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S.RK.HSA.SME\A - Akut händelse\Linelist olika sorter\"/>
    </mc:Choice>
  </mc:AlternateContent>
  <xr:revisionPtr revIDLastSave="0" documentId="8_{5D3F2419-780F-44FC-83D6-AE180122510D}" xr6:coauthVersionLast="47" xr6:coauthVersionMax="47" xr10:uidLastSave="{00000000-0000-0000-0000-000000000000}"/>
  <bookViews>
    <workbookView xWindow="495" yWindow="240" windowWidth="28350" windowHeight="15120" xr2:uid="{11660542-8EE7-4482-B3E0-CF9074681BBE}"/>
  </bookViews>
  <sheets>
    <sheet name="Smittspårningslista" sheetId="1" r:id="rId1"/>
    <sheet name="Sammanställning" sheetId="4" r:id="rId2"/>
    <sheet name="Linelist utdata" sheetId="5" state="hidden" r:id="rId3"/>
    <sheet name="Blad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5" l="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2" i="5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2" i="5"/>
  <c r="L3" i="5" a="1"/>
  <c r="L3" i="5" s="1"/>
  <c r="L4" i="5" a="1"/>
  <c r="L4" i="5" s="1"/>
  <c r="L5" i="5" a="1"/>
  <c r="L5" i="5" s="1"/>
  <c r="L6" i="5" a="1"/>
  <c r="L6" i="5" s="1"/>
  <c r="L7" i="5" a="1"/>
  <c r="L7" i="5" s="1"/>
  <c r="L8" i="5" a="1"/>
  <c r="L8" i="5" s="1"/>
  <c r="L9" i="5" a="1"/>
  <c r="L9" i="5" s="1"/>
  <c r="L10" i="5" a="1"/>
  <c r="L10" i="5" s="1"/>
  <c r="L11" i="5" a="1"/>
  <c r="L11" i="5" s="1"/>
  <c r="L12" i="5" a="1"/>
  <c r="L12" i="5" s="1"/>
  <c r="L13" i="5" a="1"/>
  <c r="L13" i="5" s="1"/>
  <c r="L14" i="5" a="1"/>
  <c r="L14" i="5" s="1"/>
  <c r="L15" i="5" a="1"/>
  <c r="L15" i="5" s="1"/>
  <c r="L16" i="5" a="1"/>
  <c r="L16" i="5" s="1"/>
  <c r="L17" i="5" a="1"/>
  <c r="L17" i="5" s="1"/>
  <c r="L18" i="5" a="1"/>
  <c r="L18" i="5" s="1"/>
  <c r="L19" i="5" a="1"/>
  <c r="L19" i="5" s="1"/>
  <c r="L20" i="5" a="1"/>
  <c r="L20" i="5" s="1"/>
  <c r="L21" i="5" a="1"/>
  <c r="L21" i="5" s="1"/>
  <c r="L22" i="5" a="1"/>
  <c r="L22" i="5" s="1"/>
  <c r="L23" i="5" a="1"/>
  <c r="L23" i="5" s="1"/>
  <c r="L24" i="5" a="1"/>
  <c r="L24" i="5" s="1"/>
  <c r="L25" i="5" a="1"/>
  <c r="L25" i="5" s="1"/>
  <c r="L26" i="5" a="1"/>
  <c r="L26" i="5" s="1"/>
  <c r="L27" i="5" a="1"/>
  <c r="L27" i="5" s="1"/>
  <c r="L28" i="5" a="1"/>
  <c r="L28" i="5" s="1"/>
  <c r="L29" i="5" a="1"/>
  <c r="L29" i="5" s="1"/>
  <c r="L30" i="5" a="1"/>
  <c r="L30" i="5" s="1"/>
  <c r="L31" i="5" a="1"/>
  <c r="L31" i="5" s="1"/>
  <c r="L32" i="5" a="1"/>
  <c r="L32" i="5" s="1"/>
  <c r="L33" i="5" a="1"/>
  <c r="L33" i="5" s="1"/>
  <c r="L34" i="5" a="1"/>
  <c r="L34" i="5" s="1"/>
  <c r="L35" i="5" a="1"/>
  <c r="L35" i="5" s="1"/>
  <c r="L36" i="5" a="1"/>
  <c r="L36" i="5" s="1"/>
  <c r="L37" i="5" a="1"/>
  <c r="L37" i="5" s="1"/>
  <c r="L38" i="5" a="1"/>
  <c r="L38" i="5" s="1"/>
  <c r="L39" i="5" a="1"/>
  <c r="L39" i="5" s="1"/>
  <c r="L40" i="5" a="1"/>
  <c r="L40" i="5" s="1"/>
  <c r="L41" i="5" a="1"/>
  <c r="L41" i="5" s="1"/>
  <c r="L42" i="5" a="1"/>
  <c r="L42" i="5"/>
  <c r="L43" i="5" a="1"/>
  <c r="L43" i="5" s="1"/>
  <c r="L44" i="5" a="1"/>
  <c r="L44" i="5" s="1"/>
  <c r="L45" i="5" a="1"/>
  <c r="L45" i="5" s="1"/>
  <c r="L46" i="5" a="1"/>
  <c r="L46" i="5" s="1"/>
  <c r="L47" i="5" a="1"/>
  <c r="L47" i="5" s="1"/>
  <c r="L48" i="5" a="1"/>
  <c r="L48" i="5" s="1"/>
  <c r="L49" i="5" a="1"/>
  <c r="L49" i="5" s="1"/>
  <c r="L50" i="5" a="1"/>
  <c r="L50" i="5" s="1"/>
  <c r="L51" i="5" a="1"/>
  <c r="L51" i="5" s="1"/>
  <c r="L52" i="5" a="1"/>
  <c r="L52" i="5" s="1"/>
  <c r="L53" i="5" a="1"/>
  <c r="L53" i="5" s="1"/>
  <c r="L54" i="5" a="1"/>
  <c r="L54" i="5" s="1"/>
  <c r="L55" i="5" a="1"/>
  <c r="L55" i="5" s="1"/>
  <c r="L56" i="5" a="1"/>
  <c r="L56" i="5" s="1"/>
  <c r="L57" i="5" a="1"/>
  <c r="L57" i="5" s="1"/>
  <c r="L58" i="5" a="1"/>
  <c r="L58" i="5" s="1"/>
  <c r="L59" i="5" a="1"/>
  <c r="L59" i="5" s="1"/>
  <c r="L60" i="5" a="1"/>
  <c r="L60" i="5" s="1"/>
  <c r="L61" i="5" a="1"/>
  <c r="L61" i="5" s="1"/>
  <c r="L62" i="5" a="1"/>
  <c r="L62" i="5" s="1"/>
  <c r="L63" i="5" a="1"/>
  <c r="L63" i="5" s="1"/>
  <c r="L64" i="5" a="1"/>
  <c r="L64" i="5" s="1"/>
  <c r="L65" i="5" a="1"/>
  <c r="L65" i="5" s="1"/>
  <c r="L66" i="5" a="1"/>
  <c r="L66" i="5" s="1"/>
  <c r="L67" i="5" a="1"/>
  <c r="L67" i="5" s="1"/>
  <c r="L68" i="5" a="1"/>
  <c r="L68" i="5" s="1"/>
  <c r="L69" i="5" a="1"/>
  <c r="L69" i="5" s="1"/>
  <c r="L70" i="5" a="1"/>
  <c r="L70" i="5" s="1"/>
  <c r="L71" i="5" a="1"/>
  <c r="L71" i="5" s="1"/>
  <c r="L72" i="5" a="1"/>
  <c r="L72" i="5" s="1"/>
  <c r="L73" i="5" a="1"/>
  <c r="L73" i="5" s="1"/>
  <c r="L74" i="5" a="1"/>
  <c r="L74" i="5" s="1"/>
  <c r="L75" i="5" a="1"/>
  <c r="L75" i="5" s="1"/>
  <c r="L76" i="5" a="1"/>
  <c r="L76" i="5" s="1"/>
  <c r="L77" i="5" a="1"/>
  <c r="L77" i="5" s="1"/>
  <c r="L78" i="5" a="1"/>
  <c r="L78" i="5" s="1"/>
  <c r="L79" i="5" a="1"/>
  <c r="L79" i="5" s="1"/>
  <c r="L80" i="5" a="1"/>
  <c r="L80" i="5" s="1"/>
  <c r="L81" i="5" a="1"/>
  <c r="L81" i="5" s="1"/>
  <c r="L82" i="5" a="1"/>
  <c r="L82" i="5"/>
  <c r="L83" i="5" a="1"/>
  <c r="L83" i="5" s="1"/>
  <c r="L84" i="5" a="1"/>
  <c r="L84" i="5" s="1"/>
  <c r="L85" i="5" a="1"/>
  <c r="L85" i="5" s="1"/>
  <c r="L86" i="5" a="1"/>
  <c r="L86" i="5" s="1"/>
  <c r="L87" i="5" a="1"/>
  <c r="L87" i="5" s="1"/>
  <c r="L88" i="5" a="1"/>
  <c r="L88" i="5" s="1"/>
  <c r="L89" i="5" a="1"/>
  <c r="L89" i="5" s="1"/>
  <c r="L90" i="5" a="1"/>
  <c r="L90" i="5" s="1"/>
  <c r="L91" i="5" a="1"/>
  <c r="L91" i="5" s="1"/>
  <c r="L92" i="5" a="1"/>
  <c r="L92" i="5" s="1"/>
  <c r="L93" i="5" a="1"/>
  <c r="L93" i="5" s="1"/>
  <c r="L94" i="5" a="1"/>
  <c r="L94" i="5" s="1"/>
  <c r="L95" i="5" a="1"/>
  <c r="L95" i="5" s="1"/>
  <c r="L96" i="5" a="1"/>
  <c r="L96" i="5" s="1"/>
  <c r="L97" i="5" a="1"/>
  <c r="L97" i="5" s="1"/>
  <c r="L98" i="5" a="1"/>
  <c r="L98" i="5" s="1"/>
  <c r="L99" i="5" a="1"/>
  <c r="L99" i="5" s="1"/>
  <c r="L100" i="5" a="1"/>
  <c r="L100" i="5" s="1"/>
  <c r="L101" i="5" a="1"/>
  <c r="L101" i="5" s="1"/>
  <c r="L102" i="5" a="1"/>
  <c r="L102" i="5" s="1"/>
  <c r="L103" i="5" a="1"/>
  <c r="L103" i="5" s="1"/>
  <c r="L104" i="5" a="1"/>
  <c r="L104" i="5" s="1"/>
  <c r="L105" i="5" a="1"/>
  <c r="L105" i="5" s="1"/>
  <c r="L106" i="5" a="1"/>
  <c r="L106" i="5" s="1"/>
  <c r="L107" i="5" a="1"/>
  <c r="L107" i="5" s="1"/>
  <c r="L108" i="5" a="1"/>
  <c r="L108" i="5" s="1"/>
  <c r="L109" i="5" a="1"/>
  <c r="L109" i="5" s="1"/>
  <c r="L110" i="5" a="1"/>
  <c r="L110" i="5" s="1"/>
  <c r="L111" i="5" a="1"/>
  <c r="L111" i="5" s="1"/>
  <c r="L112" i="5" a="1"/>
  <c r="L112" i="5" s="1"/>
  <c r="L113" i="5" a="1"/>
  <c r="L113" i="5" s="1"/>
  <c r="L114" i="5" a="1"/>
  <c r="L114" i="5" s="1"/>
  <c r="L115" i="5" a="1"/>
  <c r="L115" i="5" s="1"/>
  <c r="L116" i="5" a="1"/>
  <c r="L116" i="5" s="1"/>
  <c r="L117" i="5" a="1"/>
  <c r="L117" i="5" s="1"/>
  <c r="L118" i="5" a="1"/>
  <c r="L118" i="5" s="1"/>
  <c r="L119" i="5" a="1"/>
  <c r="L119" i="5" s="1"/>
  <c r="L120" i="5" a="1"/>
  <c r="L120" i="5" s="1"/>
  <c r="L121" i="5" a="1"/>
  <c r="L121" i="5" s="1"/>
  <c r="L122" i="5" a="1"/>
  <c r="L122" i="5" s="1"/>
  <c r="L123" i="5" a="1"/>
  <c r="L123" i="5" s="1"/>
  <c r="L124" i="5" a="1"/>
  <c r="L124" i="5" s="1"/>
  <c r="L125" i="5" a="1"/>
  <c r="L125" i="5" s="1"/>
  <c r="L126" i="5" a="1"/>
  <c r="L126" i="5" s="1"/>
  <c r="L127" i="5" a="1"/>
  <c r="L127" i="5" s="1"/>
  <c r="L128" i="5" a="1"/>
  <c r="L128" i="5" s="1"/>
  <c r="L129" i="5" a="1"/>
  <c r="L129" i="5" s="1"/>
  <c r="L130" i="5" a="1"/>
  <c r="L130" i="5" s="1"/>
  <c r="L131" i="5" a="1"/>
  <c r="L131" i="5" s="1"/>
  <c r="L132" i="5" a="1"/>
  <c r="L132" i="5" s="1"/>
  <c r="L133" i="5" a="1"/>
  <c r="L133" i="5" s="1"/>
  <c r="L134" i="5" a="1"/>
  <c r="L134" i="5" s="1"/>
  <c r="L135" i="5" a="1"/>
  <c r="L135" i="5" s="1"/>
  <c r="L136" i="5" a="1"/>
  <c r="L136" i="5" s="1"/>
  <c r="L137" i="5" a="1"/>
  <c r="L137" i="5" s="1"/>
  <c r="L138" i="5" a="1"/>
  <c r="L138" i="5" s="1"/>
  <c r="L139" i="5" a="1"/>
  <c r="L139" i="5" s="1"/>
  <c r="L140" i="5" a="1"/>
  <c r="L140" i="5" s="1"/>
  <c r="L141" i="5" a="1"/>
  <c r="L141" i="5" s="1"/>
  <c r="L142" i="5" a="1"/>
  <c r="L142" i="5" s="1"/>
  <c r="L143" i="5" a="1"/>
  <c r="L143" i="5" s="1"/>
  <c r="L144" i="5" a="1"/>
  <c r="L144" i="5" s="1"/>
  <c r="L145" i="5" a="1"/>
  <c r="L145" i="5" s="1"/>
  <c r="L146" i="5" a="1"/>
  <c r="L146" i="5" s="1"/>
  <c r="L147" i="5" a="1"/>
  <c r="L147" i="5" s="1"/>
  <c r="L148" i="5" a="1"/>
  <c r="L148" i="5" s="1"/>
  <c r="L149" i="5" a="1"/>
  <c r="L149" i="5" s="1"/>
  <c r="L150" i="5" a="1"/>
  <c r="L150" i="5" s="1"/>
  <c r="L151" i="5" a="1"/>
  <c r="L151" i="5" s="1"/>
  <c r="L152" i="5" a="1"/>
  <c r="L152" i="5" s="1"/>
  <c r="L153" i="5" a="1"/>
  <c r="L153" i="5" s="1"/>
  <c r="L154" i="5" a="1"/>
  <c r="L154" i="5" s="1"/>
  <c r="L155" i="5" a="1"/>
  <c r="L155" i="5" s="1"/>
  <c r="L156" i="5" a="1"/>
  <c r="L156" i="5" s="1"/>
  <c r="L157" i="5" a="1"/>
  <c r="L157" i="5" s="1"/>
  <c r="L158" i="5" a="1"/>
  <c r="L158" i="5" s="1"/>
  <c r="L159" i="5" a="1"/>
  <c r="L159" i="5" s="1"/>
  <c r="L160" i="5" a="1"/>
  <c r="L160" i="5" s="1"/>
  <c r="L161" i="5" a="1"/>
  <c r="L161" i="5" s="1"/>
  <c r="L162" i="5" a="1"/>
  <c r="L162" i="5" s="1"/>
  <c r="L163" i="5" a="1"/>
  <c r="L163" i="5" s="1"/>
  <c r="L164" i="5" a="1"/>
  <c r="L164" i="5" s="1"/>
  <c r="L165" i="5" a="1"/>
  <c r="L165" i="5" s="1"/>
  <c r="L166" i="5" a="1"/>
  <c r="L166" i="5" s="1"/>
  <c r="L167" i="5" a="1"/>
  <c r="L167" i="5" s="1"/>
  <c r="L168" i="5" a="1"/>
  <c r="L168" i="5" s="1"/>
  <c r="L169" i="5" a="1"/>
  <c r="L169" i="5" s="1"/>
  <c r="L170" i="5" a="1"/>
  <c r="L170" i="5" s="1"/>
  <c r="L171" i="5" a="1"/>
  <c r="L171" i="5" s="1"/>
  <c r="L172" i="5" a="1"/>
  <c r="L172" i="5" s="1"/>
  <c r="L173" i="5" a="1"/>
  <c r="L173" i="5" s="1"/>
  <c r="L174" i="5" a="1"/>
  <c r="L174" i="5" s="1"/>
  <c r="L175" i="5" a="1"/>
  <c r="L175" i="5" s="1"/>
  <c r="L176" i="5" a="1"/>
  <c r="L176" i="5" s="1"/>
  <c r="L177" i="5" a="1"/>
  <c r="L177" i="5" s="1"/>
  <c r="L178" i="5" a="1"/>
  <c r="L178" i="5" s="1"/>
  <c r="L179" i="5" a="1"/>
  <c r="L179" i="5" s="1"/>
  <c r="L180" i="5" a="1"/>
  <c r="L180" i="5" s="1"/>
  <c r="L181" i="5" a="1"/>
  <c r="L181" i="5" s="1"/>
  <c r="L182" i="5" a="1"/>
  <c r="L182" i="5" s="1"/>
  <c r="L183" i="5" a="1"/>
  <c r="L183" i="5" s="1"/>
  <c r="L184" i="5" a="1"/>
  <c r="L184" i="5" s="1"/>
  <c r="L185" i="5" a="1"/>
  <c r="L185" i="5" s="1"/>
  <c r="L186" i="5" a="1"/>
  <c r="L186" i="5" s="1"/>
  <c r="L187" i="5" a="1"/>
  <c r="L187" i="5" s="1"/>
  <c r="L188" i="5" a="1"/>
  <c r="L188" i="5" s="1"/>
  <c r="L189" i="5" a="1"/>
  <c r="L189" i="5" s="1"/>
  <c r="L190" i="5" a="1"/>
  <c r="L190" i="5" s="1"/>
  <c r="L191" i="5" a="1"/>
  <c r="L191" i="5" s="1"/>
  <c r="L192" i="5" a="1"/>
  <c r="L192" i="5" s="1"/>
  <c r="L193" i="5" a="1"/>
  <c r="L193" i="5" s="1"/>
  <c r="L194" i="5" a="1"/>
  <c r="L194" i="5" s="1"/>
  <c r="L195" i="5" a="1"/>
  <c r="L195" i="5" s="1"/>
  <c r="L196" i="5" a="1"/>
  <c r="L196" i="5" s="1"/>
  <c r="L197" i="5" a="1"/>
  <c r="L197" i="5" s="1"/>
  <c r="L198" i="5" a="1"/>
  <c r="L198" i="5" s="1"/>
  <c r="L199" i="5" a="1"/>
  <c r="L199" i="5" s="1"/>
  <c r="L200" i="5" a="1"/>
  <c r="L200" i="5" s="1"/>
  <c r="L201" i="5" a="1"/>
  <c r="L201" i="5" s="1"/>
  <c r="L202" i="5" a="1"/>
  <c r="L202" i="5" s="1"/>
  <c r="L203" i="5" a="1"/>
  <c r="L203" i="5" s="1"/>
  <c r="L204" i="5" a="1"/>
  <c r="L204" i="5" s="1"/>
  <c r="L205" i="5" a="1"/>
  <c r="L205" i="5" s="1"/>
  <c r="L206" i="5" a="1"/>
  <c r="L206" i="5" s="1"/>
  <c r="L207" i="5" a="1"/>
  <c r="L207" i="5" s="1"/>
  <c r="L208" i="5" a="1"/>
  <c r="L208" i="5" s="1"/>
  <c r="L209" i="5" a="1"/>
  <c r="L209" i="5" s="1"/>
  <c r="L210" i="5" a="1"/>
  <c r="L210" i="5" s="1"/>
  <c r="L211" i="5" a="1"/>
  <c r="L211" i="5" s="1"/>
  <c r="L212" i="5" a="1"/>
  <c r="L212" i="5" s="1"/>
  <c r="L213" i="5" a="1"/>
  <c r="L213" i="5" s="1"/>
  <c r="L214" i="5" a="1"/>
  <c r="L214" i="5" s="1"/>
  <c r="L215" i="5" a="1"/>
  <c r="L215" i="5" s="1"/>
  <c r="L216" i="5" a="1"/>
  <c r="L216" i="5" s="1"/>
  <c r="L217" i="5" a="1"/>
  <c r="L217" i="5" s="1"/>
  <c r="L218" i="5" a="1"/>
  <c r="L218" i="5" s="1"/>
  <c r="L219" i="5" a="1"/>
  <c r="L219" i="5" s="1"/>
  <c r="L220" i="5" a="1"/>
  <c r="L220" i="5" s="1"/>
  <c r="L221" i="5" a="1"/>
  <c r="L221" i="5" s="1"/>
  <c r="L222" i="5" a="1"/>
  <c r="L222" i="5" s="1"/>
  <c r="L223" i="5" a="1"/>
  <c r="L223" i="5" s="1"/>
  <c r="L224" i="5" a="1"/>
  <c r="L224" i="5" s="1"/>
  <c r="L225" i="5" a="1"/>
  <c r="L225" i="5" s="1"/>
  <c r="L226" i="5" a="1"/>
  <c r="L226" i="5" s="1"/>
  <c r="L227" i="5" a="1"/>
  <c r="L227" i="5" s="1"/>
  <c r="L228" i="5" a="1"/>
  <c r="L228" i="5" s="1"/>
  <c r="L229" i="5" a="1"/>
  <c r="L229" i="5" s="1"/>
  <c r="L230" i="5" a="1"/>
  <c r="L230" i="5" s="1"/>
  <c r="L231" i="5" a="1"/>
  <c r="L231" i="5" s="1"/>
  <c r="L232" i="5" a="1"/>
  <c r="L232" i="5" s="1"/>
  <c r="L233" i="5" a="1"/>
  <c r="L233" i="5" s="1"/>
  <c r="L234" i="5" a="1"/>
  <c r="L234" i="5" s="1"/>
  <c r="L235" i="5" a="1"/>
  <c r="L235" i="5" s="1"/>
  <c r="L236" i="5" a="1"/>
  <c r="L236" i="5" s="1"/>
  <c r="L237" i="5" a="1"/>
  <c r="L237" i="5" s="1"/>
  <c r="L238" i="5" a="1"/>
  <c r="L238" i="5" s="1"/>
  <c r="L239" i="5" a="1"/>
  <c r="L239" i="5" s="1"/>
  <c r="L240" i="5" a="1"/>
  <c r="L240" i="5" s="1"/>
  <c r="L241" i="5" a="1"/>
  <c r="L241" i="5" s="1"/>
  <c r="L242" i="5" a="1"/>
  <c r="L242" i="5" s="1"/>
  <c r="L243" i="5" a="1"/>
  <c r="L243" i="5" s="1"/>
  <c r="L244" i="5" a="1"/>
  <c r="L244" i="5" s="1"/>
  <c r="L245" i="5" a="1"/>
  <c r="L245" i="5" s="1"/>
  <c r="L246" i="5" a="1"/>
  <c r="L246" i="5" s="1"/>
  <c r="L247" i="5" a="1"/>
  <c r="L247" i="5" s="1"/>
  <c r="L248" i="5" a="1"/>
  <c r="L248" i="5" s="1"/>
  <c r="L249" i="5" a="1"/>
  <c r="L249" i="5" s="1"/>
  <c r="L250" i="5" a="1"/>
  <c r="L250" i="5" s="1"/>
  <c r="L251" i="5" a="1"/>
  <c r="L251" i="5" s="1"/>
  <c r="L252" i="5" a="1"/>
  <c r="L252" i="5" s="1"/>
  <c r="L253" i="5" a="1"/>
  <c r="L253" i="5" s="1"/>
  <c r="L254" i="5" a="1"/>
  <c r="L254" i="5" s="1"/>
  <c r="L255" i="5" a="1"/>
  <c r="L255" i="5" s="1"/>
  <c r="L256" i="5" a="1"/>
  <c r="L256" i="5" s="1"/>
  <c r="L257" i="5" a="1"/>
  <c r="L257" i="5" s="1"/>
  <c r="L258" i="5" a="1"/>
  <c r="L258" i="5" s="1"/>
  <c r="L259" i="5" a="1"/>
  <c r="L259" i="5" s="1"/>
  <c r="L260" i="5" a="1"/>
  <c r="L260" i="5" s="1"/>
  <c r="L261" i="5" a="1"/>
  <c r="L261" i="5" s="1"/>
  <c r="L262" i="5" a="1"/>
  <c r="L262" i="5" s="1"/>
  <c r="L263" i="5" a="1"/>
  <c r="L263" i="5" s="1"/>
  <c r="L264" i="5" a="1"/>
  <c r="L264" i="5" s="1"/>
  <c r="L265" i="5" a="1"/>
  <c r="L265" i="5" s="1"/>
  <c r="L266" i="5" a="1"/>
  <c r="L266" i="5" s="1"/>
  <c r="L267" i="5" a="1"/>
  <c r="L267" i="5" s="1"/>
  <c r="L268" i="5" a="1"/>
  <c r="L268" i="5" s="1"/>
  <c r="L269" i="5" a="1"/>
  <c r="L269" i="5" s="1"/>
  <c r="L270" i="5" a="1"/>
  <c r="L270" i="5" s="1"/>
  <c r="L271" i="5" a="1"/>
  <c r="L271" i="5" s="1"/>
  <c r="L272" i="5" a="1"/>
  <c r="L272" i="5" s="1"/>
  <c r="L273" i="5" a="1"/>
  <c r="L273" i="5" s="1"/>
  <c r="L274" i="5" a="1"/>
  <c r="L274" i="5" s="1"/>
  <c r="L275" i="5" a="1"/>
  <c r="L275" i="5" s="1"/>
  <c r="L276" i="5" a="1"/>
  <c r="L276" i="5" s="1"/>
  <c r="L277" i="5" a="1"/>
  <c r="L277" i="5" s="1"/>
  <c r="L278" i="5" a="1"/>
  <c r="L278" i="5" s="1"/>
  <c r="L279" i="5" a="1"/>
  <c r="L279" i="5" s="1"/>
  <c r="L280" i="5" a="1"/>
  <c r="L280" i="5" s="1"/>
  <c r="L281" i="5" a="1"/>
  <c r="L281" i="5" s="1"/>
  <c r="L282" i="5" a="1"/>
  <c r="L282" i="5" s="1"/>
  <c r="L283" i="5" a="1"/>
  <c r="L283" i="5" s="1"/>
  <c r="L284" i="5" a="1"/>
  <c r="L284" i="5" s="1"/>
  <c r="L285" i="5" a="1"/>
  <c r="L285" i="5" s="1"/>
  <c r="L286" i="5" a="1"/>
  <c r="L286" i="5" s="1"/>
  <c r="L287" i="5" a="1"/>
  <c r="L287" i="5" s="1"/>
  <c r="L288" i="5" a="1"/>
  <c r="L288" i="5" s="1"/>
  <c r="L289" i="5" a="1"/>
  <c r="L289" i="5" s="1"/>
  <c r="L290" i="5" a="1"/>
  <c r="L290" i="5" s="1"/>
  <c r="L291" i="5" a="1"/>
  <c r="L291" i="5" s="1"/>
  <c r="L292" i="5" a="1"/>
  <c r="L292" i="5" s="1"/>
  <c r="L293" i="5" a="1"/>
  <c r="L293" i="5" s="1"/>
  <c r="L294" i="5" a="1"/>
  <c r="L294" i="5" s="1"/>
  <c r="L295" i="5" a="1"/>
  <c r="L295" i="5" s="1"/>
  <c r="L296" i="5" a="1"/>
  <c r="L296" i="5" s="1"/>
  <c r="L297" i="5" a="1"/>
  <c r="L297" i="5" s="1"/>
  <c r="L298" i="5" a="1"/>
  <c r="L298" i="5" s="1"/>
  <c r="L299" i="5" a="1"/>
  <c r="L299" i="5" s="1"/>
  <c r="L300" i="5" a="1"/>
  <c r="L300" i="5" s="1"/>
  <c r="L301" i="5" a="1"/>
  <c r="L301" i="5" s="1"/>
  <c r="L302" i="5" a="1"/>
  <c r="L302" i="5" s="1"/>
  <c r="L303" i="5" a="1"/>
  <c r="L303" i="5" s="1"/>
  <c r="L304" i="5" a="1"/>
  <c r="L304" i="5" s="1"/>
  <c r="L305" i="5" a="1"/>
  <c r="L305" i="5" s="1"/>
  <c r="L306" i="5" a="1"/>
  <c r="L306" i="5" s="1"/>
  <c r="L307" i="5" a="1"/>
  <c r="L307" i="5" s="1"/>
  <c r="L308" i="5" a="1"/>
  <c r="L308" i="5" s="1"/>
  <c r="L309" i="5" a="1"/>
  <c r="L309" i="5" s="1"/>
  <c r="L310" i="5" a="1"/>
  <c r="L310" i="5" s="1"/>
  <c r="L311" i="5" a="1"/>
  <c r="L311" i="5" s="1"/>
  <c r="L312" i="5" a="1"/>
  <c r="L312" i="5" s="1"/>
  <c r="L313" i="5" a="1"/>
  <c r="L313" i="5" s="1"/>
  <c r="L314" i="5" a="1"/>
  <c r="L314" i="5" s="1"/>
  <c r="L315" i="5" a="1"/>
  <c r="L315" i="5" s="1"/>
  <c r="L316" i="5" a="1"/>
  <c r="L316" i="5" s="1"/>
  <c r="L317" i="5" a="1"/>
  <c r="L317" i="5" s="1"/>
  <c r="L318" i="5" a="1"/>
  <c r="L318" i="5" s="1"/>
  <c r="L319" i="5" a="1"/>
  <c r="L319" i="5" s="1"/>
  <c r="L320" i="5" a="1"/>
  <c r="L320" i="5" s="1"/>
  <c r="L321" i="5" a="1"/>
  <c r="L321" i="5" s="1"/>
  <c r="L322" i="5" a="1"/>
  <c r="L322" i="5" s="1"/>
  <c r="L323" i="5" a="1"/>
  <c r="L323" i="5" s="1"/>
  <c r="L324" i="5" a="1"/>
  <c r="L324" i="5" s="1"/>
  <c r="L325" i="5" a="1"/>
  <c r="L325" i="5" s="1"/>
  <c r="L326" i="5" a="1"/>
  <c r="L326" i="5" s="1"/>
  <c r="L327" i="5" a="1"/>
  <c r="L327" i="5" s="1"/>
  <c r="L328" i="5" a="1"/>
  <c r="L328" i="5" s="1"/>
  <c r="L329" i="5" a="1"/>
  <c r="L329" i="5" s="1"/>
  <c r="L330" i="5" a="1"/>
  <c r="L330" i="5" s="1"/>
  <c r="L331" i="5" a="1"/>
  <c r="L331" i="5" s="1"/>
  <c r="L332" i="5" a="1"/>
  <c r="L332" i="5" s="1"/>
  <c r="L333" i="5" a="1"/>
  <c r="L333" i="5" s="1"/>
  <c r="L334" i="5" a="1"/>
  <c r="L334" i="5" s="1"/>
  <c r="L335" i="5" a="1"/>
  <c r="L335" i="5" s="1"/>
  <c r="L336" i="5" a="1"/>
  <c r="L336" i="5" s="1"/>
  <c r="L337" i="5" a="1"/>
  <c r="L337" i="5" s="1"/>
  <c r="L338" i="5" a="1"/>
  <c r="L338" i="5" s="1"/>
  <c r="L339" i="5" a="1"/>
  <c r="L339" i="5" s="1"/>
  <c r="L340" i="5" a="1"/>
  <c r="L340" i="5" s="1"/>
  <c r="L341" i="5" a="1"/>
  <c r="L341" i="5" s="1"/>
  <c r="L342" i="5" a="1"/>
  <c r="L342" i="5" s="1"/>
  <c r="L343" i="5" a="1"/>
  <c r="L343" i="5" s="1"/>
  <c r="L344" i="5" a="1"/>
  <c r="L344" i="5" s="1"/>
  <c r="L345" i="5" a="1"/>
  <c r="L345" i="5" s="1"/>
  <c r="L346" i="5" a="1"/>
  <c r="L346" i="5" s="1"/>
  <c r="L347" i="5" a="1"/>
  <c r="L347" i="5" s="1"/>
  <c r="L348" i="5" a="1"/>
  <c r="L348" i="5" s="1"/>
  <c r="L349" i="5" a="1"/>
  <c r="L349" i="5" s="1"/>
  <c r="L350" i="5" a="1"/>
  <c r="L350" i="5" s="1"/>
  <c r="L351" i="5" a="1"/>
  <c r="L351" i="5" s="1"/>
  <c r="L352" i="5" a="1"/>
  <c r="L352" i="5" s="1"/>
  <c r="L353" i="5" a="1"/>
  <c r="L353" i="5" s="1"/>
  <c r="L354" i="5" a="1"/>
  <c r="L354" i="5" s="1"/>
  <c r="L355" i="5" a="1"/>
  <c r="L355" i="5" s="1"/>
  <c r="L356" i="5" a="1"/>
  <c r="L356" i="5" s="1"/>
  <c r="L357" i="5" a="1"/>
  <c r="L357" i="5" s="1"/>
  <c r="L358" i="5" a="1"/>
  <c r="L358" i="5" s="1"/>
  <c r="L359" i="5" a="1"/>
  <c r="L359" i="5" s="1"/>
  <c r="L360" i="5" a="1"/>
  <c r="L360" i="5" s="1"/>
  <c r="L361" i="5" a="1"/>
  <c r="L361" i="5" s="1"/>
  <c r="L362" i="5" a="1"/>
  <c r="L362" i="5" s="1"/>
  <c r="L363" i="5" a="1"/>
  <c r="L363" i="5" s="1"/>
  <c r="L364" i="5" a="1"/>
  <c r="L364" i="5" s="1"/>
  <c r="L365" i="5" a="1"/>
  <c r="L365" i="5" s="1"/>
  <c r="L366" i="5" a="1"/>
  <c r="L366" i="5" s="1"/>
  <c r="L367" i="5" a="1"/>
  <c r="L367" i="5" s="1"/>
  <c r="L368" i="5" a="1"/>
  <c r="L368" i="5" s="1"/>
  <c r="L369" i="5" a="1"/>
  <c r="L369" i="5" s="1"/>
  <c r="L370" i="5" a="1"/>
  <c r="L370" i="5" s="1"/>
  <c r="L371" i="5" a="1"/>
  <c r="L371" i="5" s="1"/>
  <c r="L372" i="5" a="1"/>
  <c r="L372" i="5" s="1"/>
  <c r="L373" i="5" a="1"/>
  <c r="L373" i="5" s="1"/>
  <c r="L374" i="5" a="1"/>
  <c r="L374" i="5" s="1"/>
  <c r="L375" i="5" a="1"/>
  <c r="L375" i="5" s="1"/>
  <c r="L376" i="5" a="1"/>
  <c r="L376" i="5" s="1"/>
  <c r="L377" i="5" a="1"/>
  <c r="L377" i="5" s="1"/>
  <c r="L378" i="5" a="1"/>
  <c r="L378" i="5" s="1"/>
  <c r="L379" i="5" a="1"/>
  <c r="L379" i="5" s="1"/>
  <c r="L380" i="5" a="1"/>
  <c r="L380" i="5" s="1"/>
  <c r="L381" i="5" a="1"/>
  <c r="L381" i="5" s="1"/>
  <c r="L382" i="5" a="1"/>
  <c r="L382" i="5" s="1"/>
  <c r="L383" i="5" a="1"/>
  <c r="L383" i="5" s="1"/>
  <c r="L384" i="5" a="1"/>
  <c r="L384" i="5" s="1"/>
  <c r="L385" i="5" a="1"/>
  <c r="L385" i="5" s="1"/>
  <c r="L386" i="5" a="1"/>
  <c r="L386" i="5" s="1"/>
  <c r="L387" i="5" a="1"/>
  <c r="L387" i="5" s="1"/>
  <c r="L388" i="5" a="1"/>
  <c r="L388" i="5" s="1"/>
  <c r="L389" i="5" a="1"/>
  <c r="L389" i="5" s="1"/>
  <c r="L390" i="5" a="1"/>
  <c r="L390" i="5" s="1"/>
  <c r="L391" i="5" a="1"/>
  <c r="L391" i="5" s="1"/>
  <c r="L392" i="5" a="1"/>
  <c r="L392" i="5" s="1"/>
  <c r="L393" i="5" a="1"/>
  <c r="L393" i="5" s="1"/>
  <c r="L394" i="5" a="1"/>
  <c r="L394" i="5" s="1"/>
  <c r="L395" i="5" a="1"/>
  <c r="L395" i="5" s="1"/>
  <c r="L396" i="5" a="1"/>
  <c r="L396" i="5" s="1"/>
  <c r="L397" i="5" a="1"/>
  <c r="L397" i="5" s="1"/>
  <c r="L398" i="5" a="1"/>
  <c r="L398" i="5" s="1"/>
  <c r="L399" i="5" a="1"/>
  <c r="L399" i="5" s="1"/>
  <c r="L400" i="5" a="1"/>
  <c r="L400" i="5" s="1"/>
  <c r="L401" i="5" a="1"/>
  <c r="L401" i="5" s="1"/>
  <c r="L402" i="5" a="1"/>
  <c r="L402" i="5" s="1"/>
  <c r="L403" i="5" a="1"/>
  <c r="L403" i="5" s="1"/>
  <c r="L404" i="5" a="1"/>
  <c r="L404" i="5" s="1"/>
  <c r="L405" i="5" a="1"/>
  <c r="L405" i="5" s="1"/>
  <c r="L406" i="5" a="1"/>
  <c r="L406" i="5" s="1"/>
  <c r="L407" i="5" a="1"/>
  <c r="L407" i="5" s="1"/>
  <c r="L408" i="5" a="1"/>
  <c r="L408" i="5" s="1"/>
  <c r="L409" i="5" a="1"/>
  <c r="L409" i="5" s="1"/>
  <c r="L410" i="5" a="1"/>
  <c r="L410" i="5" s="1"/>
  <c r="L411" i="5" a="1"/>
  <c r="L411" i="5" s="1"/>
  <c r="L412" i="5" a="1"/>
  <c r="L412" i="5" s="1"/>
  <c r="L413" i="5" a="1"/>
  <c r="L413" i="5" s="1"/>
  <c r="L414" i="5" a="1"/>
  <c r="L414" i="5" s="1"/>
  <c r="L415" i="5" a="1"/>
  <c r="L415" i="5" s="1"/>
  <c r="L416" i="5" a="1"/>
  <c r="L416" i="5" s="1"/>
  <c r="L417" i="5" a="1"/>
  <c r="L417" i="5" s="1"/>
  <c r="L418" i="5" a="1"/>
  <c r="L418" i="5" s="1"/>
  <c r="L419" i="5" a="1"/>
  <c r="L419" i="5" s="1"/>
  <c r="L420" i="5" a="1"/>
  <c r="L420" i="5" s="1"/>
  <c r="L421" i="5" a="1"/>
  <c r="L421" i="5" s="1"/>
  <c r="L422" i="5" a="1"/>
  <c r="L422" i="5" s="1"/>
  <c r="L423" i="5" a="1"/>
  <c r="L423" i="5" s="1"/>
  <c r="L424" i="5" a="1"/>
  <c r="L424" i="5" s="1"/>
  <c r="L425" i="5" a="1"/>
  <c r="L425" i="5" s="1"/>
  <c r="L426" i="5" a="1"/>
  <c r="L426" i="5" s="1"/>
  <c r="L427" i="5" a="1"/>
  <c r="L427" i="5" s="1"/>
  <c r="L428" i="5" a="1"/>
  <c r="L428" i="5" s="1"/>
  <c r="L429" i="5" a="1"/>
  <c r="L429" i="5" s="1"/>
  <c r="L430" i="5" a="1"/>
  <c r="L430" i="5" s="1"/>
  <c r="L431" i="5" a="1"/>
  <c r="L431" i="5" s="1"/>
  <c r="L432" i="5" a="1"/>
  <c r="L432" i="5" s="1"/>
  <c r="L433" i="5" a="1"/>
  <c r="L433" i="5" s="1"/>
  <c r="L434" i="5" a="1"/>
  <c r="L434" i="5" s="1"/>
  <c r="L435" i="5" a="1"/>
  <c r="L435" i="5" s="1"/>
  <c r="L436" i="5" a="1"/>
  <c r="L436" i="5" s="1"/>
  <c r="L437" i="5" a="1"/>
  <c r="L437" i="5" s="1"/>
  <c r="L438" i="5" a="1"/>
  <c r="L438" i="5" s="1"/>
  <c r="L439" i="5" a="1"/>
  <c r="L439" i="5" s="1"/>
  <c r="L440" i="5" a="1"/>
  <c r="L440" i="5" s="1"/>
  <c r="L441" i="5" a="1"/>
  <c r="L441" i="5" s="1"/>
  <c r="L442" i="5" a="1"/>
  <c r="L442" i="5" s="1"/>
  <c r="L443" i="5" a="1"/>
  <c r="L443" i="5" s="1"/>
  <c r="L444" i="5" a="1"/>
  <c r="L444" i="5" s="1"/>
  <c r="L445" i="5" a="1"/>
  <c r="L445" i="5" s="1"/>
  <c r="L446" i="5" a="1"/>
  <c r="L446" i="5" s="1"/>
  <c r="L447" i="5" a="1"/>
  <c r="L447" i="5" s="1"/>
  <c r="L448" i="5" a="1"/>
  <c r="L448" i="5" s="1"/>
  <c r="L449" i="5" a="1"/>
  <c r="L449" i="5" s="1"/>
  <c r="L450" i="5" a="1"/>
  <c r="L450" i="5" s="1"/>
  <c r="L451" i="5" a="1"/>
  <c r="L451" i="5" s="1"/>
  <c r="L452" i="5" a="1"/>
  <c r="L452" i="5" s="1"/>
  <c r="L453" i="5" a="1"/>
  <c r="L453" i="5" s="1"/>
  <c r="L454" i="5" a="1"/>
  <c r="L454" i="5" s="1"/>
  <c r="L455" i="5" a="1"/>
  <c r="L455" i="5" s="1"/>
  <c r="L456" i="5" a="1"/>
  <c r="L456" i="5" s="1"/>
  <c r="L457" i="5" a="1"/>
  <c r="L457" i="5" s="1"/>
  <c r="L458" i="5" a="1"/>
  <c r="L458" i="5" s="1"/>
  <c r="L459" i="5" a="1"/>
  <c r="L459" i="5" s="1"/>
  <c r="L460" i="5" a="1"/>
  <c r="L460" i="5" s="1"/>
  <c r="L461" i="5" a="1"/>
  <c r="L461" i="5" s="1"/>
  <c r="L462" i="5" a="1"/>
  <c r="L462" i="5" s="1"/>
  <c r="L463" i="5" a="1"/>
  <c r="L463" i="5" s="1"/>
  <c r="L464" i="5" a="1"/>
  <c r="L464" i="5" s="1"/>
  <c r="L465" i="5" a="1"/>
  <c r="L465" i="5" s="1"/>
  <c r="L466" i="5" a="1"/>
  <c r="L466" i="5" s="1"/>
  <c r="L467" i="5" a="1"/>
  <c r="L467" i="5" s="1"/>
  <c r="L468" i="5" a="1"/>
  <c r="L468" i="5" s="1"/>
  <c r="L469" i="5" a="1"/>
  <c r="L469" i="5" s="1"/>
  <c r="L470" i="5" a="1"/>
  <c r="L470" i="5" s="1"/>
  <c r="L471" i="5" a="1"/>
  <c r="L471" i="5" s="1"/>
  <c r="L472" i="5" a="1"/>
  <c r="L472" i="5" s="1"/>
  <c r="L473" i="5" a="1"/>
  <c r="L473" i="5" s="1"/>
  <c r="L474" i="5" a="1"/>
  <c r="L474" i="5" s="1"/>
  <c r="L475" i="5" a="1"/>
  <c r="L475" i="5" s="1"/>
  <c r="L476" i="5" a="1"/>
  <c r="L476" i="5" s="1"/>
  <c r="L477" i="5" a="1"/>
  <c r="L477" i="5" s="1"/>
  <c r="L478" i="5" a="1"/>
  <c r="L478" i="5" s="1"/>
  <c r="L479" i="5" a="1"/>
  <c r="L479" i="5" s="1"/>
  <c r="L480" i="5" a="1"/>
  <c r="L480" i="5" s="1"/>
  <c r="L481" i="5" a="1"/>
  <c r="L481" i="5" s="1"/>
  <c r="L482" i="5" a="1"/>
  <c r="L482" i="5" s="1"/>
  <c r="L483" i="5" a="1"/>
  <c r="L483" i="5" s="1"/>
  <c r="L484" i="5" a="1"/>
  <c r="L484" i="5" s="1"/>
  <c r="L485" i="5" a="1"/>
  <c r="L485" i="5" s="1"/>
  <c r="L486" i="5" a="1"/>
  <c r="L486" i="5" s="1"/>
  <c r="L487" i="5" a="1"/>
  <c r="L487" i="5" s="1"/>
  <c r="L488" i="5" a="1"/>
  <c r="L488" i="5" s="1"/>
  <c r="L489" i="5" a="1"/>
  <c r="L489" i="5" s="1"/>
  <c r="L490" i="5" a="1"/>
  <c r="L490" i="5" s="1"/>
  <c r="L491" i="5" a="1"/>
  <c r="L491" i="5" s="1"/>
  <c r="L492" i="5" a="1"/>
  <c r="L492" i="5" s="1"/>
  <c r="L493" i="5" a="1"/>
  <c r="L493" i="5" s="1"/>
  <c r="L494" i="5" a="1"/>
  <c r="L494" i="5" s="1"/>
  <c r="L495" i="5" a="1"/>
  <c r="L495" i="5" s="1"/>
  <c r="L496" i="5" a="1"/>
  <c r="L496" i="5" s="1"/>
  <c r="L497" i="5" a="1"/>
  <c r="L497" i="5" s="1"/>
  <c r="L498" i="5" a="1"/>
  <c r="L498" i="5" s="1"/>
  <c r="L499" i="5" a="1"/>
  <c r="L499" i="5" s="1"/>
  <c r="L500" i="5" a="1"/>
  <c r="L500" i="5" s="1"/>
  <c r="L2" i="5" a="1"/>
  <c r="L2" i="5" s="1"/>
  <c r="K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204" i="5"/>
  <c r="K205" i="5"/>
  <c r="K206" i="5"/>
  <c r="K207" i="5"/>
  <c r="K208" i="5"/>
  <c r="K209" i="5"/>
  <c r="K210" i="5"/>
  <c r="K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27" i="5"/>
  <c r="K228" i="5"/>
  <c r="K229" i="5"/>
  <c r="K230" i="5"/>
  <c r="K231" i="5"/>
  <c r="K232" i="5"/>
  <c r="K233" i="5"/>
  <c r="K234" i="5"/>
  <c r="K235" i="5"/>
  <c r="K236" i="5"/>
  <c r="K237" i="5"/>
  <c r="K238" i="5"/>
  <c r="K239" i="5"/>
  <c r="K240" i="5"/>
  <c r="K241" i="5"/>
  <c r="K242" i="5"/>
  <c r="K243" i="5"/>
  <c r="K244" i="5"/>
  <c r="K245" i="5"/>
  <c r="K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60" i="5"/>
  <c r="K261" i="5"/>
  <c r="K262" i="5"/>
  <c r="K263" i="5"/>
  <c r="K264" i="5"/>
  <c r="K265" i="5"/>
  <c r="K266" i="5"/>
  <c r="K267" i="5"/>
  <c r="K268" i="5"/>
  <c r="K269" i="5"/>
  <c r="K270" i="5"/>
  <c r="K271" i="5"/>
  <c r="K272" i="5"/>
  <c r="K273" i="5"/>
  <c r="K274" i="5"/>
  <c r="K275" i="5"/>
  <c r="K276" i="5"/>
  <c r="K277" i="5"/>
  <c r="K278" i="5"/>
  <c r="K279" i="5"/>
  <c r="K280" i="5"/>
  <c r="K281" i="5"/>
  <c r="K282" i="5"/>
  <c r="K283" i="5"/>
  <c r="K284" i="5"/>
  <c r="K285" i="5"/>
  <c r="K286" i="5"/>
  <c r="K287" i="5"/>
  <c r="K288" i="5"/>
  <c r="K289" i="5"/>
  <c r="K290" i="5"/>
  <c r="K291" i="5"/>
  <c r="K292" i="5"/>
  <c r="K293" i="5"/>
  <c r="K294" i="5"/>
  <c r="K295" i="5"/>
  <c r="K296" i="5"/>
  <c r="K297" i="5"/>
  <c r="K298" i="5"/>
  <c r="K299" i="5"/>
  <c r="K300" i="5"/>
  <c r="K301" i="5"/>
  <c r="K302" i="5"/>
  <c r="K303" i="5"/>
  <c r="K304" i="5"/>
  <c r="K305" i="5"/>
  <c r="K306" i="5"/>
  <c r="K307" i="5"/>
  <c r="K308" i="5"/>
  <c r="K309" i="5"/>
  <c r="K310" i="5"/>
  <c r="K311" i="5"/>
  <c r="K312" i="5"/>
  <c r="K313" i="5"/>
  <c r="K314" i="5"/>
  <c r="K315" i="5"/>
  <c r="K316" i="5"/>
  <c r="K317" i="5"/>
  <c r="K318" i="5"/>
  <c r="K319" i="5"/>
  <c r="K320" i="5"/>
  <c r="K321" i="5"/>
  <c r="K322" i="5"/>
  <c r="K323" i="5"/>
  <c r="K324" i="5"/>
  <c r="K325" i="5"/>
  <c r="K326" i="5"/>
  <c r="K327" i="5"/>
  <c r="K328" i="5"/>
  <c r="K329" i="5"/>
  <c r="K330" i="5"/>
  <c r="K331" i="5"/>
  <c r="K332" i="5"/>
  <c r="K333" i="5"/>
  <c r="K334" i="5"/>
  <c r="K335" i="5"/>
  <c r="K336" i="5"/>
  <c r="K337" i="5"/>
  <c r="K338" i="5"/>
  <c r="K339" i="5"/>
  <c r="K340" i="5"/>
  <c r="K341" i="5"/>
  <c r="K342" i="5"/>
  <c r="K343" i="5"/>
  <c r="K344" i="5"/>
  <c r="K345" i="5"/>
  <c r="K346" i="5"/>
  <c r="K347" i="5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2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2" i="5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2" i="5"/>
  <c r="E20" i="5"/>
  <c r="E38" i="5"/>
  <c r="E41" i="5"/>
  <c r="E84" i="5"/>
  <c r="E105" i="5"/>
  <c r="E118" i="5"/>
  <c r="E150" i="5"/>
  <c r="E153" i="5"/>
  <c r="E182" i="5"/>
  <c r="E209" i="5"/>
  <c r="E225" i="5"/>
  <c r="E233" i="5"/>
  <c r="E249" i="5"/>
  <c r="E257" i="5"/>
  <c r="E262" i="5"/>
  <c r="E278" i="5"/>
  <c r="E281" i="5"/>
  <c r="E286" i="5"/>
  <c r="E298" i="5"/>
  <c r="E305" i="5"/>
  <c r="E318" i="5"/>
  <c r="E323" i="5"/>
  <c r="E326" i="5"/>
  <c r="E338" i="5"/>
  <c r="E345" i="5"/>
  <c r="E358" i="5"/>
  <c r="E363" i="5"/>
  <c r="E379" i="5"/>
  <c r="E387" i="5"/>
  <c r="E401" i="5"/>
  <c r="E403" i="5"/>
  <c r="E406" i="5"/>
  <c r="E417" i="5"/>
  <c r="E419" i="5"/>
  <c r="E422" i="5"/>
  <c r="E433" i="5"/>
  <c r="E441" i="5"/>
  <c r="E451" i="5"/>
  <c r="E457" i="5"/>
  <c r="E467" i="5"/>
  <c r="E473" i="5"/>
  <c r="E483" i="5"/>
  <c r="E490" i="5"/>
  <c r="E491" i="5"/>
  <c r="D11" i="5"/>
  <c r="D13" i="5"/>
  <c r="D14" i="5"/>
  <c r="D27" i="5"/>
  <c r="D29" i="5"/>
  <c r="D30" i="5"/>
  <c r="D43" i="5"/>
  <c r="D49" i="5"/>
  <c r="D51" i="5"/>
  <c r="D65" i="5"/>
  <c r="D67" i="5"/>
  <c r="D81" i="5"/>
  <c r="D83" i="5"/>
  <c r="D100" i="5"/>
  <c r="D101" i="5"/>
  <c r="D113" i="5"/>
  <c r="D116" i="5"/>
  <c r="D117" i="5"/>
  <c r="D129" i="5"/>
  <c r="D132" i="5"/>
  <c r="D133" i="5"/>
  <c r="D145" i="5"/>
  <c r="D150" i="5"/>
  <c r="D153" i="5"/>
  <c r="D164" i="5"/>
  <c r="D166" i="5"/>
  <c r="D169" i="5"/>
  <c r="D179" i="5"/>
  <c r="D181" i="5"/>
  <c r="D182" i="5"/>
  <c r="D197" i="5"/>
  <c r="D198" i="5"/>
  <c r="D206" i="5"/>
  <c r="D209" i="5"/>
  <c r="D218" i="5"/>
  <c r="D219" i="5"/>
  <c r="D226" i="5"/>
  <c r="D230" i="5"/>
  <c r="D238" i="5"/>
  <c r="D241" i="5"/>
  <c r="D250" i="5"/>
  <c r="D251" i="5"/>
  <c r="D258" i="5"/>
  <c r="D262" i="5"/>
  <c r="D263" i="5"/>
  <c r="D270" i="5"/>
  <c r="D273" i="5"/>
  <c r="D282" i="5"/>
  <c r="D283" i="5"/>
  <c r="D290" i="5"/>
  <c r="D294" i="5"/>
  <c r="D302" i="5"/>
  <c r="D305" i="5"/>
  <c r="D314" i="5"/>
  <c r="D315" i="5"/>
  <c r="D322" i="5"/>
  <c r="D326" i="5"/>
  <c r="D327" i="5"/>
  <c r="D334" i="5"/>
  <c r="D337" i="5"/>
  <c r="D346" i="5"/>
  <c r="D347" i="5"/>
  <c r="D354" i="5"/>
  <c r="D358" i="5"/>
  <c r="D366" i="5"/>
  <c r="D369" i="5"/>
  <c r="D378" i="5"/>
  <c r="D379" i="5"/>
  <c r="D386" i="5"/>
  <c r="D390" i="5"/>
  <c r="D391" i="5"/>
  <c r="D398" i="5"/>
  <c r="D401" i="5"/>
  <c r="D410" i="5"/>
  <c r="D411" i="5"/>
  <c r="D418" i="5"/>
  <c r="D422" i="5"/>
  <c r="D430" i="5"/>
  <c r="D433" i="5"/>
  <c r="D442" i="5"/>
  <c r="D443" i="5"/>
  <c r="D450" i="5"/>
  <c r="D454" i="5"/>
  <c r="D462" i="5"/>
  <c r="D465" i="5"/>
  <c r="D474" i="5"/>
  <c r="D475" i="5"/>
  <c r="D482" i="5"/>
  <c r="D486" i="5"/>
  <c r="D494" i="5"/>
  <c r="D497" i="5"/>
  <c r="B3" i="5"/>
  <c r="B4" i="5"/>
  <c r="B5" i="5"/>
  <c r="B6" i="5"/>
  <c r="B7" i="5"/>
  <c r="B8" i="5"/>
  <c r="B9" i="5"/>
  <c r="B10" i="5"/>
  <c r="B11" i="5"/>
  <c r="B12" i="5"/>
  <c r="D12" i="5" s="1"/>
  <c r="B13" i="5"/>
  <c r="B14" i="5"/>
  <c r="B15" i="5"/>
  <c r="B16" i="5"/>
  <c r="B17" i="5"/>
  <c r="C17" i="5" s="1"/>
  <c r="B18" i="5"/>
  <c r="B19" i="5"/>
  <c r="B20" i="5"/>
  <c r="B21" i="5"/>
  <c r="B22" i="5"/>
  <c r="B23" i="5"/>
  <c r="B24" i="5"/>
  <c r="B25" i="5"/>
  <c r="D25" i="5" s="1"/>
  <c r="B26" i="5"/>
  <c r="B27" i="5"/>
  <c r="B28" i="5"/>
  <c r="D28" i="5" s="1"/>
  <c r="B29" i="5"/>
  <c r="B30" i="5"/>
  <c r="B31" i="5"/>
  <c r="B32" i="5"/>
  <c r="B33" i="5"/>
  <c r="E33" i="5" s="1"/>
  <c r="B34" i="5"/>
  <c r="B35" i="5"/>
  <c r="B36" i="5"/>
  <c r="B37" i="5"/>
  <c r="B38" i="5"/>
  <c r="C38" i="5" s="1"/>
  <c r="B39" i="5"/>
  <c r="B40" i="5"/>
  <c r="B41" i="5"/>
  <c r="C41" i="5" s="1"/>
  <c r="B42" i="5"/>
  <c r="B43" i="5"/>
  <c r="B44" i="5"/>
  <c r="D44" i="5" s="1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D57" i="5" s="1"/>
  <c r="B58" i="5"/>
  <c r="B59" i="5"/>
  <c r="B60" i="5"/>
  <c r="B61" i="5"/>
  <c r="D61" i="5" s="1"/>
  <c r="B62" i="5"/>
  <c r="C62" i="5" s="1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C76" i="5" s="1"/>
  <c r="B77" i="5"/>
  <c r="B78" i="5"/>
  <c r="B79" i="5"/>
  <c r="B80" i="5"/>
  <c r="B81" i="5"/>
  <c r="C81" i="5" s="1"/>
  <c r="B82" i="5"/>
  <c r="B83" i="5"/>
  <c r="B84" i="5"/>
  <c r="B85" i="5"/>
  <c r="B86" i="5"/>
  <c r="B87" i="5"/>
  <c r="B88" i="5"/>
  <c r="B89" i="5"/>
  <c r="D89" i="5" s="1"/>
  <c r="B90" i="5"/>
  <c r="B91" i="5"/>
  <c r="B92" i="5"/>
  <c r="B93" i="5"/>
  <c r="D93" i="5" s="1"/>
  <c r="B94" i="5"/>
  <c r="B95" i="5"/>
  <c r="B96" i="5"/>
  <c r="B97" i="5"/>
  <c r="B98" i="5"/>
  <c r="B99" i="5"/>
  <c r="B100" i="5"/>
  <c r="B101" i="5"/>
  <c r="B102" i="5"/>
  <c r="C102" i="5" s="1"/>
  <c r="B103" i="5"/>
  <c r="B104" i="5"/>
  <c r="B105" i="5"/>
  <c r="C105" i="5" s="1"/>
  <c r="B106" i="5"/>
  <c r="B107" i="5"/>
  <c r="B108" i="5"/>
  <c r="B109" i="5"/>
  <c r="B110" i="5"/>
  <c r="B111" i="5"/>
  <c r="B112" i="5"/>
  <c r="B113" i="5"/>
  <c r="B114" i="5"/>
  <c r="B115" i="5"/>
  <c r="D115" i="5" s="1"/>
  <c r="B116" i="5"/>
  <c r="B117" i="5"/>
  <c r="B118" i="5"/>
  <c r="C118" i="5" s="1"/>
  <c r="B119" i="5"/>
  <c r="B120" i="5"/>
  <c r="B121" i="5"/>
  <c r="D121" i="5" s="1"/>
  <c r="B122" i="5"/>
  <c r="B123" i="5"/>
  <c r="B124" i="5"/>
  <c r="B125" i="5"/>
  <c r="D125" i="5" s="1"/>
  <c r="B126" i="5"/>
  <c r="C126" i="5" s="1"/>
  <c r="B127" i="5"/>
  <c r="B128" i="5"/>
  <c r="B129" i="5"/>
  <c r="B130" i="5"/>
  <c r="B131" i="5"/>
  <c r="D131" i="5" s="1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C145" i="5" s="1"/>
  <c r="B146" i="5"/>
  <c r="B147" i="5"/>
  <c r="D147" i="5" s="1"/>
  <c r="B148" i="5"/>
  <c r="B149" i="5"/>
  <c r="B150" i="5"/>
  <c r="C150" i="5" s="1"/>
  <c r="B151" i="5"/>
  <c r="B152" i="5"/>
  <c r="B153" i="5"/>
  <c r="C153" i="5" s="1"/>
  <c r="B154" i="5"/>
  <c r="B155" i="5"/>
  <c r="B156" i="5"/>
  <c r="B157" i="5"/>
  <c r="D157" i="5" s="1"/>
  <c r="B158" i="5"/>
  <c r="B159" i="5"/>
  <c r="B160" i="5"/>
  <c r="B161" i="5"/>
  <c r="B162" i="5"/>
  <c r="B163" i="5"/>
  <c r="B164" i="5"/>
  <c r="B165" i="5"/>
  <c r="D165" i="5" s="1"/>
  <c r="B166" i="5"/>
  <c r="C166" i="5" s="1"/>
  <c r="B167" i="5"/>
  <c r="B168" i="5"/>
  <c r="B169" i="5"/>
  <c r="C169" i="5" s="1"/>
  <c r="B170" i="5"/>
  <c r="B171" i="5"/>
  <c r="B172" i="5"/>
  <c r="B173" i="5"/>
  <c r="B174" i="5"/>
  <c r="B175" i="5"/>
  <c r="B176" i="5"/>
  <c r="B177" i="5"/>
  <c r="C177" i="5" s="1"/>
  <c r="B178" i="5"/>
  <c r="B179" i="5"/>
  <c r="B180" i="5"/>
  <c r="D180" i="5" s="1"/>
  <c r="B181" i="5"/>
  <c r="B182" i="5"/>
  <c r="C182" i="5" s="1"/>
  <c r="B183" i="5"/>
  <c r="B184" i="5"/>
  <c r="B185" i="5"/>
  <c r="B186" i="5"/>
  <c r="B187" i="5"/>
  <c r="B188" i="5"/>
  <c r="B189" i="5"/>
  <c r="B190" i="5"/>
  <c r="B191" i="5"/>
  <c r="B192" i="5"/>
  <c r="B193" i="5"/>
  <c r="C193" i="5" s="1"/>
  <c r="B194" i="5"/>
  <c r="B195" i="5"/>
  <c r="B196" i="5"/>
  <c r="B197" i="5"/>
  <c r="B198" i="5"/>
  <c r="C198" i="5" s="1"/>
  <c r="B199" i="5"/>
  <c r="B200" i="5"/>
  <c r="B201" i="5"/>
  <c r="C201" i="5" s="1"/>
  <c r="B202" i="5"/>
  <c r="B203" i="5"/>
  <c r="D203" i="5" s="1"/>
  <c r="B204" i="5"/>
  <c r="B205" i="5"/>
  <c r="B206" i="5"/>
  <c r="B207" i="5"/>
  <c r="B208" i="5"/>
  <c r="B209" i="5"/>
  <c r="C209" i="5" s="1"/>
  <c r="B210" i="5"/>
  <c r="B211" i="5"/>
  <c r="B212" i="5"/>
  <c r="B213" i="5"/>
  <c r="B214" i="5"/>
  <c r="C214" i="5" s="1"/>
  <c r="B215" i="5"/>
  <c r="B216" i="5"/>
  <c r="B217" i="5"/>
  <c r="C217" i="5" s="1"/>
  <c r="B218" i="5"/>
  <c r="B219" i="5"/>
  <c r="B220" i="5"/>
  <c r="B221" i="5"/>
  <c r="B222" i="5"/>
  <c r="B223" i="5"/>
  <c r="B224" i="5"/>
  <c r="B225" i="5"/>
  <c r="C225" i="5" s="1"/>
  <c r="B226" i="5"/>
  <c r="B227" i="5"/>
  <c r="D227" i="5" s="1"/>
  <c r="B228" i="5"/>
  <c r="B229" i="5"/>
  <c r="B230" i="5"/>
  <c r="C230" i="5" s="1"/>
  <c r="B231" i="5"/>
  <c r="B232" i="5"/>
  <c r="B233" i="5"/>
  <c r="C233" i="5" s="1"/>
  <c r="B234" i="5"/>
  <c r="D234" i="5" s="1"/>
  <c r="B235" i="5"/>
  <c r="D235" i="5" s="1"/>
  <c r="B236" i="5"/>
  <c r="B237" i="5"/>
  <c r="B238" i="5"/>
  <c r="B239" i="5"/>
  <c r="B240" i="5"/>
  <c r="B241" i="5"/>
  <c r="C241" i="5" s="1"/>
  <c r="B242" i="5"/>
  <c r="B243" i="5"/>
  <c r="B244" i="5"/>
  <c r="B245" i="5"/>
  <c r="B246" i="5"/>
  <c r="C246" i="5" s="1"/>
  <c r="B247" i="5"/>
  <c r="B248" i="5"/>
  <c r="B249" i="5"/>
  <c r="C249" i="5" s="1"/>
  <c r="B250" i="5"/>
  <c r="B251" i="5"/>
  <c r="B252" i="5"/>
  <c r="B253" i="5"/>
  <c r="B254" i="5"/>
  <c r="B255" i="5"/>
  <c r="B256" i="5"/>
  <c r="B257" i="5"/>
  <c r="C257" i="5" s="1"/>
  <c r="B258" i="5"/>
  <c r="B259" i="5"/>
  <c r="D259" i="5" s="1"/>
  <c r="B260" i="5"/>
  <c r="B261" i="5"/>
  <c r="B262" i="5"/>
  <c r="C262" i="5" s="1"/>
  <c r="B263" i="5"/>
  <c r="B264" i="5"/>
  <c r="B265" i="5"/>
  <c r="C265" i="5" s="1"/>
  <c r="B266" i="5"/>
  <c r="D266" i="5" s="1"/>
  <c r="B267" i="5"/>
  <c r="D267" i="5" s="1"/>
  <c r="B268" i="5"/>
  <c r="B269" i="5"/>
  <c r="B270" i="5"/>
  <c r="B271" i="5"/>
  <c r="B272" i="5"/>
  <c r="B273" i="5"/>
  <c r="C273" i="5" s="1"/>
  <c r="B274" i="5"/>
  <c r="B275" i="5"/>
  <c r="B276" i="5"/>
  <c r="B277" i="5"/>
  <c r="B278" i="5"/>
  <c r="C278" i="5" s="1"/>
  <c r="B279" i="5"/>
  <c r="B280" i="5"/>
  <c r="B281" i="5"/>
  <c r="C281" i="5" s="1"/>
  <c r="B282" i="5"/>
  <c r="B283" i="5"/>
  <c r="B284" i="5"/>
  <c r="B285" i="5"/>
  <c r="B286" i="5"/>
  <c r="C286" i="5" s="1"/>
  <c r="B287" i="5"/>
  <c r="B288" i="5"/>
  <c r="B289" i="5"/>
  <c r="D289" i="5" s="1"/>
  <c r="B290" i="5"/>
  <c r="C290" i="5" s="1"/>
  <c r="B291" i="5"/>
  <c r="C291" i="5" s="1"/>
  <c r="B292" i="5"/>
  <c r="B293" i="5"/>
  <c r="B294" i="5"/>
  <c r="C294" i="5" s="1"/>
  <c r="B295" i="5"/>
  <c r="B296" i="5"/>
  <c r="B297" i="5"/>
  <c r="D297" i="5" s="1"/>
  <c r="B298" i="5"/>
  <c r="C298" i="5" s="1"/>
  <c r="B299" i="5"/>
  <c r="C299" i="5" s="1"/>
  <c r="B300" i="5"/>
  <c r="B301" i="5"/>
  <c r="B302" i="5"/>
  <c r="B303" i="5"/>
  <c r="B304" i="5"/>
  <c r="B305" i="5"/>
  <c r="C305" i="5" s="1"/>
  <c r="B306" i="5"/>
  <c r="C306" i="5" s="1"/>
  <c r="B307" i="5"/>
  <c r="B308" i="5"/>
  <c r="B309" i="5"/>
  <c r="B310" i="5"/>
  <c r="B311" i="5"/>
  <c r="B312" i="5"/>
  <c r="B313" i="5"/>
  <c r="C313" i="5" s="1"/>
  <c r="B314" i="5"/>
  <c r="B315" i="5"/>
  <c r="C315" i="5" s="1"/>
  <c r="B316" i="5"/>
  <c r="B317" i="5"/>
  <c r="B318" i="5"/>
  <c r="C318" i="5" s="1"/>
  <c r="B319" i="5"/>
  <c r="B320" i="5"/>
  <c r="B321" i="5"/>
  <c r="D321" i="5" s="1"/>
  <c r="B322" i="5"/>
  <c r="B323" i="5"/>
  <c r="C323" i="5" s="1"/>
  <c r="B324" i="5"/>
  <c r="B325" i="5"/>
  <c r="B326" i="5"/>
  <c r="C326" i="5" s="1"/>
  <c r="B327" i="5"/>
  <c r="B328" i="5"/>
  <c r="B329" i="5"/>
  <c r="C329" i="5" s="1"/>
  <c r="B330" i="5"/>
  <c r="C330" i="5" s="1"/>
  <c r="B331" i="5"/>
  <c r="C331" i="5" s="1"/>
  <c r="B332" i="5"/>
  <c r="B333" i="5"/>
  <c r="B334" i="5"/>
  <c r="B335" i="5"/>
  <c r="B336" i="5"/>
  <c r="B337" i="5"/>
  <c r="C337" i="5" s="1"/>
  <c r="B338" i="5"/>
  <c r="C338" i="5" s="1"/>
  <c r="B339" i="5"/>
  <c r="B340" i="5"/>
  <c r="B341" i="5"/>
  <c r="B342" i="5"/>
  <c r="C342" i="5" s="1"/>
  <c r="B343" i="5"/>
  <c r="B344" i="5"/>
  <c r="B345" i="5"/>
  <c r="C345" i="5" s="1"/>
  <c r="B346" i="5"/>
  <c r="B347" i="5"/>
  <c r="B348" i="5"/>
  <c r="B349" i="5"/>
  <c r="B350" i="5"/>
  <c r="C350" i="5" s="1"/>
  <c r="B351" i="5"/>
  <c r="B352" i="5"/>
  <c r="B353" i="5"/>
  <c r="D353" i="5" s="1"/>
  <c r="B354" i="5"/>
  <c r="C354" i="5" s="1"/>
  <c r="B355" i="5"/>
  <c r="C355" i="5" s="1"/>
  <c r="B356" i="5"/>
  <c r="B357" i="5"/>
  <c r="B358" i="5"/>
  <c r="C358" i="5" s="1"/>
  <c r="B359" i="5"/>
  <c r="B360" i="5"/>
  <c r="B361" i="5"/>
  <c r="D361" i="5" s="1"/>
  <c r="B362" i="5"/>
  <c r="C362" i="5" s="1"/>
  <c r="B363" i="5"/>
  <c r="C363" i="5" s="1"/>
  <c r="B364" i="5"/>
  <c r="B365" i="5"/>
  <c r="B366" i="5"/>
  <c r="B367" i="5"/>
  <c r="B368" i="5"/>
  <c r="B369" i="5"/>
  <c r="C369" i="5" s="1"/>
  <c r="B370" i="5"/>
  <c r="C370" i="5" s="1"/>
  <c r="B371" i="5"/>
  <c r="B372" i="5"/>
  <c r="B373" i="5"/>
  <c r="B374" i="5"/>
  <c r="B375" i="5"/>
  <c r="B376" i="5"/>
  <c r="B377" i="5"/>
  <c r="C377" i="5" s="1"/>
  <c r="B378" i="5"/>
  <c r="B379" i="5"/>
  <c r="C379" i="5" s="1"/>
  <c r="B380" i="5"/>
  <c r="B381" i="5"/>
  <c r="B382" i="5"/>
  <c r="C382" i="5" s="1"/>
  <c r="B383" i="5"/>
  <c r="B384" i="5"/>
  <c r="B385" i="5"/>
  <c r="D385" i="5" s="1"/>
  <c r="B386" i="5"/>
  <c r="B387" i="5"/>
  <c r="C387" i="5" s="1"/>
  <c r="B388" i="5"/>
  <c r="B389" i="5"/>
  <c r="B390" i="5"/>
  <c r="C390" i="5" s="1"/>
  <c r="B391" i="5"/>
  <c r="B392" i="5"/>
  <c r="B393" i="5"/>
  <c r="C393" i="5" s="1"/>
  <c r="B394" i="5"/>
  <c r="C394" i="5" s="1"/>
  <c r="B395" i="5"/>
  <c r="C395" i="5" s="1"/>
  <c r="B396" i="5"/>
  <c r="B397" i="5"/>
  <c r="B398" i="5"/>
  <c r="B399" i="5"/>
  <c r="B400" i="5"/>
  <c r="B401" i="5"/>
  <c r="C401" i="5" s="1"/>
  <c r="B402" i="5"/>
  <c r="C402" i="5" s="1"/>
  <c r="B403" i="5"/>
  <c r="C403" i="5" s="1"/>
  <c r="B404" i="5"/>
  <c r="B405" i="5"/>
  <c r="B406" i="5"/>
  <c r="C406" i="5" s="1"/>
  <c r="B407" i="5"/>
  <c r="B408" i="5"/>
  <c r="B409" i="5"/>
  <c r="C409" i="5" s="1"/>
  <c r="B410" i="5"/>
  <c r="B411" i="5"/>
  <c r="B412" i="5"/>
  <c r="B413" i="5"/>
  <c r="B414" i="5"/>
  <c r="C414" i="5" s="1"/>
  <c r="B415" i="5"/>
  <c r="B416" i="5"/>
  <c r="B417" i="5"/>
  <c r="C417" i="5" s="1"/>
  <c r="B418" i="5"/>
  <c r="C418" i="5" s="1"/>
  <c r="B419" i="5"/>
  <c r="C419" i="5" s="1"/>
  <c r="B420" i="5"/>
  <c r="B421" i="5"/>
  <c r="B422" i="5"/>
  <c r="C422" i="5" s="1"/>
  <c r="B423" i="5"/>
  <c r="B424" i="5"/>
  <c r="B425" i="5"/>
  <c r="D425" i="5" s="1"/>
  <c r="B426" i="5"/>
  <c r="C426" i="5" s="1"/>
  <c r="B427" i="5"/>
  <c r="C427" i="5" s="1"/>
  <c r="B428" i="5"/>
  <c r="B429" i="5"/>
  <c r="B430" i="5"/>
  <c r="C430" i="5" s="1"/>
  <c r="B431" i="5"/>
  <c r="B432" i="5"/>
  <c r="B433" i="5"/>
  <c r="C433" i="5" s="1"/>
  <c r="B434" i="5"/>
  <c r="C434" i="5" s="1"/>
  <c r="B435" i="5"/>
  <c r="B436" i="5"/>
  <c r="B437" i="5"/>
  <c r="B438" i="5"/>
  <c r="B439" i="5"/>
  <c r="B440" i="5"/>
  <c r="B441" i="5"/>
  <c r="C441" i="5" s="1"/>
  <c r="B442" i="5"/>
  <c r="C442" i="5" s="1"/>
  <c r="B443" i="5"/>
  <c r="C443" i="5" s="1"/>
  <c r="B444" i="5"/>
  <c r="B445" i="5"/>
  <c r="B446" i="5"/>
  <c r="C446" i="5" s="1"/>
  <c r="B447" i="5"/>
  <c r="B448" i="5"/>
  <c r="B449" i="5"/>
  <c r="D449" i="5" s="1"/>
  <c r="B450" i="5"/>
  <c r="B451" i="5"/>
  <c r="C451" i="5" s="1"/>
  <c r="B452" i="5"/>
  <c r="B453" i="5"/>
  <c r="B454" i="5"/>
  <c r="C454" i="5" s="1"/>
  <c r="B455" i="5"/>
  <c r="B456" i="5"/>
  <c r="B457" i="5"/>
  <c r="C457" i="5" s="1"/>
  <c r="B458" i="5"/>
  <c r="C458" i="5" s="1"/>
  <c r="B459" i="5"/>
  <c r="C459" i="5" s="1"/>
  <c r="B460" i="5"/>
  <c r="B461" i="5"/>
  <c r="B462" i="5"/>
  <c r="B463" i="5"/>
  <c r="B464" i="5"/>
  <c r="B465" i="5"/>
  <c r="C465" i="5" s="1"/>
  <c r="B466" i="5"/>
  <c r="C466" i="5" s="1"/>
  <c r="B467" i="5"/>
  <c r="C467" i="5" s="1"/>
  <c r="B468" i="5"/>
  <c r="B469" i="5"/>
  <c r="B470" i="5"/>
  <c r="C470" i="5" s="1"/>
  <c r="B471" i="5"/>
  <c r="B472" i="5"/>
  <c r="B473" i="5"/>
  <c r="C473" i="5" s="1"/>
  <c r="B474" i="5"/>
  <c r="B475" i="5"/>
  <c r="B476" i="5"/>
  <c r="B477" i="5"/>
  <c r="B478" i="5"/>
  <c r="C478" i="5" s="1"/>
  <c r="B479" i="5"/>
  <c r="B480" i="5"/>
  <c r="B481" i="5"/>
  <c r="C481" i="5" s="1"/>
  <c r="B482" i="5"/>
  <c r="C482" i="5" s="1"/>
  <c r="B483" i="5"/>
  <c r="C483" i="5" s="1"/>
  <c r="B484" i="5"/>
  <c r="B485" i="5"/>
  <c r="B486" i="5"/>
  <c r="C486" i="5" s="1"/>
  <c r="B487" i="5"/>
  <c r="B488" i="5"/>
  <c r="B489" i="5"/>
  <c r="D489" i="5" s="1"/>
  <c r="B490" i="5"/>
  <c r="C490" i="5" s="1"/>
  <c r="B491" i="5"/>
  <c r="C491" i="5" s="1"/>
  <c r="B492" i="5"/>
  <c r="B493" i="5"/>
  <c r="B494" i="5"/>
  <c r="C494" i="5" s="1"/>
  <c r="B495" i="5"/>
  <c r="B496" i="5"/>
  <c r="B497" i="5"/>
  <c r="C497" i="5" s="1"/>
  <c r="B498" i="5"/>
  <c r="C498" i="5" s="1"/>
  <c r="B499" i="5"/>
  <c r="B500" i="5"/>
  <c r="B2" i="5"/>
  <c r="G5" i="4"/>
  <c r="F5" i="4"/>
  <c r="E5" i="4"/>
  <c r="D5" i="4"/>
  <c r="C5" i="4"/>
  <c r="C4" i="4"/>
  <c r="G4" i="4"/>
  <c r="F4" i="4"/>
  <c r="E4" i="4"/>
  <c r="D4" i="4"/>
  <c r="C3" i="4"/>
  <c r="G3" i="4"/>
  <c r="F3" i="4"/>
  <c r="E3" i="4"/>
  <c r="D3" i="4"/>
  <c r="C2" i="4"/>
  <c r="G2" i="4"/>
  <c r="F2" i="4"/>
  <c r="E2" i="4"/>
  <c r="D2" i="4"/>
  <c r="B5" i="4"/>
  <c r="B4" i="4"/>
  <c r="B3" i="4"/>
  <c r="B2" i="4"/>
  <c r="C480" i="5" l="1"/>
  <c r="E480" i="5"/>
  <c r="D480" i="5"/>
  <c r="C464" i="5"/>
  <c r="E464" i="5"/>
  <c r="C448" i="5"/>
  <c r="D448" i="5"/>
  <c r="E448" i="5"/>
  <c r="C432" i="5"/>
  <c r="E432" i="5"/>
  <c r="C416" i="5"/>
  <c r="D416" i="5"/>
  <c r="E416" i="5"/>
  <c r="C400" i="5"/>
  <c r="E400" i="5"/>
  <c r="D400" i="5"/>
  <c r="C376" i="5"/>
  <c r="E376" i="5"/>
  <c r="D376" i="5"/>
  <c r="C360" i="5"/>
  <c r="E360" i="5"/>
  <c r="D360" i="5"/>
  <c r="C344" i="5"/>
  <c r="D344" i="5"/>
  <c r="E344" i="5"/>
  <c r="C328" i="5"/>
  <c r="E328" i="5"/>
  <c r="D328" i="5"/>
  <c r="C312" i="5"/>
  <c r="E312" i="5"/>
  <c r="D312" i="5"/>
  <c r="C296" i="5"/>
  <c r="E296" i="5"/>
  <c r="D296" i="5"/>
  <c r="C272" i="5"/>
  <c r="D272" i="5"/>
  <c r="E272" i="5"/>
  <c r="C256" i="5"/>
  <c r="D256" i="5"/>
  <c r="E256" i="5"/>
  <c r="C240" i="5"/>
  <c r="E240" i="5"/>
  <c r="D240" i="5"/>
  <c r="C224" i="5"/>
  <c r="D224" i="5"/>
  <c r="E224" i="5"/>
  <c r="C208" i="5"/>
  <c r="D208" i="5"/>
  <c r="E208" i="5"/>
  <c r="D192" i="5"/>
  <c r="C192" i="5"/>
  <c r="E192" i="5"/>
  <c r="D176" i="5"/>
  <c r="C176" i="5"/>
  <c r="E176" i="5"/>
  <c r="C160" i="5"/>
  <c r="D160" i="5"/>
  <c r="C144" i="5"/>
  <c r="D144" i="5"/>
  <c r="E144" i="5"/>
  <c r="E128" i="5"/>
  <c r="D128" i="5"/>
  <c r="C128" i="5"/>
  <c r="E120" i="5"/>
  <c r="D120" i="5"/>
  <c r="C120" i="5"/>
  <c r="E112" i="5"/>
  <c r="D112" i="5"/>
  <c r="C112" i="5"/>
  <c r="E104" i="5"/>
  <c r="C104" i="5"/>
  <c r="D104" i="5"/>
  <c r="E96" i="5"/>
  <c r="C96" i="5"/>
  <c r="D96" i="5"/>
  <c r="E80" i="5"/>
  <c r="C80" i="5"/>
  <c r="D80" i="5"/>
  <c r="E72" i="5"/>
  <c r="C72" i="5"/>
  <c r="D72" i="5"/>
  <c r="E64" i="5"/>
  <c r="D64" i="5"/>
  <c r="C64" i="5"/>
  <c r="E56" i="5"/>
  <c r="D56" i="5"/>
  <c r="C56" i="5"/>
  <c r="E48" i="5"/>
  <c r="D48" i="5"/>
  <c r="C48" i="5"/>
  <c r="E40" i="5"/>
  <c r="C40" i="5"/>
  <c r="D40" i="5"/>
  <c r="E32" i="5"/>
  <c r="C32" i="5"/>
  <c r="D32" i="5"/>
  <c r="E24" i="5"/>
  <c r="C24" i="5"/>
  <c r="D24" i="5"/>
  <c r="E16" i="5"/>
  <c r="C16" i="5"/>
  <c r="D16" i="5"/>
  <c r="E8" i="5"/>
  <c r="C8" i="5"/>
  <c r="D8" i="5"/>
  <c r="C487" i="5"/>
  <c r="E487" i="5"/>
  <c r="C471" i="5"/>
  <c r="E471" i="5"/>
  <c r="D471" i="5"/>
  <c r="C447" i="5"/>
  <c r="E447" i="5"/>
  <c r="D447" i="5"/>
  <c r="C423" i="5"/>
  <c r="E423" i="5"/>
  <c r="C399" i="5"/>
  <c r="E399" i="5"/>
  <c r="D399" i="5"/>
  <c r="C375" i="5"/>
  <c r="E375" i="5"/>
  <c r="D375" i="5"/>
  <c r="C359" i="5"/>
  <c r="E359" i="5"/>
  <c r="C335" i="5"/>
  <c r="E335" i="5"/>
  <c r="D335" i="5"/>
  <c r="C311" i="5"/>
  <c r="E311" i="5"/>
  <c r="D311" i="5"/>
  <c r="C295" i="5"/>
  <c r="E295" i="5"/>
  <c r="C279" i="5"/>
  <c r="E279" i="5"/>
  <c r="D279" i="5"/>
  <c r="C255" i="5"/>
  <c r="E255" i="5"/>
  <c r="D255" i="5"/>
  <c r="C231" i="5"/>
  <c r="E231" i="5"/>
  <c r="C215" i="5"/>
  <c r="E215" i="5"/>
  <c r="D215" i="5"/>
  <c r="C191" i="5"/>
  <c r="E191" i="5"/>
  <c r="D191" i="5"/>
  <c r="C175" i="5"/>
  <c r="E175" i="5"/>
  <c r="D175" i="5"/>
  <c r="C159" i="5"/>
  <c r="D159" i="5"/>
  <c r="E159" i="5"/>
  <c r="E135" i="5"/>
  <c r="C135" i="5"/>
  <c r="D135" i="5"/>
  <c r="E119" i="5"/>
  <c r="C119" i="5"/>
  <c r="D119" i="5"/>
  <c r="E103" i="5"/>
  <c r="C103" i="5"/>
  <c r="D103" i="5"/>
  <c r="E87" i="5"/>
  <c r="C87" i="5"/>
  <c r="D87" i="5"/>
  <c r="E63" i="5"/>
  <c r="C63" i="5"/>
  <c r="D63" i="5"/>
  <c r="E47" i="5"/>
  <c r="C47" i="5"/>
  <c r="D47" i="5"/>
  <c r="E31" i="5"/>
  <c r="C31" i="5"/>
  <c r="D31" i="5"/>
  <c r="E23" i="5"/>
  <c r="C23" i="5"/>
  <c r="D23" i="5"/>
  <c r="E7" i="5"/>
  <c r="C7" i="5"/>
  <c r="D423" i="5"/>
  <c r="C496" i="5"/>
  <c r="E496" i="5"/>
  <c r="C488" i="5"/>
  <c r="E488" i="5"/>
  <c r="D488" i="5"/>
  <c r="C472" i="5"/>
  <c r="D472" i="5"/>
  <c r="E472" i="5"/>
  <c r="D456" i="5"/>
  <c r="C456" i="5"/>
  <c r="E456" i="5"/>
  <c r="C440" i="5"/>
  <c r="D440" i="5"/>
  <c r="E440" i="5"/>
  <c r="E424" i="5"/>
  <c r="C424" i="5"/>
  <c r="D424" i="5"/>
  <c r="C408" i="5"/>
  <c r="E408" i="5"/>
  <c r="D408" i="5"/>
  <c r="C392" i="5"/>
  <c r="E392" i="5"/>
  <c r="D392" i="5"/>
  <c r="C384" i="5"/>
  <c r="D384" i="5"/>
  <c r="E384" i="5"/>
  <c r="C368" i="5"/>
  <c r="D368" i="5"/>
  <c r="C352" i="5"/>
  <c r="E352" i="5"/>
  <c r="D352" i="5"/>
  <c r="C336" i="5"/>
  <c r="E336" i="5"/>
  <c r="D336" i="5"/>
  <c r="C320" i="5"/>
  <c r="D320" i="5"/>
  <c r="E320" i="5"/>
  <c r="C304" i="5"/>
  <c r="E304" i="5"/>
  <c r="D304" i="5"/>
  <c r="C288" i="5"/>
  <c r="E288" i="5"/>
  <c r="D288" i="5"/>
  <c r="C280" i="5"/>
  <c r="D280" i="5"/>
  <c r="E280" i="5"/>
  <c r="C264" i="5"/>
  <c r="E264" i="5"/>
  <c r="D264" i="5"/>
  <c r="C248" i="5"/>
  <c r="E248" i="5"/>
  <c r="D248" i="5"/>
  <c r="C232" i="5"/>
  <c r="D232" i="5"/>
  <c r="E232" i="5"/>
  <c r="C216" i="5"/>
  <c r="E216" i="5"/>
  <c r="D216" i="5"/>
  <c r="C200" i="5"/>
  <c r="D200" i="5"/>
  <c r="E200" i="5"/>
  <c r="D184" i="5"/>
  <c r="C184" i="5"/>
  <c r="C168" i="5"/>
  <c r="D168" i="5"/>
  <c r="E168" i="5"/>
  <c r="C152" i="5"/>
  <c r="D152" i="5"/>
  <c r="E152" i="5"/>
  <c r="E136" i="5"/>
  <c r="C136" i="5"/>
  <c r="D136" i="5"/>
  <c r="E88" i="5"/>
  <c r="C88" i="5"/>
  <c r="D88" i="5"/>
  <c r="C495" i="5"/>
  <c r="E495" i="5"/>
  <c r="D495" i="5"/>
  <c r="C479" i="5"/>
  <c r="E479" i="5"/>
  <c r="D479" i="5"/>
  <c r="C455" i="5"/>
  <c r="E455" i="5"/>
  <c r="C431" i="5"/>
  <c r="E431" i="5"/>
  <c r="D431" i="5"/>
  <c r="C415" i="5"/>
  <c r="E415" i="5"/>
  <c r="D415" i="5"/>
  <c r="C391" i="5"/>
  <c r="E391" i="5"/>
  <c r="C367" i="5"/>
  <c r="E367" i="5"/>
  <c r="D367" i="5"/>
  <c r="C343" i="5"/>
  <c r="E343" i="5"/>
  <c r="D343" i="5"/>
  <c r="C319" i="5"/>
  <c r="E319" i="5"/>
  <c r="D319" i="5"/>
  <c r="C287" i="5"/>
  <c r="E287" i="5"/>
  <c r="D287" i="5"/>
  <c r="C263" i="5"/>
  <c r="E263" i="5"/>
  <c r="C247" i="5"/>
  <c r="E247" i="5"/>
  <c r="D247" i="5"/>
  <c r="C223" i="5"/>
  <c r="E223" i="5"/>
  <c r="D223" i="5"/>
  <c r="C207" i="5"/>
  <c r="E207" i="5"/>
  <c r="D207" i="5"/>
  <c r="C183" i="5"/>
  <c r="E183" i="5"/>
  <c r="D183" i="5"/>
  <c r="C167" i="5"/>
  <c r="D167" i="5"/>
  <c r="E167" i="5"/>
  <c r="E143" i="5"/>
  <c r="C143" i="5"/>
  <c r="D143" i="5"/>
  <c r="E127" i="5"/>
  <c r="C127" i="5"/>
  <c r="D127" i="5"/>
  <c r="E111" i="5"/>
  <c r="C111" i="5"/>
  <c r="D111" i="5"/>
  <c r="E95" i="5"/>
  <c r="C95" i="5"/>
  <c r="D95" i="5"/>
  <c r="E79" i="5"/>
  <c r="C79" i="5"/>
  <c r="D79" i="5"/>
  <c r="E55" i="5"/>
  <c r="C55" i="5"/>
  <c r="D55" i="5"/>
  <c r="E39" i="5"/>
  <c r="C39" i="5"/>
  <c r="D39" i="5"/>
  <c r="E15" i="5"/>
  <c r="C15" i="5"/>
  <c r="D15" i="5"/>
  <c r="D487" i="5"/>
  <c r="D231" i="5"/>
  <c r="E368" i="5"/>
  <c r="D295" i="5"/>
  <c r="E184" i="5"/>
  <c r="D496" i="5"/>
  <c r="D464" i="5"/>
  <c r="D432" i="5"/>
  <c r="D359" i="5"/>
  <c r="E160" i="5"/>
  <c r="C463" i="5"/>
  <c r="E463" i="5"/>
  <c r="D463" i="5"/>
  <c r="C439" i="5"/>
  <c r="E439" i="5"/>
  <c r="D439" i="5"/>
  <c r="C407" i="5"/>
  <c r="E407" i="5"/>
  <c r="D407" i="5"/>
  <c r="C383" i="5"/>
  <c r="E383" i="5"/>
  <c r="D383" i="5"/>
  <c r="C351" i="5"/>
  <c r="E351" i="5"/>
  <c r="D351" i="5"/>
  <c r="C327" i="5"/>
  <c r="E327" i="5"/>
  <c r="C303" i="5"/>
  <c r="E303" i="5"/>
  <c r="D303" i="5"/>
  <c r="C271" i="5"/>
  <c r="E271" i="5"/>
  <c r="D271" i="5"/>
  <c r="C239" i="5"/>
  <c r="E239" i="5"/>
  <c r="D239" i="5"/>
  <c r="C199" i="5"/>
  <c r="E199" i="5"/>
  <c r="D199" i="5"/>
  <c r="C151" i="5"/>
  <c r="D151" i="5"/>
  <c r="E151" i="5"/>
  <c r="E71" i="5"/>
  <c r="C71" i="5"/>
  <c r="D71" i="5"/>
  <c r="D455" i="5"/>
  <c r="C462" i="5"/>
  <c r="E462" i="5"/>
  <c r="C438" i="5"/>
  <c r="E438" i="5"/>
  <c r="C398" i="5"/>
  <c r="E398" i="5"/>
  <c r="C374" i="5"/>
  <c r="E374" i="5"/>
  <c r="C366" i="5"/>
  <c r="E366" i="5"/>
  <c r="C334" i="5"/>
  <c r="E334" i="5"/>
  <c r="C310" i="5"/>
  <c r="E310" i="5"/>
  <c r="C302" i="5"/>
  <c r="E302" i="5"/>
  <c r="C270" i="5"/>
  <c r="E270" i="5"/>
  <c r="C254" i="5"/>
  <c r="E254" i="5"/>
  <c r="C238" i="5"/>
  <c r="E238" i="5"/>
  <c r="C222" i="5"/>
  <c r="E222" i="5"/>
  <c r="C206" i="5"/>
  <c r="E206" i="5"/>
  <c r="C190" i="5"/>
  <c r="E190" i="5"/>
  <c r="C174" i="5"/>
  <c r="E174" i="5"/>
  <c r="D174" i="5"/>
  <c r="C158" i="5"/>
  <c r="E158" i="5"/>
  <c r="C142" i="5"/>
  <c r="E142" i="5"/>
  <c r="C134" i="5"/>
  <c r="E134" i="5"/>
  <c r="D134" i="5"/>
  <c r="C110" i="5"/>
  <c r="D110" i="5"/>
  <c r="E110" i="5"/>
  <c r="C94" i="5"/>
  <c r="E94" i="5"/>
  <c r="C86" i="5"/>
  <c r="E86" i="5"/>
  <c r="C78" i="5"/>
  <c r="E78" i="5"/>
  <c r="C70" i="5"/>
  <c r="E70" i="5"/>
  <c r="D70" i="5"/>
  <c r="C54" i="5"/>
  <c r="E54" i="5"/>
  <c r="C46" i="5"/>
  <c r="E46" i="5"/>
  <c r="D46" i="5"/>
  <c r="C30" i="5"/>
  <c r="E30" i="5"/>
  <c r="C22" i="5"/>
  <c r="E22" i="5"/>
  <c r="C14" i="5"/>
  <c r="E14" i="5"/>
  <c r="E6" i="5"/>
  <c r="C6" i="5"/>
  <c r="D483" i="5"/>
  <c r="D473" i="5"/>
  <c r="D451" i="5"/>
  <c r="D441" i="5"/>
  <c r="D419" i="5"/>
  <c r="D409" i="5"/>
  <c r="D387" i="5"/>
  <c r="D377" i="5"/>
  <c r="D355" i="5"/>
  <c r="D345" i="5"/>
  <c r="D323" i="5"/>
  <c r="D313" i="5"/>
  <c r="D291" i="5"/>
  <c r="D281" i="5"/>
  <c r="D249" i="5"/>
  <c r="D217" i="5"/>
  <c r="D193" i="5"/>
  <c r="D94" i="5"/>
  <c r="D78" i="5"/>
  <c r="D62" i="5"/>
  <c r="E486" i="5"/>
  <c r="E470" i="5"/>
  <c r="E454" i="5"/>
  <c r="E434" i="5"/>
  <c r="E418" i="5"/>
  <c r="E402" i="5"/>
  <c r="E382" i="5"/>
  <c r="E362" i="5"/>
  <c r="E342" i="5"/>
  <c r="E299" i="5"/>
  <c r="E230" i="5"/>
  <c r="E201" i="5"/>
  <c r="E177" i="5"/>
  <c r="E102" i="5"/>
  <c r="C493" i="5"/>
  <c r="E493" i="5"/>
  <c r="D493" i="5"/>
  <c r="C453" i="5"/>
  <c r="E453" i="5"/>
  <c r="D453" i="5"/>
  <c r="C437" i="5"/>
  <c r="E437" i="5"/>
  <c r="D437" i="5"/>
  <c r="C405" i="5"/>
  <c r="E405" i="5"/>
  <c r="D405" i="5"/>
  <c r="C381" i="5"/>
  <c r="E381" i="5"/>
  <c r="D381" i="5"/>
  <c r="C357" i="5"/>
  <c r="E357" i="5"/>
  <c r="D357" i="5"/>
  <c r="C317" i="5"/>
  <c r="E317" i="5"/>
  <c r="D317" i="5"/>
  <c r="C277" i="5"/>
  <c r="E277" i="5"/>
  <c r="D277" i="5"/>
  <c r="C253" i="5"/>
  <c r="E253" i="5"/>
  <c r="D253" i="5"/>
  <c r="C237" i="5"/>
  <c r="E237" i="5"/>
  <c r="D237" i="5"/>
  <c r="C205" i="5"/>
  <c r="E205" i="5"/>
  <c r="D205" i="5"/>
  <c r="C197" i="5"/>
  <c r="E197" i="5"/>
  <c r="C173" i="5"/>
  <c r="E173" i="5"/>
  <c r="D173" i="5"/>
  <c r="E133" i="5"/>
  <c r="C133" i="5"/>
  <c r="E77" i="5"/>
  <c r="C77" i="5"/>
  <c r="E29" i="5"/>
  <c r="C29" i="5"/>
  <c r="E13" i="5"/>
  <c r="C13" i="5"/>
  <c r="D77" i="5"/>
  <c r="C389" i="5"/>
  <c r="E389" i="5"/>
  <c r="D389" i="5"/>
  <c r="C500" i="5"/>
  <c r="E500" i="5"/>
  <c r="D500" i="5"/>
  <c r="C492" i="5"/>
  <c r="E492" i="5"/>
  <c r="D492" i="5"/>
  <c r="C484" i="5"/>
  <c r="E484" i="5"/>
  <c r="D484" i="5"/>
  <c r="C476" i="5"/>
  <c r="E476" i="5"/>
  <c r="D476" i="5"/>
  <c r="C468" i="5"/>
  <c r="E468" i="5"/>
  <c r="D468" i="5"/>
  <c r="C460" i="5"/>
  <c r="E460" i="5"/>
  <c r="D460" i="5"/>
  <c r="C452" i="5"/>
  <c r="E452" i="5"/>
  <c r="D452" i="5"/>
  <c r="C444" i="5"/>
  <c r="E444" i="5"/>
  <c r="D444" i="5"/>
  <c r="C436" i="5"/>
  <c r="E436" i="5"/>
  <c r="D436" i="5"/>
  <c r="C428" i="5"/>
  <c r="E428" i="5"/>
  <c r="D428" i="5"/>
  <c r="C420" i="5"/>
  <c r="E420" i="5"/>
  <c r="D420" i="5"/>
  <c r="C412" i="5"/>
  <c r="E412" i="5"/>
  <c r="D412" i="5"/>
  <c r="C404" i="5"/>
  <c r="E404" i="5"/>
  <c r="D404" i="5"/>
  <c r="C396" i="5"/>
  <c r="E396" i="5"/>
  <c r="D396" i="5"/>
  <c r="C388" i="5"/>
  <c r="E388" i="5"/>
  <c r="D388" i="5"/>
  <c r="C380" i="5"/>
  <c r="E380" i="5"/>
  <c r="D380" i="5"/>
  <c r="C372" i="5"/>
  <c r="E372" i="5"/>
  <c r="D372" i="5"/>
  <c r="C364" i="5"/>
  <c r="E364" i="5"/>
  <c r="D364" i="5"/>
  <c r="C356" i="5"/>
  <c r="E356" i="5"/>
  <c r="D356" i="5"/>
  <c r="C348" i="5"/>
  <c r="E348" i="5"/>
  <c r="D348" i="5"/>
  <c r="C340" i="5"/>
  <c r="E340" i="5"/>
  <c r="D340" i="5"/>
  <c r="C332" i="5"/>
  <c r="E332" i="5"/>
  <c r="D332" i="5"/>
  <c r="C324" i="5"/>
  <c r="E324" i="5"/>
  <c r="D324" i="5"/>
  <c r="C316" i="5"/>
  <c r="E316" i="5"/>
  <c r="D316" i="5"/>
  <c r="C308" i="5"/>
  <c r="E308" i="5"/>
  <c r="D308" i="5"/>
  <c r="C300" i="5"/>
  <c r="E300" i="5"/>
  <c r="D300" i="5"/>
  <c r="C292" i="5"/>
  <c r="E292" i="5"/>
  <c r="D292" i="5"/>
  <c r="C284" i="5"/>
  <c r="E284" i="5"/>
  <c r="D284" i="5"/>
  <c r="C276" i="5"/>
  <c r="E276" i="5"/>
  <c r="D276" i="5"/>
  <c r="C268" i="5"/>
  <c r="E268" i="5"/>
  <c r="D268" i="5"/>
  <c r="C260" i="5"/>
  <c r="E260" i="5"/>
  <c r="D260" i="5"/>
  <c r="C252" i="5"/>
  <c r="E252" i="5"/>
  <c r="D252" i="5"/>
  <c r="C244" i="5"/>
  <c r="E244" i="5"/>
  <c r="D244" i="5"/>
  <c r="C236" i="5"/>
  <c r="E236" i="5"/>
  <c r="D236" i="5"/>
  <c r="C228" i="5"/>
  <c r="E228" i="5"/>
  <c r="D228" i="5"/>
  <c r="C220" i="5"/>
  <c r="E220" i="5"/>
  <c r="D220" i="5"/>
  <c r="C212" i="5"/>
  <c r="E212" i="5"/>
  <c r="D212" i="5"/>
  <c r="C204" i="5"/>
  <c r="E204" i="5"/>
  <c r="D204" i="5"/>
  <c r="C196" i="5"/>
  <c r="E196" i="5"/>
  <c r="D196" i="5"/>
  <c r="C188" i="5"/>
  <c r="E188" i="5"/>
  <c r="C180" i="5"/>
  <c r="E180" i="5"/>
  <c r="C172" i="5"/>
  <c r="E172" i="5"/>
  <c r="C164" i="5"/>
  <c r="E164" i="5"/>
  <c r="C156" i="5"/>
  <c r="E156" i="5"/>
  <c r="C148" i="5"/>
  <c r="E148" i="5"/>
  <c r="D148" i="5"/>
  <c r="C140" i="5"/>
  <c r="E140" i="5"/>
  <c r="C132" i="5"/>
  <c r="E132" i="5"/>
  <c r="C124" i="5"/>
  <c r="D124" i="5"/>
  <c r="C116" i="5"/>
  <c r="E116" i="5"/>
  <c r="C108" i="5"/>
  <c r="E108" i="5"/>
  <c r="C100" i="5"/>
  <c r="E100" i="5"/>
  <c r="C92" i="5"/>
  <c r="E92" i="5"/>
  <c r="C84" i="5"/>
  <c r="D84" i="5"/>
  <c r="C68" i="5"/>
  <c r="E68" i="5"/>
  <c r="C60" i="5"/>
  <c r="D60" i="5"/>
  <c r="C52" i="5"/>
  <c r="E52" i="5"/>
  <c r="C44" i="5"/>
  <c r="E44" i="5"/>
  <c r="C36" i="5"/>
  <c r="E36" i="5"/>
  <c r="C28" i="5"/>
  <c r="E28" i="5"/>
  <c r="C20" i="5"/>
  <c r="D20" i="5"/>
  <c r="C12" i="5"/>
  <c r="E12" i="5"/>
  <c r="E4" i="5"/>
  <c r="C4" i="5"/>
  <c r="D491" i="5"/>
  <c r="D481" i="5"/>
  <c r="D459" i="5"/>
  <c r="D427" i="5"/>
  <c r="D417" i="5"/>
  <c r="D395" i="5"/>
  <c r="D363" i="5"/>
  <c r="D331" i="5"/>
  <c r="D299" i="5"/>
  <c r="D257" i="5"/>
  <c r="D225" i="5"/>
  <c r="D190" i="5"/>
  <c r="D177" i="5"/>
  <c r="D158" i="5"/>
  <c r="D142" i="5"/>
  <c r="D126" i="5"/>
  <c r="D108" i="5"/>
  <c r="D92" i="5"/>
  <c r="D76" i="5"/>
  <c r="D41" i="5"/>
  <c r="E498" i="5"/>
  <c r="E482" i="5"/>
  <c r="E466" i="5"/>
  <c r="E395" i="5"/>
  <c r="E377" i="5"/>
  <c r="E355" i="5"/>
  <c r="E337" i="5"/>
  <c r="E315" i="5"/>
  <c r="E294" i="5"/>
  <c r="E273" i="5"/>
  <c r="E198" i="5"/>
  <c r="E169" i="5"/>
  <c r="E145" i="5"/>
  <c r="E81" i="5"/>
  <c r="E17" i="5"/>
  <c r="D2" i="5"/>
  <c r="C2" i="5"/>
  <c r="C477" i="5"/>
  <c r="E477" i="5"/>
  <c r="D477" i="5"/>
  <c r="C445" i="5"/>
  <c r="E445" i="5"/>
  <c r="D445" i="5"/>
  <c r="C413" i="5"/>
  <c r="E413" i="5"/>
  <c r="D413" i="5"/>
  <c r="C365" i="5"/>
  <c r="E365" i="5"/>
  <c r="D365" i="5"/>
  <c r="C325" i="5"/>
  <c r="E325" i="5"/>
  <c r="D325" i="5"/>
  <c r="C293" i="5"/>
  <c r="E293" i="5"/>
  <c r="D293" i="5"/>
  <c r="C261" i="5"/>
  <c r="E261" i="5"/>
  <c r="D261" i="5"/>
  <c r="C221" i="5"/>
  <c r="E221" i="5"/>
  <c r="D221" i="5"/>
  <c r="C189" i="5"/>
  <c r="E189" i="5"/>
  <c r="C165" i="5"/>
  <c r="E165" i="5"/>
  <c r="E141" i="5"/>
  <c r="C141" i="5"/>
  <c r="E117" i="5"/>
  <c r="C117" i="5"/>
  <c r="E109" i="5"/>
  <c r="C109" i="5"/>
  <c r="D109" i="5"/>
  <c r="E101" i="5"/>
  <c r="C101" i="5"/>
  <c r="E85" i="5"/>
  <c r="C85" i="5"/>
  <c r="D85" i="5"/>
  <c r="E61" i="5"/>
  <c r="C61" i="5"/>
  <c r="E53" i="5"/>
  <c r="C53" i="5"/>
  <c r="E45" i="5"/>
  <c r="C45" i="5"/>
  <c r="D45" i="5"/>
  <c r="E37" i="5"/>
  <c r="C37" i="5"/>
  <c r="E21" i="5"/>
  <c r="C21" i="5"/>
  <c r="D21" i="5"/>
  <c r="E5" i="5"/>
  <c r="C5" i="5"/>
  <c r="C499" i="5"/>
  <c r="E499" i="5"/>
  <c r="C475" i="5"/>
  <c r="E475" i="5"/>
  <c r="C435" i="5"/>
  <c r="E435" i="5"/>
  <c r="C411" i="5"/>
  <c r="E411" i="5"/>
  <c r="C371" i="5"/>
  <c r="E371" i="5"/>
  <c r="C347" i="5"/>
  <c r="E347" i="5"/>
  <c r="C339" i="5"/>
  <c r="E339" i="5"/>
  <c r="C307" i="5"/>
  <c r="E307" i="5"/>
  <c r="C283" i="5"/>
  <c r="E283" i="5"/>
  <c r="C275" i="5"/>
  <c r="E275" i="5"/>
  <c r="C267" i="5"/>
  <c r="E267" i="5"/>
  <c r="C259" i="5"/>
  <c r="E259" i="5"/>
  <c r="C251" i="5"/>
  <c r="E251" i="5"/>
  <c r="C243" i="5"/>
  <c r="E243" i="5"/>
  <c r="C235" i="5"/>
  <c r="E235" i="5"/>
  <c r="C227" i="5"/>
  <c r="E227" i="5"/>
  <c r="C219" i="5"/>
  <c r="E219" i="5"/>
  <c r="C211" i="5"/>
  <c r="E211" i="5"/>
  <c r="C203" i="5"/>
  <c r="E203" i="5"/>
  <c r="C195" i="5"/>
  <c r="D195" i="5"/>
  <c r="E195" i="5"/>
  <c r="C187" i="5"/>
  <c r="E187" i="5"/>
  <c r="C179" i="5"/>
  <c r="E179" i="5"/>
  <c r="C171" i="5"/>
  <c r="E171" i="5"/>
  <c r="C163" i="5"/>
  <c r="D163" i="5"/>
  <c r="E163" i="5"/>
  <c r="C155" i="5"/>
  <c r="E155" i="5"/>
  <c r="C147" i="5"/>
  <c r="E147" i="5"/>
  <c r="C139" i="5"/>
  <c r="E139" i="5"/>
  <c r="C131" i="5"/>
  <c r="E131" i="5"/>
  <c r="C123" i="5"/>
  <c r="E123" i="5"/>
  <c r="D123" i="5"/>
  <c r="C115" i="5"/>
  <c r="E115" i="5"/>
  <c r="C107" i="5"/>
  <c r="E107" i="5"/>
  <c r="C99" i="5"/>
  <c r="E99" i="5"/>
  <c r="D99" i="5"/>
  <c r="C91" i="5"/>
  <c r="E91" i="5"/>
  <c r="C83" i="5"/>
  <c r="E83" i="5"/>
  <c r="C75" i="5"/>
  <c r="E75" i="5"/>
  <c r="C67" i="5"/>
  <c r="E67" i="5"/>
  <c r="C59" i="5"/>
  <c r="E59" i="5"/>
  <c r="D59" i="5"/>
  <c r="C51" i="5"/>
  <c r="E51" i="5"/>
  <c r="C43" i="5"/>
  <c r="E43" i="5"/>
  <c r="C35" i="5"/>
  <c r="E35" i="5"/>
  <c r="D35" i="5"/>
  <c r="C27" i="5"/>
  <c r="E27" i="5"/>
  <c r="C19" i="5"/>
  <c r="E19" i="5"/>
  <c r="C11" i="5"/>
  <c r="E11" i="5"/>
  <c r="D490" i="5"/>
  <c r="D470" i="5"/>
  <c r="D458" i="5"/>
  <c r="D438" i="5"/>
  <c r="D426" i="5"/>
  <c r="D406" i="5"/>
  <c r="D394" i="5"/>
  <c r="D374" i="5"/>
  <c r="D362" i="5"/>
  <c r="D342" i="5"/>
  <c r="D330" i="5"/>
  <c r="D310" i="5"/>
  <c r="D298" i="5"/>
  <c r="D278" i="5"/>
  <c r="D246" i="5"/>
  <c r="D214" i="5"/>
  <c r="D201" i="5"/>
  <c r="D189" i="5"/>
  <c r="D141" i="5"/>
  <c r="D107" i="5"/>
  <c r="D91" i="5"/>
  <c r="D75" i="5"/>
  <c r="D54" i="5"/>
  <c r="D38" i="5"/>
  <c r="D22" i="5"/>
  <c r="E497" i="5"/>
  <c r="E481" i="5"/>
  <c r="E465" i="5"/>
  <c r="E446" i="5"/>
  <c r="E430" i="5"/>
  <c r="E414" i="5"/>
  <c r="E394" i="5"/>
  <c r="E354" i="5"/>
  <c r="E331" i="5"/>
  <c r="E313" i="5"/>
  <c r="E291" i="5"/>
  <c r="E246" i="5"/>
  <c r="E217" i="5"/>
  <c r="E193" i="5"/>
  <c r="E76" i="5"/>
  <c r="C469" i="5"/>
  <c r="E469" i="5"/>
  <c r="D469" i="5"/>
  <c r="C421" i="5"/>
  <c r="E421" i="5"/>
  <c r="D421" i="5"/>
  <c r="C341" i="5"/>
  <c r="E341" i="5"/>
  <c r="D341" i="5"/>
  <c r="C301" i="5"/>
  <c r="E301" i="5"/>
  <c r="D301" i="5"/>
  <c r="C229" i="5"/>
  <c r="E229" i="5"/>
  <c r="D229" i="5"/>
  <c r="C157" i="5"/>
  <c r="E157" i="5"/>
  <c r="E69" i="5"/>
  <c r="C69" i="5"/>
  <c r="C474" i="5"/>
  <c r="E474" i="5"/>
  <c r="C450" i="5"/>
  <c r="E450" i="5"/>
  <c r="C410" i="5"/>
  <c r="E410" i="5"/>
  <c r="C386" i="5"/>
  <c r="E386" i="5"/>
  <c r="C378" i="5"/>
  <c r="E378" i="5"/>
  <c r="C346" i="5"/>
  <c r="E346" i="5"/>
  <c r="C322" i="5"/>
  <c r="E322" i="5"/>
  <c r="C314" i="5"/>
  <c r="E314" i="5"/>
  <c r="C282" i="5"/>
  <c r="E282" i="5"/>
  <c r="C274" i="5"/>
  <c r="E274" i="5"/>
  <c r="C266" i="5"/>
  <c r="E266" i="5"/>
  <c r="C258" i="5"/>
  <c r="E258" i="5"/>
  <c r="C250" i="5"/>
  <c r="E250" i="5"/>
  <c r="C242" i="5"/>
  <c r="E242" i="5"/>
  <c r="C234" i="5"/>
  <c r="E234" i="5"/>
  <c r="C226" i="5"/>
  <c r="E226" i="5"/>
  <c r="C218" i="5"/>
  <c r="E218" i="5"/>
  <c r="C210" i="5"/>
  <c r="E210" i="5"/>
  <c r="C202" i="5"/>
  <c r="E202" i="5"/>
  <c r="D202" i="5"/>
  <c r="C194" i="5"/>
  <c r="E194" i="5"/>
  <c r="D194" i="5"/>
  <c r="C186" i="5"/>
  <c r="E186" i="5"/>
  <c r="D186" i="5"/>
  <c r="C178" i="5"/>
  <c r="E178" i="5"/>
  <c r="D178" i="5"/>
  <c r="C170" i="5"/>
  <c r="E170" i="5"/>
  <c r="D170" i="5"/>
  <c r="C162" i="5"/>
  <c r="E162" i="5"/>
  <c r="D162" i="5"/>
  <c r="C154" i="5"/>
  <c r="E154" i="5"/>
  <c r="D154" i="5"/>
  <c r="C146" i="5"/>
  <c r="E146" i="5"/>
  <c r="D146" i="5"/>
  <c r="E138" i="5"/>
  <c r="C138" i="5"/>
  <c r="D138" i="5"/>
  <c r="E130" i="5"/>
  <c r="C130" i="5"/>
  <c r="D130" i="5"/>
  <c r="E122" i="5"/>
  <c r="C122" i="5"/>
  <c r="D122" i="5"/>
  <c r="E114" i="5"/>
  <c r="C114" i="5"/>
  <c r="D114" i="5"/>
  <c r="E106" i="5"/>
  <c r="C106" i="5"/>
  <c r="D106" i="5"/>
  <c r="E98" i="5"/>
  <c r="C98" i="5"/>
  <c r="D98" i="5"/>
  <c r="E90" i="5"/>
  <c r="C90" i="5"/>
  <c r="D90" i="5"/>
  <c r="E82" i="5"/>
  <c r="C82" i="5"/>
  <c r="D82" i="5"/>
  <c r="E74" i="5"/>
  <c r="C74" i="5"/>
  <c r="D74" i="5"/>
  <c r="E66" i="5"/>
  <c r="C66" i="5"/>
  <c r="D66" i="5"/>
  <c r="E58" i="5"/>
  <c r="C58" i="5"/>
  <c r="D58" i="5"/>
  <c r="E50" i="5"/>
  <c r="C50" i="5"/>
  <c r="D50" i="5"/>
  <c r="D499" i="5"/>
  <c r="D467" i="5"/>
  <c r="D457" i="5"/>
  <c r="D435" i="5"/>
  <c r="D403" i="5"/>
  <c r="D393" i="5"/>
  <c r="D371" i="5"/>
  <c r="D339" i="5"/>
  <c r="D329" i="5"/>
  <c r="D307" i="5"/>
  <c r="D275" i="5"/>
  <c r="D265" i="5"/>
  <c r="D243" i="5"/>
  <c r="D233" i="5"/>
  <c r="D211" i="5"/>
  <c r="D188" i="5"/>
  <c r="D172" i="5"/>
  <c r="D156" i="5"/>
  <c r="D140" i="5"/>
  <c r="D105" i="5"/>
  <c r="D69" i="5"/>
  <c r="D53" i="5"/>
  <c r="D37" i="5"/>
  <c r="D19" i="5"/>
  <c r="E459" i="5"/>
  <c r="E443" i="5"/>
  <c r="E427" i="5"/>
  <c r="E409" i="5"/>
  <c r="E393" i="5"/>
  <c r="E370" i="5"/>
  <c r="E330" i="5"/>
  <c r="E290" i="5"/>
  <c r="E265" i="5"/>
  <c r="E241" i="5"/>
  <c r="E166" i="5"/>
  <c r="E126" i="5"/>
  <c r="E62" i="5"/>
  <c r="C485" i="5"/>
  <c r="E485" i="5"/>
  <c r="D485" i="5"/>
  <c r="C461" i="5"/>
  <c r="E461" i="5"/>
  <c r="D461" i="5"/>
  <c r="C429" i="5"/>
  <c r="E429" i="5"/>
  <c r="D429" i="5"/>
  <c r="C397" i="5"/>
  <c r="E397" i="5"/>
  <c r="D397" i="5"/>
  <c r="C373" i="5"/>
  <c r="E373" i="5"/>
  <c r="D373" i="5"/>
  <c r="C349" i="5"/>
  <c r="E349" i="5"/>
  <c r="D349" i="5"/>
  <c r="C333" i="5"/>
  <c r="E333" i="5"/>
  <c r="D333" i="5"/>
  <c r="C309" i="5"/>
  <c r="E309" i="5"/>
  <c r="D309" i="5"/>
  <c r="C285" i="5"/>
  <c r="E285" i="5"/>
  <c r="D285" i="5"/>
  <c r="C269" i="5"/>
  <c r="E269" i="5"/>
  <c r="D269" i="5"/>
  <c r="C245" i="5"/>
  <c r="E245" i="5"/>
  <c r="D245" i="5"/>
  <c r="C213" i="5"/>
  <c r="E213" i="5"/>
  <c r="D213" i="5"/>
  <c r="C181" i="5"/>
  <c r="E181" i="5"/>
  <c r="C149" i="5"/>
  <c r="E149" i="5"/>
  <c r="D149" i="5"/>
  <c r="E125" i="5"/>
  <c r="C125" i="5"/>
  <c r="E93" i="5"/>
  <c r="C93" i="5"/>
  <c r="C489" i="5"/>
  <c r="E489" i="5"/>
  <c r="C449" i="5"/>
  <c r="E449" i="5"/>
  <c r="C425" i="5"/>
  <c r="E425" i="5"/>
  <c r="C385" i="5"/>
  <c r="E385" i="5"/>
  <c r="C361" i="5"/>
  <c r="E361" i="5"/>
  <c r="C353" i="5"/>
  <c r="E353" i="5"/>
  <c r="C321" i="5"/>
  <c r="E321" i="5"/>
  <c r="C297" i="5"/>
  <c r="E297" i="5"/>
  <c r="C289" i="5"/>
  <c r="E289" i="5"/>
  <c r="C185" i="5"/>
  <c r="D185" i="5"/>
  <c r="C161" i="5"/>
  <c r="D161" i="5"/>
  <c r="C137" i="5"/>
  <c r="E137" i="5"/>
  <c r="D137" i="5"/>
  <c r="C129" i="5"/>
  <c r="E129" i="5"/>
  <c r="C121" i="5"/>
  <c r="E121" i="5"/>
  <c r="C113" i="5"/>
  <c r="E113" i="5"/>
  <c r="C97" i="5"/>
  <c r="D97" i="5"/>
  <c r="E97" i="5"/>
  <c r="C89" i="5"/>
  <c r="E89" i="5"/>
  <c r="C73" i="5"/>
  <c r="E73" i="5"/>
  <c r="D73" i="5"/>
  <c r="C65" i="5"/>
  <c r="E65" i="5"/>
  <c r="C57" i="5"/>
  <c r="E57" i="5"/>
  <c r="C49" i="5"/>
  <c r="E49" i="5"/>
  <c r="C33" i="5"/>
  <c r="D33" i="5"/>
  <c r="C25" i="5"/>
  <c r="E25" i="5"/>
  <c r="C9" i="5"/>
  <c r="E9" i="5"/>
  <c r="D9" i="5"/>
  <c r="D498" i="5"/>
  <c r="D478" i="5"/>
  <c r="D466" i="5"/>
  <c r="D446" i="5"/>
  <c r="D434" i="5"/>
  <c r="D414" i="5"/>
  <c r="D402" i="5"/>
  <c r="D382" i="5"/>
  <c r="D370" i="5"/>
  <c r="D350" i="5"/>
  <c r="D338" i="5"/>
  <c r="D318" i="5"/>
  <c r="D306" i="5"/>
  <c r="D286" i="5"/>
  <c r="D274" i="5"/>
  <c r="D254" i="5"/>
  <c r="D242" i="5"/>
  <c r="D222" i="5"/>
  <c r="D210" i="5"/>
  <c r="D187" i="5"/>
  <c r="D171" i="5"/>
  <c r="D155" i="5"/>
  <c r="D139" i="5"/>
  <c r="D118" i="5"/>
  <c r="D102" i="5"/>
  <c r="D86" i="5"/>
  <c r="D68" i="5"/>
  <c r="D52" i="5"/>
  <c r="D36" i="5"/>
  <c r="D17" i="5"/>
  <c r="E494" i="5"/>
  <c r="E478" i="5"/>
  <c r="E458" i="5"/>
  <c r="E442" i="5"/>
  <c r="E426" i="5"/>
  <c r="E390" i="5"/>
  <c r="E369" i="5"/>
  <c r="E350" i="5"/>
  <c r="E329" i="5"/>
  <c r="E306" i="5"/>
  <c r="E214" i="5"/>
  <c r="E185" i="5"/>
  <c r="E161" i="5"/>
  <c r="E124" i="5"/>
  <c r="E60" i="5"/>
  <c r="E3" i="5"/>
  <c r="C3" i="5"/>
  <c r="E42" i="5"/>
  <c r="C42" i="5"/>
  <c r="D42" i="5"/>
  <c r="E34" i="5"/>
  <c r="C34" i="5"/>
  <c r="D34" i="5"/>
  <c r="E26" i="5"/>
  <c r="C26" i="5"/>
  <c r="D26" i="5"/>
  <c r="E18" i="5"/>
  <c r="C18" i="5"/>
  <c r="D18" i="5"/>
  <c r="E10" i="5"/>
  <c r="C10" i="5"/>
  <c r="D10" i="5"/>
  <c r="F6" i="4"/>
  <c r="E6" i="4"/>
  <c r="C6" i="4"/>
  <c r="E2" i="5"/>
  <c r="D5" i="5"/>
  <c r="D4" i="5"/>
  <c r="D3" i="5"/>
  <c r="D7" i="5"/>
  <c r="D6" i="5"/>
  <c r="H3" i="4"/>
  <c r="H2" i="4"/>
  <c r="H5" i="4"/>
  <c r="H4" i="4"/>
  <c r="G6" i="4"/>
  <c r="D6" i="4"/>
  <c r="B6" i="4"/>
  <c r="H6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<sst xmlns="http://schemas.openxmlformats.org/spreadsheetml/2006/main" count="87" uniqueCount="71">
  <si>
    <t>Mässling - exponerade kontakter</t>
  </si>
  <si>
    <t>Enhet</t>
  </si>
  <si>
    <t>Datum för exposition</t>
  </si>
  <si>
    <t>Kontaktperson på enheten</t>
  </si>
  <si>
    <t>Telefon</t>
  </si>
  <si>
    <t>Nr</t>
  </si>
  <si>
    <t>B. 
Vaccinerad med 2 doser</t>
  </si>
  <si>
    <t>A. 
Haft mässling</t>
  </si>
  <si>
    <t>C. 
Vaccinerade med 1 dos</t>
  </si>
  <si>
    <t>D. 
Ovaccinerad 
Ej haft mässling</t>
  </si>
  <si>
    <t>E. 
Osäker</t>
  </si>
  <si>
    <r>
      <t xml:space="preserve">Kategori
</t>
    </r>
    <r>
      <rPr>
        <sz val="9"/>
        <color theme="1"/>
        <rFont val="Calibri"/>
        <family val="2"/>
        <scheme val="minor"/>
      </rPr>
      <t>(Välj patient, anhörig, personal eller övrig)</t>
    </r>
  </si>
  <si>
    <t>Ja</t>
  </si>
  <si>
    <t>Patient</t>
  </si>
  <si>
    <t>Anhörig</t>
  </si>
  <si>
    <t>Personal</t>
  </si>
  <si>
    <t>Övrigt</t>
  </si>
  <si>
    <r>
      <t xml:space="preserve">Namn
</t>
    </r>
    <r>
      <rPr>
        <sz val="9"/>
        <color theme="1"/>
        <rFont val="Calibri"/>
        <family val="2"/>
        <scheme val="minor"/>
      </rPr>
      <t>(Efternamn, Förnamn)</t>
    </r>
  </si>
  <si>
    <r>
      <t xml:space="preserve">Åtgärd
</t>
    </r>
    <r>
      <rPr>
        <sz val="9"/>
        <color theme="1"/>
        <rFont val="Calibri"/>
        <family val="2"/>
        <scheme val="minor"/>
      </rPr>
      <t>(Välj ett alternativ)</t>
    </r>
  </si>
  <si>
    <t>Informerad om smittrisk</t>
  </si>
  <si>
    <t>Vaccinerad hos er</t>
  </si>
  <si>
    <t>Fått immunoglobulin hos er</t>
  </si>
  <si>
    <t>Hänvisats till infektion- eller barnmottagning</t>
  </si>
  <si>
    <t>Annat</t>
  </si>
  <si>
    <t>Skickat brev/meddelande</t>
  </si>
  <si>
    <t>Ej gått att nå</t>
  </si>
  <si>
    <t>Exponerade per kategori</t>
  </si>
  <si>
    <r>
      <t xml:space="preserve">Antal exponerade
</t>
    </r>
    <r>
      <rPr>
        <sz val="11"/>
        <color theme="1"/>
        <rFont val="Calibri"/>
        <family val="2"/>
        <scheme val="minor"/>
      </rPr>
      <t>(Totalt antal personer som ingår i smittspårningen på er enhet)</t>
    </r>
  </si>
  <si>
    <t>A.
Antal som haft mässling</t>
  </si>
  <si>
    <t>B.
Antal som var vaccinerade med 2 doser</t>
  </si>
  <si>
    <t>C.
Antal som var vaccinerade med 1 dos</t>
  </si>
  <si>
    <t>D.
Antal ovaccinerade 
och som ej haft mässling</t>
  </si>
  <si>
    <r>
      <t xml:space="preserve">E.
Antal osäkra 
</t>
    </r>
    <r>
      <rPr>
        <sz val="11"/>
        <color theme="1"/>
        <rFont val="Calibri"/>
        <family val="2"/>
        <scheme val="minor"/>
      </rPr>
      <t>(Antal som ej vet om de är vaccinerade eller haft mässling)</t>
    </r>
  </si>
  <si>
    <t>Patienter</t>
  </si>
  <si>
    <t>Anhöriga till patient</t>
  </si>
  <si>
    <t>Vårdpersonal på enheten</t>
  </si>
  <si>
    <r>
      <t xml:space="preserve">Övrig personal 
</t>
    </r>
    <r>
      <rPr>
        <sz val="8"/>
        <color theme="1"/>
        <rFont val="Calibri"/>
        <family val="2"/>
        <scheme val="minor"/>
      </rPr>
      <t>(t.ex servicepersonal, tolkar, ambulanspersonal etc.)</t>
    </r>
  </si>
  <si>
    <t>Totalt antal</t>
  </si>
  <si>
    <t>E. 
Osäker
Uppgift saknas</t>
  </si>
  <si>
    <r>
      <t xml:space="preserve">Kontroll
</t>
    </r>
    <r>
      <rPr>
        <sz val="8"/>
        <color theme="1"/>
        <rFont val="Calibri"/>
        <family val="2"/>
        <scheme val="minor"/>
      </rPr>
      <t xml:space="preserve">(Antalet exponerade ska stämma överens med uppgifterna om immunitetsstatus A-G)
</t>
    </r>
    <r>
      <rPr>
        <b/>
        <sz val="8"/>
        <color theme="1"/>
        <rFont val="Calibri"/>
        <family val="2"/>
        <scheme val="minor"/>
      </rPr>
      <t>SANT=Siffrorna stämmer</t>
    </r>
    <r>
      <rPr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FALSKT=Siffrorna stämmer inte</t>
    </r>
  </si>
  <si>
    <t>Fallnummer</t>
  </si>
  <si>
    <t>ID</t>
  </si>
  <si>
    <t>Typ av fall</t>
  </si>
  <si>
    <t>Ålder</t>
  </si>
  <si>
    <t>Kön</t>
  </si>
  <si>
    <t>Namn</t>
  </si>
  <si>
    <t>Generation</t>
  </si>
  <si>
    <t>Infector ID</t>
  </si>
  <si>
    <t>Source</t>
  </si>
  <si>
    <t>Exponeringsdatum</t>
  </si>
  <si>
    <t>Kategori</t>
  </si>
  <si>
    <t>Immunitet</t>
  </si>
  <si>
    <t>Åtgärd</t>
  </si>
  <si>
    <t>Datum åtgärd</t>
  </si>
  <si>
    <t>A. Haft mässling</t>
  </si>
  <si>
    <t>B. Vaccinerad 2 doser</t>
  </si>
  <si>
    <t>C. Vaccinerad 1 dos</t>
  </si>
  <si>
    <t>D. Ovaccinerad ej haft mässling</t>
  </si>
  <si>
    <t>E. Osäker</t>
  </si>
  <si>
    <t>Uppgift saknas</t>
  </si>
  <si>
    <t>19121212-1212</t>
  </si>
  <si>
    <r>
      <t xml:space="preserve">Personnummer
Eller reservnummer
</t>
    </r>
    <r>
      <rPr>
        <sz val="9"/>
        <color theme="1"/>
        <rFont val="Calibri"/>
        <family val="2"/>
        <scheme val="minor"/>
      </rPr>
      <t>(ÅÅÅÅMMDD-XXXX)</t>
    </r>
  </si>
  <si>
    <r>
      <t xml:space="preserve">Övrigt
</t>
    </r>
    <r>
      <rPr>
        <sz val="9"/>
        <color theme="1"/>
        <rFont val="Calibri"/>
        <family val="2"/>
        <scheme val="minor"/>
      </rPr>
      <t>(Eventuell kommentar)</t>
    </r>
  </si>
  <si>
    <t>Information</t>
  </si>
  <si>
    <t>Gammaglobulin</t>
  </si>
  <si>
    <t>Vaccination postexposition</t>
  </si>
  <si>
    <t>Till infektion</t>
  </si>
  <si>
    <t>Ej kommit i kontakt</t>
  </si>
  <si>
    <t>Exempel, Exempel</t>
  </si>
  <si>
    <t>Index (Personnummer)</t>
  </si>
  <si>
    <r>
      <t xml:space="preserve">Lista samtliga exponerade personer. Välj något av alternativen i kolumn D-J. Bedöm personernas immunitet enligt följande: 
</t>
    </r>
    <r>
      <rPr>
        <b/>
        <sz val="9"/>
        <color theme="1"/>
        <rFont val="Calibri"/>
        <family val="2"/>
        <scheme val="minor"/>
      </rPr>
      <t>A.</t>
    </r>
    <r>
      <rPr>
        <sz val="9"/>
        <color theme="1"/>
        <rFont val="Calibri"/>
        <family val="2"/>
        <scheme val="minor"/>
      </rPr>
      <t xml:space="preserve"> Har haft mässling = immun.
</t>
    </r>
    <r>
      <rPr>
        <b/>
        <sz val="9"/>
        <color theme="1"/>
        <rFont val="Calibri"/>
        <family val="2"/>
        <scheme val="minor"/>
      </rPr>
      <t>B.</t>
    </r>
    <r>
      <rPr>
        <sz val="9"/>
        <color theme="1"/>
        <rFont val="Calibri"/>
        <family val="2"/>
        <scheme val="minor"/>
      </rPr>
      <t xml:space="preserve"> Vaccinerad med 2 doser = immun.
</t>
    </r>
    <r>
      <rPr>
        <b/>
        <sz val="9"/>
        <color theme="1"/>
        <rFont val="Calibri"/>
        <family val="2"/>
        <scheme val="minor"/>
      </rPr>
      <t>C</t>
    </r>
    <r>
      <rPr>
        <sz val="9"/>
        <color theme="1"/>
        <rFont val="Calibri"/>
        <family val="2"/>
        <scheme val="minor"/>
      </rPr>
      <t xml:space="preserve">. Vaccinerad 1 dos.
</t>
    </r>
    <r>
      <rPr>
        <b/>
        <sz val="9"/>
        <color theme="1"/>
        <rFont val="Calibri"/>
        <family val="2"/>
        <scheme val="minor"/>
      </rPr>
      <t>D.</t>
    </r>
    <r>
      <rPr>
        <sz val="9"/>
        <color theme="1"/>
        <rFont val="Calibri"/>
        <family val="2"/>
        <scheme val="minor"/>
      </rPr>
      <t xml:space="preserve"> Inte vaccinerad - Inte haft mässling. 
</t>
    </r>
    <r>
      <rPr>
        <b/>
        <sz val="9"/>
        <color theme="1"/>
        <rFont val="Calibri"/>
        <family val="2"/>
        <scheme val="minor"/>
      </rPr>
      <t>E.</t>
    </r>
    <r>
      <rPr>
        <sz val="9"/>
        <color theme="1"/>
        <rFont val="Calibri"/>
        <family val="2"/>
        <scheme val="minor"/>
      </rPr>
      <t xml:space="preserve"> Osäker. 
</t>
    </r>
    <r>
      <rPr>
        <b/>
        <sz val="9"/>
        <color rgb="FFC00000"/>
        <rFont val="Calibri"/>
        <family val="2"/>
        <scheme val="minor"/>
      </rPr>
      <t>Välj endast ett svarsalternativ för immuniteten (kolumn E-I)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</si>
</sst>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6" borderId="0" applyNumberFormat="0" applyBorder="0" applyAlignment="0" applyProtection="0"/>
  </cellStyleXfs>
  <cellXfs count="43">
    <xf numFmtId="0" fontId="0" fillId="0" borderId="0" xfId="0"/>
    <xf numFmtId="0" fontId="0" fillId="3" borderId="1" xfId="0" applyFill="1" applyBorder="1"/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3" xfId="0" applyFill="1" applyBorder="1"/>
    <xf numFmtId="0" fontId="0" fillId="5" borderId="1" xfId="0" applyFill="1" applyBorder="1"/>
    <xf numFmtId="0" fontId="1" fillId="4" borderId="12" xfId="0" applyFont="1" applyFill="1" applyBorder="1" applyAlignment="1">
      <alignment horizontal="center" vertical="top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8" borderId="1" xfId="1" applyFont="1" applyFill="1" applyBorder="1"/>
    <xf numFmtId="0" fontId="1" fillId="8" borderId="1" xfId="1" applyFont="1" applyFill="1" applyBorder="1" applyAlignment="1">
      <alignment horizontal="center" vertical="top" wrapText="1"/>
    </xf>
    <xf numFmtId="0" fontId="1" fillId="9" borderId="1" xfId="1" applyFont="1" applyFill="1" applyBorder="1" applyAlignment="1">
      <alignment horizontal="center" vertical="top" wrapText="1"/>
    </xf>
    <xf numFmtId="0" fontId="1" fillId="9" borderId="1" xfId="1" applyFont="1" applyFill="1" applyBorder="1" applyAlignment="1">
      <alignment vertical="top" wrapText="1"/>
    </xf>
    <xf numFmtId="0" fontId="1" fillId="0" borderId="14" xfId="0" applyFont="1" applyBorder="1"/>
    <xf numFmtId="0" fontId="1" fillId="0" borderId="15" xfId="0" applyFont="1" applyBorder="1"/>
    <xf numFmtId="0" fontId="0" fillId="5" borderId="8" xfId="0" applyFill="1" applyBorder="1" applyAlignment="1">
      <alignment wrapText="1"/>
    </xf>
    <xf numFmtId="0" fontId="1" fillId="5" borderId="16" xfId="0" applyFont="1" applyFill="1" applyBorder="1"/>
    <xf numFmtId="0" fontId="1" fillId="0" borderId="17" xfId="0" applyFont="1" applyBorder="1"/>
    <xf numFmtId="0" fontId="0" fillId="0" borderId="1" xfId="0" applyBorder="1"/>
    <xf numFmtId="0" fontId="0" fillId="0" borderId="3" xfId="0" applyBorder="1"/>
    <xf numFmtId="14" fontId="0" fillId="3" borderId="3" xfId="0" applyNumberFormat="1" applyFill="1" applyBorder="1"/>
    <xf numFmtId="14" fontId="0" fillId="0" borderId="0" xfId="0" applyNumberFormat="1"/>
    <xf numFmtId="0" fontId="1" fillId="0" borderId="6" xfId="0" applyFont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3" xfId="0" applyFont="1" applyFill="1" applyBorder="1"/>
    <xf numFmtId="0" fontId="3" fillId="0" borderId="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2" borderId="1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" fillId="2" borderId="1" xfId="0" applyFont="1" applyFill="1" applyBorder="1"/>
  </cellXfs>
  <cellStyles count="2">
    <cellStyle name="20 % - Dekorfärg1" xfId="1" builtinId="30"/>
    <cellStyle name="Normal" xfId="0" builtinId="0"/>
  </cellStyles>
  <dxfs count="503">
    <dxf>
      <fill>
        <patternFill>
          <bgColor theme="5" tint="0.3999450666829432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eetMetadata" Target="metadata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E309-37D9-4859-9A24-BC575EBEE174}">
  <dimension ref="A1:N500"/>
  <sheetViews>
    <sheetView tabSelected="1" workbookViewId="0">
      <pane ySplit="1" topLeftCell="A2" activePane="bottomLeft" state="frozen"/>
      <selection pane="bottomLeft" activeCell="M18" sqref="M18"/>
    </sheetView>
  </sheetViews>
  <sheetFormatPr defaultRowHeight="15" x14ac:dyDescent="0.25"/>
  <cols>
    <col min="1" max="1" width="5.85546875" style="10" customWidth="1"/>
    <col min="2" max="2" width="19" style="10" customWidth="1"/>
    <col min="3" max="3" width="29.140625" style="10" customWidth="1"/>
    <col min="4" max="4" width="16.28515625" style="11" customWidth="1"/>
    <col min="5" max="9" width="14.7109375" style="11" customWidth="1"/>
    <col min="10" max="10" width="41.7109375" style="11" bestFit="1" customWidth="1"/>
    <col min="11" max="11" width="24.28515625" style="11" customWidth="1"/>
    <col min="12" max="12" width="16.42578125" style="10" customWidth="1"/>
    <col min="13" max="13" width="13" style="10" customWidth="1"/>
    <col min="14" max="14" width="25.140625" style="10" customWidth="1"/>
    <col min="15" max="16384" width="9.140625" style="10"/>
  </cols>
  <sheetData>
    <row r="1" spans="1:14" ht="54" customHeight="1" x14ac:dyDescent="0.25">
      <c r="A1" s="3" t="s">
        <v>5</v>
      </c>
      <c r="B1" s="4" t="s">
        <v>61</v>
      </c>
      <c r="C1" s="4" t="s">
        <v>17</v>
      </c>
      <c r="D1" s="4" t="s">
        <v>11</v>
      </c>
      <c r="E1" s="2" t="s">
        <v>7</v>
      </c>
      <c r="F1" s="2" t="s">
        <v>6</v>
      </c>
      <c r="G1" s="2" t="s">
        <v>8</v>
      </c>
      <c r="H1" s="2" t="s">
        <v>9</v>
      </c>
      <c r="I1" s="9" t="s">
        <v>38</v>
      </c>
      <c r="J1" s="4" t="s">
        <v>18</v>
      </c>
      <c r="K1" s="4" t="s">
        <v>62</v>
      </c>
      <c r="L1" s="40" t="s">
        <v>0</v>
      </c>
      <c r="M1" s="40"/>
      <c r="N1" s="41"/>
    </row>
    <row r="2" spans="1:14" x14ac:dyDescent="0.25">
      <c r="A2" s="5"/>
      <c r="B2" s="5" t="s">
        <v>60</v>
      </c>
      <c r="C2" s="5" t="s">
        <v>68</v>
      </c>
      <c r="D2" s="6" t="s">
        <v>13</v>
      </c>
      <c r="E2" s="6"/>
      <c r="F2" s="6" t="s">
        <v>12</v>
      </c>
      <c r="G2" s="6"/>
      <c r="H2" s="6"/>
      <c r="I2" s="6"/>
      <c r="J2" s="12" t="s">
        <v>19</v>
      </c>
      <c r="K2" s="13"/>
      <c r="L2" s="30" t="s">
        <v>1</v>
      </c>
      <c r="M2" s="42"/>
      <c r="N2" s="7"/>
    </row>
    <row r="3" spans="1:14" x14ac:dyDescent="0.25">
      <c r="A3" s="5"/>
      <c r="B3" s="5"/>
      <c r="C3" s="5"/>
      <c r="D3" s="6"/>
      <c r="E3" s="6"/>
      <c r="F3" s="6"/>
      <c r="G3" s="6"/>
      <c r="H3" s="6"/>
      <c r="I3" s="6"/>
      <c r="J3" s="12"/>
      <c r="K3" s="13"/>
      <c r="L3" s="30" t="s">
        <v>2</v>
      </c>
      <c r="M3" s="42"/>
      <c r="N3" s="25"/>
    </row>
    <row r="4" spans="1:14" x14ac:dyDescent="0.25">
      <c r="A4" s="5"/>
      <c r="B4" s="5"/>
      <c r="C4" s="5"/>
      <c r="D4" s="6"/>
      <c r="E4" s="6"/>
      <c r="F4" s="6"/>
      <c r="G4" s="6"/>
      <c r="H4" s="6"/>
      <c r="I4" s="6"/>
      <c r="J4" s="12"/>
      <c r="K4" s="13"/>
      <c r="L4" s="28" t="s">
        <v>69</v>
      </c>
      <c r="M4" s="29"/>
      <c r="N4" s="1"/>
    </row>
    <row r="5" spans="1:14" x14ac:dyDescent="0.25">
      <c r="A5" s="5"/>
      <c r="B5" s="5"/>
      <c r="C5" s="5"/>
      <c r="D5" s="6"/>
      <c r="E5" s="6"/>
      <c r="F5" s="6"/>
      <c r="G5" s="6"/>
      <c r="H5" s="6"/>
      <c r="I5" s="6"/>
      <c r="J5" s="12"/>
      <c r="K5" s="13"/>
      <c r="L5" s="30" t="s">
        <v>3</v>
      </c>
      <c r="M5" s="42"/>
      <c r="N5" s="1"/>
    </row>
    <row r="6" spans="1:14" x14ac:dyDescent="0.25">
      <c r="A6" s="5"/>
      <c r="B6" s="5"/>
      <c r="C6" s="5"/>
      <c r="D6" s="6"/>
      <c r="E6" s="6"/>
      <c r="F6" s="6"/>
      <c r="G6" s="6"/>
      <c r="H6" s="6"/>
      <c r="I6" s="6"/>
      <c r="J6" s="12"/>
      <c r="K6" s="13"/>
      <c r="L6" s="28" t="s">
        <v>4</v>
      </c>
      <c r="M6" s="30"/>
      <c r="N6" s="1"/>
    </row>
    <row r="7" spans="1:14" x14ac:dyDescent="0.25">
      <c r="A7" s="5"/>
      <c r="B7" s="5"/>
      <c r="C7" s="5"/>
      <c r="D7" s="6"/>
      <c r="E7" s="6"/>
      <c r="F7" s="6"/>
      <c r="G7" s="6"/>
      <c r="H7" s="6"/>
      <c r="I7" s="6"/>
      <c r="J7" s="12"/>
      <c r="K7" s="13"/>
      <c r="L7" s="31" t="s">
        <v>70</v>
      </c>
      <c r="M7" s="32"/>
      <c r="N7" s="33"/>
    </row>
    <row r="8" spans="1:14" x14ac:dyDescent="0.25">
      <c r="A8" s="5"/>
      <c r="B8" s="5"/>
      <c r="C8" s="5"/>
      <c r="D8" s="6"/>
      <c r="E8" s="6"/>
      <c r="F8" s="6"/>
      <c r="G8" s="6"/>
      <c r="H8" s="6"/>
      <c r="I8" s="6"/>
      <c r="J8" s="12"/>
      <c r="K8" s="13"/>
      <c r="L8" s="34"/>
      <c r="M8" s="35"/>
      <c r="N8" s="36"/>
    </row>
    <row r="9" spans="1:14" x14ac:dyDescent="0.25">
      <c r="A9" s="5"/>
      <c r="B9" s="5"/>
      <c r="C9" s="5"/>
      <c r="D9" s="6"/>
      <c r="E9" s="6"/>
      <c r="F9" s="6"/>
      <c r="G9" s="6"/>
      <c r="H9" s="6"/>
      <c r="I9" s="6"/>
      <c r="J9" s="12"/>
      <c r="K9" s="13"/>
      <c r="L9" s="34"/>
      <c r="M9" s="35"/>
      <c r="N9" s="36"/>
    </row>
    <row r="10" spans="1:14" x14ac:dyDescent="0.25">
      <c r="A10" s="5"/>
      <c r="B10" s="5"/>
      <c r="C10" s="5"/>
      <c r="D10" s="6"/>
      <c r="E10" s="6"/>
      <c r="F10" s="6"/>
      <c r="G10" s="6"/>
      <c r="H10" s="6"/>
      <c r="I10" s="6"/>
      <c r="J10" s="12"/>
      <c r="K10" s="13"/>
      <c r="L10" s="34"/>
      <c r="M10" s="35"/>
      <c r="N10" s="36"/>
    </row>
    <row r="11" spans="1:14" x14ac:dyDescent="0.25">
      <c r="A11" s="5"/>
      <c r="B11" s="5"/>
      <c r="C11" s="5"/>
      <c r="D11" s="6"/>
      <c r="E11" s="6"/>
      <c r="F11" s="6"/>
      <c r="G11" s="6"/>
      <c r="H11" s="6"/>
      <c r="I11" s="6"/>
      <c r="J11" s="12"/>
      <c r="K11" s="13"/>
      <c r="L11" s="34"/>
      <c r="M11" s="35"/>
      <c r="N11" s="36"/>
    </row>
    <row r="12" spans="1:14" x14ac:dyDescent="0.25">
      <c r="A12" s="5"/>
      <c r="B12" s="5"/>
      <c r="C12" s="5"/>
      <c r="D12" s="6"/>
      <c r="E12" s="6"/>
      <c r="F12" s="6"/>
      <c r="G12" s="6"/>
      <c r="H12" s="6"/>
      <c r="I12" s="6"/>
      <c r="J12" s="12"/>
      <c r="K12" s="13"/>
      <c r="L12" s="34"/>
      <c r="M12" s="35"/>
      <c r="N12" s="36"/>
    </row>
    <row r="13" spans="1:14" x14ac:dyDescent="0.25">
      <c r="A13" s="5"/>
      <c r="B13" s="5"/>
      <c r="C13" s="5"/>
      <c r="D13" s="6"/>
      <c r="E13" s="6"/>
      <c r="F13" s="6"/>
      <c r="G13" s="6"/>
      <c r="H13" s="6"/>
      <c r="I13" s="6"/>
      <c r="J13" s="12"/>
      <c r="K13" s="13"/>
      <c r="L13" s="34"/>
      <c r="M13" s="35"/>
      <c r="N13" s="36"/>
    </row>
    <row r="14" spans="1:14" x14ac:dyDescent="0.25">
      <c r="A14" s="5"/>
      <c r="B14" s="5"/>
      <c r="C14" s="5"/>
      <c r="D14" s="6"/>
      <c r="E14" s="6"/>
      <c r="F14" s="6"/>
      <c r="G14" s="6"/>
      <c r="H14" s="6"/>
      <c r="I14" s="6"/>
      <c r="J14" s="12"/>
      <c r="K14" s="13"/>
      <c r="L14" s="37"/>
      <c r="M14" s="38"/>
      <c r="N14" s="39"/>
    </row>
    <row r="15" spans="1:14" x14ac:dyDescent="0.25">
      <c r="A15" s="5"/>
      <c r="B15" s="5"/>
      <c r="C15" s="5"/>
      <c r="D15" s="6"/>
      <c r="E15" s="6"/>
      <c r="F15" s="6"/>
      <c r="G15" s="6"/>
      <c r="H15" s="6"/>
      <c r="I15" s="6"/>
      <c r="J15" s="12"/>
      <c r="K15" s="13"/>
    </row>
    <row r="16" spans="1:14" x14ac:dyDescent="0.25">
      <c r="A16" s="5"/>
      <c r="B16" s="5"/>
      <c r="C16" s="5"/>
      <c r="D16" s="6"/>
      <c r="E16" s="6"/>
      <c r="F16" s="6"/>
      <c r="G16" s="6"/>
      <c r="H16" s="6"/>
      <c r="I16" s="6"/>
      <c r="J16" s="12"/>
      <c r="K16" s="13"/>
    </row>
    <row r="17" spans="1:11" x14ac:dyDescent="0.25">
      <c r="A17" s="5"/>
      <c r="B17" s="5"/>
      <c r="C17" s="5"/>
      <c r="D17" s="6"/>
      <c r="E17" s="6"/>
      <c r="F17" s="6"/>
      <c r="G17" s="6"/>
      <c r="H17" s="6"/>
      <c r="I17" s="6"/>
      <c r="J17" s="12"/>
      <c r="K17" s="13"/>
    </row>
    <row r="18" spans="1:11" x14ac:dyDescent="0.25">
      <c r="A18" s="5"/>
      <c r="B18" s="5"/>
      <c r="C18" s="5"/>
      <c r="D18" s="6"/>
      <c r="E18" s="6"/>
      <c r="F18" s="6"/>
      <c r="G18" s="6"/>
      <c r="H18" s="6"/>
      <c r="I18" s="6"/>
      <c r="J18" s="12"/>
      <c r="K18" s="13"/>
    </row>
    <row r="19" spans="1:11" x14ac:dyDescent="0.25">
      <c r="A19" s="5"/>
      <c r="B19" s="5"/>
      <c r="C19" s="5"/>
      <c r="D19" s="6"/>
      <c r="E19" s="6"/>
      <c r="F19" s="6"/>
      <c r="G19" s="6"/>
      <c r="H19" s="6"/>
      <c r="I19" s="6"/>
      <c r="J19" s="12"/>
      <c r="K19" s="13"/>
    </row>
    <row r="20" spans="1:11" x14ac:dyDescent="0.25">
      <c r="A20" s="5"/>
      <c r="B20" s="5"/>
      <c r="C20" s="5"/>
      <c r="D20" s="6"/>
      <c r="E20" s="6"/>
      <c r="F20" s="6"/>
      <c r="G20" s="6"/>
      <c r="H20" s="6"/>
      <c r="I20" s="6"/>
      <c r="J20" s="12"/>
      <c r="K20" s="13"/>
    </row>
    <row r="21" spans="1:11" x14ac:dyDescent="0.25">
      <c r="A21" s="5"/>
      <c r="B21" s="5"/>
      <c r="C21" s="5"/>
      <c r="D21" s="6"/>
      <c r="E21" s="6"/>
      <c r="F21" s="6"/>
      <c r="G21" s="6"/>
      <c r="H21" s="6"/>
      <c r="I21" s="6"/>
      <c r="J21" s="12"/>
      <c r="K21" s="13"/>
    </row>
    <row r="22" spans="1:11" x14ac:dyDescent="0.25">
      <c r="A22" s="5"/>
      <c r="B22" s="5"/>
      <c r="C22" s="5"/>
      <c r="D22" s="6"/>
      <c r="E22" s="6"/>
      <c r="F22" s="6"/>
      <c r="G22" s="6"/>
      <c r="H22" s="6"/>
      <c r="I22" s="6"/>
      <c r="J22" s="12"/>
      <c r="K22" s="13"/>
    </row>
    <row r="23" spans="1:11" x14ac:dyDescent="0.25">
      <c r="A23" s="5"/>
      <c r="B23" s="5"/>
      <c r="C23" s="5"/>
      <c r="D23" s="6"/>
      <c r="E23" s="6"/>
      <c r="F23" s="6"/>
      <c r="G23" s="6"/>
      <c r="H23" s="6"/>
      <c r="I23" s="6"/>
      <c r="J23" s="12"/>
      <c r="K23" s="13"/>
    </row>
    <row r="24" spans="1:11" x14ac:dyDescent="0.25">
      <c r="A24" s="5"/>
      <c r="B24" s="5"/>
      <c r="C24" s="5"/>
      <c r="D24" s="6"/>
      <c r="E24" s="6"/>
      <c r="F24" s="6"/>
      <c r="G24" s="6"/>
      <c r="H24" s="6"/>
      <c r="I24" s="6"/>
      <c r="J24" s="12"/>
      <c r="K24" s="13"/>
    </row>
    <row r="25" spans="1:11" x14ac:dyDescent="0.25">
      <c r="A25" s="5"/>
      <c r="B25" s="5"/>
      <c r="C25" s="5"/>
      <c r="D25" s="6"/>
      <c r="E25" s="6"/>
      <c r="F25" s="6"/>
      <c r="G25" s="6"/>
      <c r="H25" s="6"/>
      <c r="I25" s="6"/>
      <c r="J25" s="12"/>
      <c r="K25" s="13"/>
    </row>
    <row r="26" spans="1:11" x14ac:dyDescent="0.25">
      <c r="A26" s="5"/>
      <c r="B26" s="5"/>
      <c r="C26" s="5"/>
      <c r="D26" s="6"/>
      <c r="E26" s="6"/>
      <c r="F26" s="6"/>
      <c r="G26" s="6"/>
      <c r="H26" s="6"/>
      <c r="I26" s="6"/>
      <c r="J26" s="12"/>
      <c r="K26" s="13"/>
    </row>
    <row r="27" spans="1:11" x14ac:dyDescent="0.25">
      <c r="A27" s="5"/>
      <c r="B27" s="5"/>
      <c r="C27" s="5"/>
      <c r="D27" s="6"/>
      <c r="E27" s="6"/>
      <c r="F27" s="6"/>
      <c r="G27" s="6"/>
      <c r="H27" s="6"/>
      <c r="I27" s="6"/>
      <c r="J27" s="12"/>
      <c r="K27" s="13"/>
    </row>
    <row r="28" spans="1:11" x14ac:dyDescent="0.25">
      <c r="A28" s="5"/>
      <c r="B28" s="5"/>
      <c r="C28" s="5"/>
      <c r="D28" s="6"/>
      <c r="E28" s="6"/>
      <c r="F28" s="6"/>
      <c r="G28" s="6"/>
      <c r="H28" s="6"/>
      <c r="I28" s="6"/>
      <c r="J28" s="12"/>
      <c r="K28" s="13"/>
    </row>
    <row r="29" spans="1:11" x14ac:dyDescent="0.25">
      <c r="A29" s="5"/>
      <c r="B29" s="5"/>
      <c r="C29" s="5"/>
      <c r="D29" s="6"/>
      <c r="E29" s="6"/>
      <c r="F29" s="6"/>
      <c r="G29" s="6"/>
      <c r="H29" s="6"/>
      <c r="I29" s="6"/>
      <c r="J29" s="12"/>
      <c r="K29" s="13"/>
    </row>
    <row r="30" spans="1:11" x14ac:dyDescent="0.25">
      <c r="A30" s="5"/>
      <c r="B30" s="5"/>
      <c r="C30" s="5"/>
      <c r="D30" s="6"/>
      <c r="E30" s="6"/>
      <c r="F30" s="6"/>
      <c r="G30" s="6"/>
      <c r="H30" s="6"/>
      <c r="I30" s="6"/>
      <c r="J30" s="12"/>
      <c r="K30" s="13"/>
    </row>
    <row r="31" spans="1:11" x14ac:dyDescent="0.25">
      <c r="A31" s="5"/>
      <c r="B31" s="5"/>
      <c r="C31" s="5"/>
      <c r="D31" s="6"/>
      <c r="E31" s="6"/>
      <c r="F31" s="6"/>
      <c r="G31" s="6"/>
      <c r="H31" s="6"/>
      <c r="I31" s="6"/>
      <c r="J31" s="12"/>
      <c r="K31" s="13"/>
    </row>
    <row r="32" spans="1:11" x14ac:dyDescent="0.25">
      <c r="A32" s="5"/>
      <c r="B32" s="5"/>
      <c r="C32" s="5"/>
      <c r="D32" s="6"/>
      <c r="E32" s="6"/>
      <c r="F32" s="6"/>
      <c r="G32" s="6"/>
      <c r="H32" s="6"/>
      <c r="I32" s="6"/>
      <c r="J32" s="12"/>
      <c r="K32" s="13"/>
    </row>
    <row r="33" spans="1:11" x14ac:dyDescent="0.25">
      <c r="A33" s="5"/>
      <c r="B33" s="5"/>
      <c r="C33" s="5"/>
      <c r="D33" s="6"/>
      <c r="E33" s="6"/>
      <c r="F33" s="6"/>
      <c r="G33" s="6"/>
      <c r="H33" s="6"/>
      <c r="I33" s="6"/>
      <c r="J33" s="12"/>
      <c r="K33" s="13"/>
    </row>
    <row r="34" spans="1:11" x14ac:dyDescent="0.25">
      <c r="A34" s="5"/>
      <c r="B34" s="5"/>
      <c r="C34" s="5"/>
      <c r="D34" s="6"/>
      <c r="E34" s="6"/>
      <c r="F34" s="6"/>
      <c r="G34" s="6"/>
      <c r="H34" s="6"/>
      <c r="I34" s="6"/>
      <c r="J34" s="12"/>
      <c r="K34" s="13"/>
    </row>
    <row r="35" spans="1:11" x14ac:dyDescent="0.25">
      <c r="A35" s="5"/>
      <c r="B35" s="5"/>
      <c r="C35" s="5"/>
      <c r="D35" s="6"/>
      <c r="E35" s="6"/>
      <c r="F35" s="6"/>
      <c r="G35" s="6"/>
      <c r="H35" s="6"/>
      <c r="I35" s="6"/>
      <c r="J35" s="12"/>
      <c r="K35" s="13"/>
    </row>
    <row r="36" spans="1:11" x14ac:dyDescent="0.25">
      <c r="A36" s="5"/>
      <c r="B36" s="5"/>
      <c r="C36" s="5"/>
      <c r="D36" s="6"/>
      <c r="E36" s="6"/>
      <c r="F36" s="6"/>
      <c r="G36" s="6"/>
      <c r="H36" s="6"/>
      <c r="I36" s="6"/>
      <c r="J36" s="12"/>
      <c r="K36" s="13"/>
    </row>
    <row r="37" spans="1:11" x14ac:dyDescent="0.25">
      <c r="A37" s="5"/>
      <c r="B37" s="5"/>
      <c r="C37" s="5"/>
      <c r="D37" s="6"/>
      <c r="E37" s="6"/>
      <c r="F37" s="6"/>
      <c r="G37" s="6"/>
      <c r="H37" s="6"/>
      <c r="I37" s="6"/>
      <c r="J37" s="12"/>
      <c r="K37" s="13"/>
    </row>
    <row r="38" spans="1:11" x14ac:dyDescent="0.25">
      <c r="A38" s="5"/>
      <c r="B38" s="5"/>
      <c r="C38" s="5"/>
      <c r="D38" s="6"/>
      <c r="E38" s="6"/>
      <c r="F38" s="6"/>
      <c r="G38" s="6"/>
      <c r="H38" s="6"/>
      <c r="I38" s="6"/>
      <c r="J38" s="12"/>
      <c r="K38" s="13"/>
    </row>
    <row r="39" spans="1:11" x14ac:dyDescent="0.25">
      <c r="A39" s="5"/>
      <c r="B39" s="5"/>
      <c r="C39" s="5"/>
      <c r="D39" s="6"/>
      <c r="E39" s="6"/>
      <c r="F39" s="6"/>
      <c r="G39" s="6"/>
      <c r="H39" s="6"/>
      <c r="I39" s="6"/>
      <c r="J39" s="12"/>
      <c r="K39" s="13"/>
    </row>
    <row r="40" spans="1:11" x14ac:dyDescent="0.25">
      <c r="A40" s="5"/>
      <c r="B40" s="5"/>
      <c r="C40" s="5"/>
      <c r="D40" s="6"/>
      <c r="E40" s="6"/>
      <c r="F40" s="6"/>
      <c r="G40" s="6"/>
      <c r="H40" s="6"/>
      <c r="I40" s="6"/>
      <c r="J40" s="12"/>
      <c r="K40" s="13"/>
    </row>
    <row r="41" spans="1:11" x14ac:dyDescent="0.25">
      <c r="A41" s="5"/>
      <c r="B41" s="5"/>
      <c r="C41" s="5"/>
      <c r="D41" s="6"/>
      <c r="E41" s="6"/>
      <c r="F41" s="6"/>
      <c r="G41" s="6"/>
      <c r="H41" s="6"/>
      <c r="I41" s="6"/>
      <c r="J41" s="12"/>
      <c r="K41" s="13"/>
    </row>
    <row r="42" spans="1:11" x14ac:dyDescent="0.25">
      <c r="A42" s="5"/>
      <c r="B42" s="5"/>
      <c r="C42" s="5"/>
      <c r="D42" s="6"/>
      <c r="E42" s="6"/>
      <c r="F42" s="6"/>
      <c r="G42" s="6"/>
      <c r="H42" s="6"/>
      <c r="I42" s="6"/>
      <c r="J42" s="12"/>
      <c r="K42" s="13"/>
    </row>
    <row r="43" spans="1:11" x14ac:dyDescent="0.25">
      <c r="A43" s="5"/>
      <c r="B43" s="5"/>
      <c r="C43" s="5"/>
      <c r="D43" s="6"/>
      <c r="E43" s="6"/>
      <c r="F43" s="6"/>
      <c r="G43" s="6"/>
      <c r="H43" s="6"/>
      <c r="I43" s="6"/>
      <c r="J43" s="12"/>
      <c r="K43" s="13"/>
    </row>
    <row r="44" spans="1:11" x14ac:dyDescent="0.25">
      <c r="A44" s="5"/>
      <c r="B44" s="5"/>
      <c r="C44" s="5"/>
      <c r="D44" s="6"/>
      <c r="E44" s="6"/>
      <c r="F44" s="6"/>
      <c r="G44" s="6"/>
      <c r="H44" s="6"/>
      <c r="I44" s="6"/>
      <c r="J44" s="12"/>
      <c r="K44" s="13"/>
    </row>
    <row r="45" spans="1:11" x14ac:dyDescent="0.25">
      <c r="A45" s="5"/>
      <c r="B45" s="5"/>
      <c r="C45" s="5"/>
      <c r="D45" s="6"/>
      <c r="E45" s="6"/>
      <c r="F45" s="6"/>
      <c r="G45" s="6"/>
      <c r="H45" s="6"/>
      <c r="I45" s="6"/>
      <c r="J45" s="12"/>
      <c r="K45" s="13"/>
    </row>
    <row r="46" spans="1:11" x14ac:dyDescent="0.25">
      <c r="A46" s="5"/>
      <c r="B46" s="5"/>
      <c r="C46" s="5"/>
      <c r="D46" s="6"/>
      <c r="E46" s="6"/>
      <c r="F46" s="6"/>
      <c r="G46" s="6"/>
      <c r="H46" s="6"/>
      <c r="I46" s="6"/>
      <c r="J46" s="12"/>
      <c r="K46" s="13"/>
    </row>
    <row r="47" spans="1:11" x14ac:dyDescent="0.25">
      <c r="A47" s="5"/>
      <c r="B47" s="5"/>
      <c r="C47" s="5"/>
      <c r="D47" s="6"/>
      <c r="E47" s="6"/>
      <c r="F47" s="6"/>
      <c r="G47" s="6"/>
      <c r="H47" s="6"/>
      <c r="I47" s="6"/>
      <c r="J47" s="12"/>
      <c r="K47" s="13"/>
    </row>
    <row r="48" spans="1:11" x14ac:dyDescent="0.25">
      <c r="A48" s="5"/>
      <c r="B48" s="5"/>
      <c r="C48" s="5"/>
      <c r="D48" s="6"/>
      <c r="E48" s="6"/>
      <c r="F48" s="6"/>
      <c r="G48" s="6"/>
      <c r="H48" s="6"/>
      <c r="I48" s="6"/>
      <c r="J48" s="12"/>
      <c r="K48" s="13"/>
    </row>
    <row r="49" spans="1:11" x14ac:dyDescent="0.25">
      <c r="A49" s="5"/>
      <c r="B49" s="5"/>
      <c r="C49" s="5"/>
      <c r="D49" s="6"/>
      <c r="E49" s="6"/>
      <c r="F49" s="6"/>
      <c r="G49" s="6"/>
      <c r="H49" s="6"/>
      <c r="I49" s="6"/>
      <c r="J49" s="12"/>
      <c r="K49" s="13"/>
    </row>
    <row r="50" spans="1:11" x14ac:dyDescent="0.25">
      <c r="A50" s="5"/>
      <c r="B50" s="5"/>
      <c r="C50" s="5"/>
      <c r="D50" s="6"/>
      <c r="E50" s="6"/>
      <c r="F50" s="6"/>
      <c r="G50" s="6"/>
      <c r="H50" s="6"/>
      <c r="I50" s="6"/>
      <c r="J50" s="12"/>
      <c r="K50" s="13"/>
    </row>
    <row r="51" spans="1:11" x14ac:dyDescent="0.25">
      <c r="A51" s="5"/>
      <c r="B51" s="5"/>
      <c r="C51" s="5"/>
      <c r="D51" s="6"/>
      <c r="E51" s="6"/>
      <c r="F51" s="6"/>
      <c r="G51" s="6"/>
      <c r="H51" s="6"/>
      <c r="I51" s="6"/>
      <c r="J51" s="12"/>
      <c r="K51" s="13"/>
    </row>
    <row r="52" spans="1:11" x14ac:dyDescent="0.25">
      <c r="A52" s="5"/>
      <c r="B52" s="5"/>
      <c r="C52" s="5"/>
      <c r="D52" s="6"/>
      <c r="E52" s="6"/>
      <c r="F52" s="6"/>
      <c r="G52" s="6"/>
      <c r="H52" s="6"/>
      <c r="I52" s="6"/>
      <c r="J52" s="12"/>
      <c r="K52" s="13"/>
    </row>
    <row r="53" spans="1:11" x14ac:dyDescent="0.25">
      <c r="A53" s="5"/>
      <c r="B53" s="5"/>
      <c r="C53" s="5"/>
      <c r="D53" s="6"/>
      <c r="E53" s="6"/>
      <c r="F53" s="6"/>
      <c r="G53" s="6"/>
      <c r="H53" s="6"/>
      <c r="I53" s="6"/>
      <c r="J53" s="12"/>
      <c r="K53" s="13"/>
    </row>
    <row r="54" spans="1:11" x14ac:dyDescent="0.25">
      <c r="A54" s="5"/>
      <c r="B54" s="5"/>
      <c r="C54" s="5"/>
      <c r="D54" s="6"/>
      <c r="E54" s="6"/>
      <c r="F54" s="6"/>
      <c r="G54" s="6"/>
      <c r="H54" s="6"/>
      <c r="I54" s="6"/>
      <c r="J54" s="12"/>
      <c r="K54" s="13"/>
    </row>
    <row r="55" spans="1:11" x14ac:dyDescent="0.25">
      <c r="A55" s="5"/>
      <c r="B55" s="5"/>
      <c r="C55" s="5"/>
      <c r="D55" s="6"/>
      <c r="E55" s="6"/>
      <c r="F55" s="6"/>
      <c r="G55" s="6"/>
      <c r="H55" s="6"/>
      <c r="I55" s="6"/>
      <c r="J55" s="12"/>
      <c r="K55" s="13"/>
    </row>
    <row r="56" spans="1:11" x14ac:dyDescent="0.25">
      <c r="A56" s="5"/>
      <c r="B56" s="5"/>
      <c r="C56" s="5"/>
      <c r="D56" s="6"/>
      <c r="E56" s="6"/>
      <c r="F56" s="6"/>
      <c r="G56" s="6"/>
      <c r="H56" s="6"/>
      <c r="I56" s="6"/>
      <c r="J56" s="12"/>
      <c r="K56" s="13"/>
    </row>
    <row r="57" spans="1:11" x14ac:dyDescent="0.25">
      <c r="A57" s="5"/>
      <c r="B57" s="5"/>
      <c r="C57" s="5"/>
      <c r="D57" s="6"/>
      <c r="E57" s="6"/>
      <c r="F57" s="6"/>
      <c r="G57" s="6"/>
      <c r="H57" s="6"/>
      <c r="I57" s="6"/>
      <c r="J57" s="12"/>
      <c r="K57" s="13"/>
    </row>
    <row r="58" spans="1:11" x14ac:dyDescent="0.25">
      <c r="A58" s="5"/>
      <c r="B58" s="5"/>
      <c r="C58" s="5"/>
      <c r="D58" s="6"/>
      <c r="E58" s="6"/>
      <c r="F58" s="6"/>
      <c r="G58" s="6"/>
      <c r="H58" s="6"/>
      <c r="I58" s="6"/>
      <c r="J58" s="12"/>
      <c r="K58" s="13"/>
    </row>
    <row r="59" spans="1:11" x14ac:dyDescent="0.25">
      <c r="A59" s="5"/>
      <c r="B59" s="5"/>
      <c r="C59" s="5"/>
      <c r="D59" s="6"/>
      <c r="E59" s="6"/>
      <c r="F59" s="6"/>
      <c r="G59" s="6"/>
      <c r="H59" s="6"/>
      <c r="I59" s="6"/>
      <c r="J59" s="12"/>
      <c r="K59" s="13"/>
    </row>
    <row r="60" spans="1:11" x14ac:dyDescent="0.25">
      <c r="A60" s="5"/>
      <c r="B60" s="5"/>
      <c r="C60" s="5"/>
      <c r="D60" s="6"/>
      <c r="E60" s="6"/>
      <c r="F60" s="6"/>
      <c r="G60" s="6"/>
      <c r="H60" s="6"/>
      <c r="I60" s="6"/>
      <c r="J60" s="12"/>
      <c r="K60" s="13"/>
    </row>
    <row r="61" spans="1:11" x14ac:dyDescent="0.25">
      <c r="A61" s="5"/>
      <c r="B61" s="5"/>
      <c r="C61" s="5"/>
      <c r="D61" s="6"/>
      <c r="E61" s="6"/>
      <c r="F61" s="6"/>
      <c r="G61" s="6"/>
      <c r="H61" s="6"/>
      <c r="I61" s="6"/>
      <c r="J61" s="12"/>
      <c r="K61" s="13"/>
    </row>
    <row r="62" spans="1:11" x14ac:dyDescent="0.25">
      <c r="A62" s="5"/>
      <c r="B62" s="5"/>
      <c r="C62" s="5"/>
      <c r="D62" s="6"/>
      <c r="E62" s="6"/>
      <c r="F62" s="6"/>
      <c r="G62" s="6"/>
      <c r="H62" s="6"/>
      <c r="I62" s="6"/>
      <c r="J62" s="12"/>
      <c r="K62" s="13"/>
    </row>
    <row r="63" spans="1:11" x14ac:dyDescent="0.25">
      <c r="A63" s="5"/>
      <c r="B63" s="5"/>
      <c r="C63" s="5"/>
      <c r="D63" s="6"/>
      <c r="E63" s="6"/>
      <c r="F63" s="6"/>
      <c r="G63" s="6"/>
      <c r="H63" s="6"/>
      <c r="I63" s="6"/>
      <c r="J63" s="12"/>
      <c r="K63" s="13"/>
    </row>
    <row r="64" spans="1:11" x14ac:dyDescent="0.25">
      <c r="A64" s="5"/>
      <c r="B64" s="5"/>
      <c r="C64" s="5"/>
      <c r="D64" s="6"/>
      <c r="E64" s="6"/>
      <c r="F64" s="6"/>
      <c r="G64" s="6"/>
      <c r="H64" s="6"/>
      <c r="I64" s="6"/>
      <c r="J64" s="12"/>
      <c r="K64" s="13"/>
    </row>
    <row r="65" spans="1:11" x14ac:dyDescent="0.25">
      <c r="A65" s="5"/>
      <c r="B65" s="5"/>
      <c r="C65" s="5"/>
      <c r="D65" s="6"/>
      <c r="E65" s="6"/>
      <c r="F65" s="6"/>
      <c r="G65" s="6"/>
      <c r="H65" s="6"/>
      <c r="I65" s="6"/>
      <c r="J65" s="12"/>
      <c r="K65" s="13"/>
    </row>
    <row r="66" spans="1:11" x14ac:dyDescent="0.25">
      <c r="A66" s="5"/>
      <c r="B66" s="5"/>
      <c r="C66" s="5"/>
      <c r="D66" s="6"/>
      <c r="E66" s="6"/>
      <c r="F66" s="6"/>
      <c r="G66" s="6"/>
      <c r="H66" s="6"/>
      <c r="I66" s="6"/>
      <c r="J66" s="12"/>
      <c r="K66" s="13"/>
    </row>
    <row r="67" spans="1:11" x14ac:dyDescent="0.25">
      <c r="A67" s="5"/>
      <c r="B67" s="5"/>
      <c r="C67" s="5"/>
      <c r="D67" s="6"/>
      <c r="E67" s="6"/>
      <c r="F67" s="6"/>
      <c r="G67" s="6"/>
      <c r="H67" s="6"/>
      <c r="I67" s="6"/>
      <c r="J67" s="12"/>
      <c r="K67" s="13"/>
    </row>
    <row r="68" spans="1:11" x14ac:dyDescent="0.25">
      <c r="A68" s="5"/>
      <c r="B68" s="5"/>
      <c r="C68" s="5"/>
      <c r="D68" s="6"/>
      <c r="E68" s="6"/>
      <c r="F68" s="6"/>
      <c r="G68" s="6"/>
      <c r="H68" s="6"/>
      <c r="I68" s="6"/>
      <c r="J68" s="12"/>
      <c r="K68" s="13"/>
    </row>
    <row r="69" spans="1:11" x14ac:dyDescent="0.25">
      <c r="A69" s="5"/>
      <c r="B69" s="5"/>
      <c r="C69" s="5"/>
      <c r="D69" s="6"/>
      <c r="E69" s="6"/>
      <c r="F69" s="6"/>
      <c r="G69" s="6"/>
      <c r="H69" s="6"/>
      <c r="I69" s="6"/>
      <c r="J69" s="12"/>
      <c r="K69" s="13"/>
    </row>
    <row r="70" spans="1:11" x14ac:dyDescent="0.25">
      <c r="A70" s="5"/>
      <c r="B70" s="5"/>
      <c r="C70" s="5"/>
      <c r="D70" s="6"/>
      <c r="E70" s="6"/>
      <c r="F70" s="6"/>
      <c r="G70" s="6"/>
      <c r="H70" s="6"/>
      <c r="I70" s="6"/>
      <c r="J70" s="12"/>
      <c r="K70" s="13"/>
    </row>
    <row r="71" spans="1:11" x14ac:dyDescent="0.25">
      <c r="A71" s="5"/>
      <c r="B71" s="5"/>
      <c r="C71" s="5"/>
      <c r="D71" s="6"/>
      <c r="E71" s="6"/>
      <c r="F71" s="6"/>
      <c r="G71" s="6"/>
      <c r="H71" s="6"/>
      <c r="I71" s="6"/>
      <c r="J71" s="12"/>
      <c r="K71" s="13"/>
    </row>
    <row r="72" spans="1:11" x14ac:dyDescent="0.25">
      <c r="A72" s="5"/>
      <c r="B72" s="5"/>
      <c r="C72" s="5"/>
      <c r="D72" s="6"/>
      <c r="E72" s="6"/>
      <c r="F72" s="6"/>
      <c r="G72" s="6"/>
      <c r="H72" s="6"/>
      <c r="I72" s="6"/>
      <c r="J72" s="12"/>
      <c r="K72" s="13"/>
    </row>
    <row r="73" spans="1:11" x14ac:dyDescent="0.25">
      <c r="A73" s="5"/>
      <c r="B73" s="5"/>
      <c r="C73" s="5"/>
      <c r="D73" s="6"/>
      <c r="E73" s="6"/>
      <c r="F73" s="6"/>
      <c r="G73" s="6"/>
      <c r="H73" s="6"/>
      <c r="I73" s="6"/>
      <c r="J73" s="12"/>
      <c r="K73" s="13"/>
    </row>
    <row r="74" spans="1:11" x14ac:dyDescent="0.25">
      <c r="A74" s="5"/>
      <c r="B74" s="5"/>
      <c r="C74" s="5"/>
      <c r="D74" s="6"/>
      <c r="E74" s="6"/>
      <c r="F74" s="6"/>
      <c r="G74" s="6"/>
      <c r="H74" s="6"/>
      <c r="I74" s="6"/>
      <c r="J74" s="12"/>
      <c r="K74" s="13"/>
    </row>
    <row r="75" spans="1:11" x14ac:dyDescent="0.25">
      <c r="A75" s="5"/>
      <c r="B75" s="5"/>
      <c r="C75" s="5"/>
      <c r="D75" s="6"/>
      <c r="E75" s="6"/>
      <c r="F75" s="6"/>
      <c r="G75" s="6"/>
      <c r="H75" s="6"/>
      <c r="I75" s="6"/>
      <c r="J75" s="12"/>
      <c r="K75" s="13"/>
    </row>
    <row r="76" spans="1:11" x14ac:dyDescent="0.25">
      <c r="A76" s="5"/>
      <c r="B76" s="5"/>
      <c r="C76" s="5"/>
      <c r="D76" s="6"/>
      <c r="E76" s="6"/>
      <c r="F76" s="6"/>
      <c r="G76" s="6"/>
      <c r="H76" s="6"/>
      <c r="I76" s="6"/>
      <c r="J76" s="12"/>
      <c r="K76" s="13"/>
    </row>
    <row r="77" spans="1:11" x14ac:dyDescent="0.25">
      <c r="A77" s="5"/>
      <c r="B77" s="5"/>
      <c r="C77" s="5"/>
      <c r="D77" s="6"/>
      <c r="E77" s="6"/>
      <c r="F77" s="6"/>
      <c r="G77" s="6"/>
      <c r="H77" s="6"/>
      <c r="I77" s="6"/>
      <c r="J77" s="12"/>
      <c r="K77" s="13"/>
    </row>
    <row r="78" spans="1:11" x14ac:dyDescent="0.25">
      <c r="A78" s="5"/>
      <c r="B78" s="5"/>
      <c r="C78" s="5"/>
      <c r="D78" s="6"/>
      <c r="E78" s="6"/>
      <c r="F78" s="6"/>
      <c r="G78" s="6"/>
      <c r="H78" s="6"/>
      <c r="I78" s="6"/>
      <c r="J78" s="12"/>
      <c r="K78" s="13"/>
    </row>
    <row r="79" spans="1:11" x14ac:dyDescent="0.25">
      <c r="A79" s="5"/>
      <c r="B79" s="5"/>
      <c r="C79" s="5"/>
      <c r="D79" s="6"/>
      <c r="E79" s="6"/>
      <c r="F79" s="6"/>
      <c r="G79" s="6"/>
      <c r="H79" s="6"/>
      <c r="I79" s="6"/>
      <c r="J79" s="12"/>
      <c r="K79" s="13"/>
    </row>
    <row r="80" spans="1:11" x14ac:dyDescent="0.25">
      <c r="A80" s="5"/>
      <c r="B80" s="5"/>
      <c r="C80" s="5"/>
      <c r="D80" s="6"/>
      <c r="E80" s="6"/>
      <c r="F80" s="6"/>
      <c r="G80" s="6"/>
      <c r="H80" s="6"/>
      <c r="I80" s="6"/>
      <c r="J80" s="12"/>
      <c r="K80" s="13"/>
    </row>
    <row r="81" spans="1:11" x14ac:dyDescent="0.25">
      <c r="A81" s="5"/>
      <c r="B81" s="5"/>
      <c r="C81" s="5"/>
      <c r="D81" s="6"/>
      <c r="E81" s="6"/>
      <c r="F81" s="6"/>
      <c r="G81" s="6"/>
      <c r="H81" s="6"/>
      <c r="I81" s="6"/>
      <c r="J81" s="12"/>
      <c r="K81" s="13"/>
    </row>
    <row r="82" spans="1:11" x14ac:dyDescent="0.25">
      <c r="A82" s="5"/>
      <c r="B82" s="5"/>
      <c r="C82" s="5"/>
      <c r="D82" s="6"/>
      <c r="E82" s="6"/>
      <c r="F82" s="6"/>
      <c r="G82" s="6"/>
      <c r="H82" s="6"/>
      <c r="I82" s="6"/>
      <c r="J82" s="12"/>
      <c r="K82" s="13"/>
    </row>
    <row r="83" spans="1:11" x14ac:dyDescent="0.25">
      <c r="A83" s="5"/>
      <c r="B83" s="5"/>
      <c r="C83" s="5"/>
      <c r="D83" s="6"/>
      <c r="E83" s="6"/>
      <c r="F83" s="6"/>
      <c r="G83" s="6"/>
      <c r="H83" s="6"/>
      <c r="I83" s="6"/>
      <c r="J83" s="12"/>
      <c r="K83" s="13"/>
    </row>
    <row r="84" spans="1:11" x14ac:dyDescent="0.25">
      <c r="A84" s="5"/>
      <c r="B84" s="5"/>
      <c r="C84" s="5"/>
      <c r="D84" s="6"/>
      <c r="E84" s="6"/>
      <c r="F84" s="6"/>
      <c r="G84" s="6"/>
      <c r="H84" s="6"/>
      <c r="I84" s="6"/>
      <c r="J84" s="12"/>
      <c r="K84" s="13"/>
    </row>
    <row r="85" spans="1:11" x14ac:dyDescent="0.25">
      <c r="A85" s="5"/>
      <c r="B85" s="5"/>
      <c r="C85" s="5"/>
      <c r="D85" s="6"/>
      <c r="E85" s="6"/>
      <c r="F85" s="6"/>
      <c r="G85" s="6"/>
      <c r="H85" s="6"/>
      <c r="I85" s="6"/>
      <c r="J85" s="12"/>
      <c r="K85" s="13"/>
    </row>
    <row r="86" spans="1:11" x14ac:dyDescent="0.25">
      <c r="A86" s="5"/>
      <c r="B86" s="5"/>
      <c r="C86" s="5"/>
      <c r="D86" s="6"/>
      <c r="E86" s="6"/>
      <c r="F86" s="6"/>
      <c r="G86" s="6"/>
      <c r="H86" s="6"/>
      <c r="I86" s="6"/>
      <c r="J86" s="12"/>
      <c r="K86" s="13"/>
    </row>
    <row r="87" spans="1:11" x14ac:dyDescent="0.25">
      <c r="A87" s="5"/>
      <c r="B87" s="5"/>
      <c r="C87" s="5"/>
      <c r="D87" s="6"/>
      <c r="E87" s="6"/>
      <c r="F87" s="6"/>
      <c r="G87" s="6"/>
      <c r="H87" s="6"/>
      <c r="I87" s="6"/>
      <c r="J87" s="12"/>
      <c r="K87" s="13"/>
    </row>
    <row r="88" spans="1:11" x14ac:dyDescent="0.25">
      <c r="A88" s="5"/>
      <c r="B88" s="5"/>
      <c r="C88" s="5"/>
      <c r="D88" s="6"/>
      <c r="E88" s="6"/>
      <c r="F88" s="6"/>
      <c r="G88" s="6"/>
      <c r="H88" s="6"/>
      <c r="I88" s="6"/>
      <c r="J88" s="12"/>
      <c r="K88" s="13"/>
    </row>
    <row r="89" spans="1:11" x14ac:dyDescent="0.25">
      <c r="A89" s="5"/>
      <c r="B89" s="5"/>
      <c r="C89" s="5"/>
      <c r="D89" s="6"/>
      <c r="E89" s="6"/>
      <c r="F89" s="6"/>
      <c r="G89" s="6"/>
      <c r="H89" s="6"/>
      <c r="I89" s="6"/>
      <c r="J89" s="12"/>
      <c r="K89" s="13"/>
    </row>
    <row r="90" spans="1:11" x14ac:dyDescent="0.25">
      <c r="A90" s="5"/>
      <c r="B90" s="5"/>
      <c r="C90" s="5"/>
      <c r="D90" s="6"/>
      <c r="E90" s="6"/>
      <c r="F90" s="6"/>
      <c r="G90" s="6"/>
      <c r="H90" s="6"/>
      <c r="I90" s="6"/>
      <c r="J90" s="12"/>
      <c r="K90" s="13"/>
    </row>
    <row r="91" spans="1:11" x14ac:dyDescent="0.25">
      <c r="A91" s="5"/>
      <c r="B91" s="5"/>
      <c r="C91" s="5"/>
      <c r="D91" s="6"/>
      <c r="E91" s="6"/>
      <c r="F91" s="6"/>
      <c r="G91" s="6"/>
      <c r="H91" s="6"/>
      <c r="I91" s="6"/>
      <c r="J91" s="12"/>
      <c r="K91" s="13"/>
    </row>
    <row r="92" spans="1:11" x14ac:dyDescent="0.25">
      <c r="A92" s="5"/>
      <c r="B92" s="5"/>
      <c r="C92" s="5"/>
      <c r="D92" s="6"/>
      <c r="E92" s="6"/>
      <c r="F92" s="6"/>
      <c r="G92" s="6"/>
      <c r="H92" s="6"/>
      <c r="I92" s="6"/>
      <c r="J92" s="12"/>
      <c r="K92" s="13"/>
    </row>
    <row r="93" spans="1:11" x14ac:dyDescent="0.25">
      <c r="A93" s="5"/>
      <c r="B93" s="5"/>
      <c r="C93" s="5"/>
      <c r="D93" s="6"/>
      <c r="E93" s="6"/>
      <c r="F93" s="6"/>
      <c r="G93" s="6"/>
      <c r="H93" s="6"/>
      <c r="I93" s="6"/>
      <c r="J93" s="12"/>
      <c r="K93" s="13"/>
    </row>
    <row r="94" spans="1:11" x14ac:dyDescent="0.25">
      <c r="A94" s="5"/>
      <c r="B94" s="5"/>
      <c r="C94" s="5"/>
      <c r="D94" s="6"/>
      <c r="E94" s="6"/>
      <c r="F94" s="6"/>
      <c r="G94" s="6"/>
      <c r="H94" s="6"/>
      <c r="I94" s="6"/>
      <c r="J94" s="12"/>
      <c r="K94" s="13"/>
    </row>
    <row r="95" spans="1:11" x14ac:dyDescent="0.25">
      <c r="A95" s="5"/>
      <c r="B95" s="5"/>
      <c r="C95" s="5"/>
      <c r="D95" s="6"/>
      <c r="E95" s="6"/>
      <c r="F95" s="6"/>
      <c r="G95" s="6"/>
      <c r="H95" s="6"/>
      <c r="I95" s="6"/>
      <c r="J95" s="12"/>
      <c r="K95" s="13"/>
    </row>
    <row r="96" spans="1:11" x14ac:dyDescent="0.25">
      <c r="A96" s="5"/>
      <c r="B96" s="5"/>
      <c r="C96" s="5"/>
      <c r="D96" s="6"/>
      <c r="E96" s="6"/>
      <c r="F96" s="6"/>
      <c r="G96" s="6"/>
      <c r="H96" s="6"/>
      <c r="I96" s="6"/>
      <c r="J96" s="12"/>
      <c r="K96" s="13"/>
    </row>
    <row r="97" spans="1:11" x14ac:dyDescent="0.25">
      <c r="A97" s="5"/>
      <c r="B97" s="5"/>
      <c r="C97" s="5"/>
      <c r="D97" s="6"/>
      <c r="E97" s="6"/>
      <c r="F97" s="6"/>
      <c r="G97" s="6"/>
      <c r="H97" s="6"/>
      <c r="I97" s="6"/>
      <c r="J97" s="12"/>
      <c r="K97" s="13"/>
    </row>
    <row r="98" spans="1:11" x14ac:dyDescent="0.25">
      <c r="A98" s="5"/>
      <c r="B98" s="5"/>
      <c r="C98" s="5"/>
      <c r="D98" s="6"/>
      <c r="E98" s="6"/>
      <c r="F98" s="6"/>
      <c r="G98" s="6"/>
      <c r="H98" s="6"/>
      <c r="I98" s="6"/>
      <c r="J98" s="12"/>
      <c r="K98" s="13"/>
    </row>
    <row r="99" spans="1:11" x14ac:dyDescent="0.25">
      <c r="A99" s="5"/>
      <c r="B99" s="5"/>
      <c r="C99" s="5"/>
      <c r="D99" s="6"/>
      <c r="E99" s="6"/>
      <c r="F99" s="6"/>
      <c r="G99" s="6"/>
      <c r="H99" s="6"/>
      <c r="I99" s="6"/>
      <c r="J99" s="12"/>
      <c r="K99" s="13"/>
    </row>
    <row r="100" spans="1:11" x14ac:dyDescent="0.25">
      <c r="A100" s="5"/>
      <c r="B100" s="5"/>
      <c r="C100" s="5"/>
      <c r="D100" s="6"/>
      <c r="E100" s="6"/>
      <c r="F100" s="6"/>
      <c r="G100" s="6"/>
      <c r="H100" s="6"/>
      <c r="I100" s="6"/>
      <c r="J100" s="12"/>
      <c r="K100" s="13"/>
    </row>
    <row r="101" spans="1:11" x14ac:dyDescent="0.25">
      <c r="A101" s="5"/>
      <c r="B101" s="5"/>
      <c r="C101" s="5"/>
      <c r="D101" s="6"/>
      <c r="E101" s="6"/>
      <c r="F101" s="6"/>
      <c r="G101" s="6"/>
      <c r="H101" s="6"/>
      <c r="I101" s="6"/>
      <c r="J101" s="12"/>
      <c r="K101" s="13"/>
    </row>
    <row r="102" spans="1:11" x14ac:dyDescent="0.25">
      <c r="A102" s="5"/>
      <c r="B102" s="5"/>
      <c r="C102" s="5"/>
      <c r="D102" s="6"/>
      <c r="E102" s="6"/>
      <c r="F102" s="6"/>
      <c r="G102" s="6"/>
      <c r="H102" s="6"/>
      <c r="I102" s="6"/>
      <c r="J102" s="12"/>
      <c r="K102" s="13"/>
    </row>
    <row r="103" spans="1:11" x14ac:dyDescent="0.25">
      <c r="A103" s="5"/>
      <c r="B103" s="5"/>
      <c r="C103" s="5"/>
      <c r="D103" s="6"/>
      <c r="E103" s="6"/>
      <c r="F103" s="6"/>
      <c r="G103" s="6"/>
      <c r="H103" s="6"/>
      <c r="I103" s="6"/>
      <c r="J103" s="12"/>
      <c r="K103" s="13"/>
    </row>
    <row r="104" spans="1:11" x14ac:dyDescent="0.25">
      <c r="A104" s="5"/>
      <c r="B104" s="5"/>
      <c r="C104" s="5"/>
      <c r="D104" s="6"/>
      <c r="E104" s="6"/>
      <c r="F104" s="6"/>
      <c r="G104" s="6"/>
      <c r="H104" s="6"/>
      <c r="I104" s="6"/>
      <c r="J104" s="12"/>
      <c r="K104" s="13"/>
    </row>
    <row r="105" spans="1:11" x14ac:dyDescent="0.25">
      <c r="A105" s="5"/>
      <c r="B105" s="5"/>
      <c r="C105" s="5"/>
      <c r="D105" s="6"/>
      <c r="E105" s="6"/>
      <c r="F105" s="6"/>
      <c r="G105" s="6"/>
      <c r="H105" s="6"/>
      <c r="I105" s="6"/>
      <c r="J105" s="12"/>
      <c r="K105" s="13"/>
    </row>
    <row r="106" spans="1:11" x14ac:dyDescent="0.25">
      <c r="A106" s="5"/>
      <c r="B106" s="5"/>
      <c r="C106" s="5"/>
      <c r="D106" s="6"/>
      <c r="E106" s="6"/>
      <c r="F106" s="6"/>
      <c r="G106" s="6"/>
      <c r="H106" s="6"/>
      <c r="I106" s="6"/>
      <c r="J106" s="12"/>
      <c r="K106" s="13"/>
    </row>
    <row r="107" spans="1:11" x14ac:dyDescent="0.25">
      <c r="A107" s="5"/>
      <c r="B107" s="5"/>
      <c r="C107" s="5"/>
      <c r="D107" s="6"/>
      <c r="E107" s="6"/>
      <c r="F107" s="6"/>
      <c r="G107" s="6"/>
      <c r="H107" s="6"/>
      <c r="I107" s="6"/>
      <c r="J107" s="12"/>
      <c r="K107" s="13"/>
    </row>
    <row r="108" spans="1:11" x14ac:dyDescent="0.25">
      <c r="A108" s="5"/>
      <c r="B108" s="5"/>
      <c r="C108" s="5"/>
      <c r="D108" s="6"/>
      <c r="E108" s="6"/>
      <c r="F108" s="6"/>
      <c r="G108" s="6"/>
      <c r="H108" s="6"/>
      <c r="I108" s="6"/>
      <c r="J108" s="12"/>
      <c r="K108" s="13"/>
    </row>
    <row r="109" spans="1:11" x14ac:dyDescent="0.25">
      <c r="A109" s="5"/>
      <c r="B109" s="5"/>
      <c r="C109" s="5"/>
      <c r="D109" s="6"/>
      <c r="E109" s="6"/>
      <c r="F109" s="6"/>
      <c r="G109" s="6"/>
      <c r="H109" s="6"/>
      <c r="I109" s="6"/>
      <c r="J109" s="12"/>
      <c r="K109" s="13"/>
    </row>
    <row r="110" spans="1:11" x14ac:dyDescent="0.25">
      <c r="A110" s="5"/>
      <c r="B110" s="5"/>
      <c r="C110" s="5"/>
      <c r="D110" s="6"/>
      <c r="E110" s="6"/>
      <c r="F110" s="6"/>
      <c r="G110" s="6"/>
      <c r="H110" s="6"/>
      <c r="I110" s="6"/>
      <c r="J110" s="12"/>
      <c r="K110" s="13"/>
    </row>
    <row r="111" spans="1:11" x14ac:dyDescent="0.25">
      <c r="A111" s="5"/>
      <c r="B111" s="5"/>
      <c r="C111" s="5"/>
      <c r="D111" s="6"/>
      <c r="E111" s="6"/>
      <c r="F111" s="6"/>
      <c r="G111" s="6"/>
      <c r="H111" s="6"/>
      <c r="I111" s="6"/>
      <c r="J111" s="12"/>
      <c r="K111" s="13"/>
    </row>
    <row r="112" spans="1:11" x14ac:dyDescent="0.25">
      <c r="A112" s="5"/>
      <c r="B112" s="5"/>
      <c r="C112" s="5"/>
      <c r="D112" s="6"/>
      <c r="E112" s="6"/>
      <c r="F112" s="6"/>
      <c r="G112" s="6"/>
      <c r="H112" s="6"/>
      <c r="I112" s="6"/>
      <c r="J112" s="12"/>
      <c r="K112" s="13"/>
    </row>
    <row r="113" spans="1:11" x14ac:dyDescent="0.25">
      <c r="A113" s="5"/>
      <c r="B113" s="5"/>
      <c r="C113" s="5"/>
      <c r="D113" s="6"/>
      <c r="E113" s="6"/>
      <c r="F113" s="6"/>
      <c r="G113" s="6"/>
      <c r="H113" s="6"/>
      <c r="I113" s="6"/>
      <c r="J113" s="12"/>
      <c r="K113" s="13"/>
    </row>
    <row r="114" spans="1:11" x14ac:dyDescent="0.25">
      <c r="A114" s="5"/>
      <c r="B114" s="5"/>
      <c r="C114" s="5"/>
      <c r="D114" s="6"/>
      <c r="E114" s="6"/>
      <c r="F114" s="6"/>
      <c r="G114" s="6"/>
      <c r="H114" s="6"/>
      <c r="I114" s="6"/>
      <c r="J114" s="12"/>
      <c r="K114" s="13"/>
    </row>
    <row r="115" spans="1:11" x14ac:dyDescent="0.25">
      <c r="A115" s="5"/>
      <c r="B115" s="5"/>
      <c r="C115" s="5"/>
      <c r="D115" s="6"/>
      <c r="E115" s="6"/>
      <c r="F115" s="6"/>
      <c r="G115" s="6"/>
      <c r="H115" s="6"/>
      <c r="I115" s="6"/>
      <c r="J115" s="12"/>
      <c r="K115" s="13"/>
    </row>
    <row r="116" spans="1:11" x14ac:dyDescent="0.25">
      <c r="A116" s="5"/>
      <c r="B116" s="5"/>
      <c r="C116" s="5"/>
      <c r="D116" s="6"/>
      <c r="E116" s="6"/>
      <c r="F116" s="6"/>
      <c r="G116" s="6"/>
      <c r="H116" s="6"/>
      <c r="I116" s="6"/>
      <c r="J116" s="12"/>
      <c r="K116" s="13"/>
    </row>
    <row r="117" spans="1:11" x14ac:dyDescent="0.25">
      <c r="A117" s="5"/>
      <c r="B117" s="5"/>
      <c r="C117" s="5"/>
      <c r="D117" s="6"/>
      <c r="E117" s="6"/>
      <c r="F117" s="6"/>
      <c r="G117" s="6"/>
      <c r="H117" s="6"/>
      <c r="I117" s="6"/>
      <c r="J117" s="12"/>
      <c r="K117" s="13"/>
    </row>
    <row r="118" spans="1:11" x14ac:dyDescent="0.25">
      <c r="A118" s="5"/>
      <c r="B118" s="5"/>
      <c r="C118" s="5"/>
      <c r="D118" s="6"/>
      <c r="E118" s="6"/>
      <c r="F118" s="6"/>
      <c r="G118" s="6"/>
      <c r="H118" s="6"/>
      <c r="I118" s="6"/>
      <c r="J118" s="12"/>
      <c r="K118" s="13"/>
    </row>
    <row r="119" spans="1:11" x14ac:dyDescent="0.25">
      <c r="A119" s="5"/>
      <c r="B119" s="5"/>
      <c r="C119" s="5"/>
      <c r="D119" s="6"/>
      <c r="E119" s="6"/>
      <c r="F119" s="6"/>
      <c r="G119" s="6"/>
      <c r="H119" s="6"/>
      <c r="I119" s="6"/>
      <c r="J119" s="12"/>
      <c r="K119" s="13"/>
    </row>
    <row r="120" spans="1:11" x14ac:dyDescent="0.25">
      <c r="A120" s="5"/>
      <c r="B120" s="5"/>
      <c r="C120" s="5"/>
      <c r="D120" s="6"/>
      <c r="E120" s="6"/>
      <c r="F120" s="6"/>
      <c r="G120" s="6"/>
      <c r="H120" s="6"/>
      <c r="I120" s="6"/>
      <c r="J120" s="12"/>
      <c r="K120" s="13"/>
    </row>
    <row r="121" spans="1:11" x14ac:dyDescent="0.25">
      <c r="A121" s="5"/>
      <c r="B121" s="5"/>
      <c r="C121" s="5"/>
      <c r="D121" s="6"/>
      <c r="E121" s="6"/>
      <c r="F121" s="6"/>
      <c r="G121" s="6"/>
      <c r="H121" s="6"/>
      <c r="I121" s="6"/>
      <c r="J121" s="12"/>
      <c r="K121" s="13"/>
    </row>
    <row r="122" spans="1:11" x14ac:dyDescent="0.25">
      <c r="A122" s="5"/>
      <c r="B122" s="5"/>
      <c r="C122" s="5"/>
      <c r="D122" s="6"/>
      <c r="E122" s="6"/>
      <c r="F122" s="6"/>
      <c r="G122" s="6"/>
      <c r="H122" s="6"/>
      <c r="I122" s="6"/>
      <c r="J122" s="12"/>
      <c r="K122" s="13"/>
    </row>
    <row r="123" spans="1:11" x14ac:dyDescent="0.25">
      <c r="A123" s="5"/>
      <c r="B123" s="5"/>
      <c r="C123" s="5"/>
      <c r="D123" s="6"/>
      <c r="E123" s="6"/>
      <c r="F123" s="6"/>
      <c r="G123" s="6"/>
      <c r="H123" s="6"/>
      <c r="I123" s="6"/>
      <c r="J123" s="12"/>
      <c r="K123" s="13"/>
    </row>
    <row r="124" spans="1:11" x14ac:dyDescent="0.25">
      <c r="A124" s="5"/>
      <c r="B124" s="5"/>
      <c r="C124" s="5"/>
      <c r="D124" s="6"/>
      <c r="E124" s="6"/>
      <c r="F124" s="6"/>
      <c r="G124" s="6"/>
      <c r="H124" s="6"/>
      <c r="I124" s="6"/>
      <c r="J124" s="12"/>
      <c r="K124" s="13"/>
    </row>
    <row r="125" spans="1:11" x14ac:dyDescent="0.25">
      <c r="A125" s="5"/>
      <c r="B125" s="5"/>
      <c r="C125" s="5"/>
      <c r="D125" s="6"/>
      <c r="E125" s="6"/>
      <c r="F125" s="6"/>
      <c r="G125" s="6"/>
      <c r="H125" s="6"/>
      <c r="I125" s="6"/>
      <c r="J125" s="12"/>
      <c r="K125" s="13"/>
    </row>
    <row r="126" spans="1:11" x14ac:dyDescent="0.25">
      <c r="A126" s="5"/>
      <c r="B126" s="5"/>
      <c r="C126" s="5"/>
      <c r="D126" s="6"/>
      <c r="E126" s="6"/>
      <c r="F126" s="6"/>
      <c r="G126" s="6"/>
      <c r="H126" s="6"/>
      <c r="I126" s="6"/>
      <c r="J126" s="12"/>
      <c r="K126" s="13"/>
    </row>
    <row r="127" spans="1:11" x14ac:dyDescent="0.25">
      <c r="A127" s="5"/>
      <c r="B127" s="5"/>
      <c r="C127" s="5"/>
      <c r="D127" s="6"/>
      <c r="E127" s="6"/>
      <c r="F127" s="6"/>
      <c r="G127" s="6"/>
      <c r="H127" s="6"/>
      <c r="I127" s="6"/>
      <c r="J127" s="12"/>
      <c r="K127" s="13"/>
    </row>
    <row r="128" spans="1:11" x14ac:dyDescent="0.25">
      <c r="A128" s="5"/>
      <c r="B128" s="5"/>
      <c r="C128" s="5"/>
      <c r="D128" s="6"/>
      <c r="E128" s="6"/>
      <c r="F128" s="6"/>
      <c r="G128" s="6"/>
      <c r="H128" s="6"/>
      <c r="I128" s="6"/>
      <c r="J128" s="12"/>
      <c r="K128" s="13"/>
    </row>
    <row r="129" spans="1:11" x14ac:dyDescent="0.25">
      <c r="A129" s="5"/>
      <c r="B129" s="5"/>
      <c r="C129" s="5"/>
      <c r="D129" s="6"/>
      <c r="E129" s="6"/>
      <c r="F129" s="6"/>
      <c r="G129" s="6"/>
      <c r="H129" s="6"/>
      <c r="I129" s="6"/>
      <c r="J129" s="12"/>
      <c r="K129" s="13"/>
    </row>
    <row r="130" spans="1:11" x14ac:dyDescent="0.25">
      <c r="A130" s="5"/>
      <c r="B130" s="5"/>
      <c r="C130" s="5"/>
      <c r="D130" s="6"/>
      <c r="E130" s="6"/>
      <c r="F130" s="6"/>
      <c r="G130" s="6"/>
      <c r="H130" s="6"/>
      <c r="I130" s="6"/>
      <c r="J130" s="12"/>
      <c r="K130" s="13"/>
    </row>
    <row r="131" spans="1:11" x14ac:dyDescent="0.25">
      <c r="A131" s="5"/>
      <c r="B131" s="5"/>
      <c r="C131" s="5"/>
      <c r="D131" s="6"/>
      <c r="E131" s="6"/>
      <c r="F131" s="6"/>
      <c r="G131" s="6"/>
      <c r="H131" s="6"/>
      <c r="I131" s="6"/>
      <c r="J131" s="12"/>
      <c r="K131" s="13"/>
    </row>
    <row r="132" spans="1:11" x14ac:dyDescent="0.25">
      <c r="A132" s="5"/>
      <c r="B132" s="5"/>
      <c r="C132" s="5"/>
      <c r="D132" s="6"/>
      <c r="E132" s="6"/>
      <c r="F132" s="6"/>
      <c r="G132" s="6"/>
      <c r="H132" s="6"/>
      <c r="I132" s="6"/>
      <c r="J132" s="12"/>
      <c r="K132" s="13"/>
    </row>
    <row r="133" spans="1:11" x14ac:dyDescent="0.25">
      <c r="A133" s="5"/>
      <c r="B133" s="5"/>
      <c r="C133" s="5"/>
      <c r="D133" s="6"/>
      <c r="E133" s="6"/>
      <c r="F133" s="6"/>
      <c r="G133" s="6"/>
      <c r="H133" s="6"/>
      <c r="I133" s="6"/>
      <c r="J133" s="12"/>
      <c r="K133" s="13"/>
    </row>
    <row r="134" spans="1:11" x14ac:dyDescent="0.25">
      <c r="A134" s="5"/>
      <c r="B134" s="5"/>
      <c r="C134" s="5"/>
      <c r="D134" s="6"/>
      <c r="E134" s="6"/>
      <c r="F134" s="6"/>
      <c r="G134" s="6"/>
      <c r="H134" s="6"/>
      <c r="I134" s="6"/>
      <c r="J134" s="12"/>
      <c r="K134" s="13"/>
    </row>
    <row r="135" spans="1:11" x14ac:dyDescent="0.25">
      <c r="A135" s="5"/>
      <c r="B135" s="5"/>
      <c r="C135" s="5"/>
      <c r="D135" s="6"/>
      <c r="E135" s="6"/>
      <c r="F135" s="6"/>
      <c r="G135" s="6"/>
      <c r="H135" s="6"/>
      <c r="I135" s="6"/>
      <c r="J135" s="12"/>
      <c r="K135" s="13"/>
    </row>
    <row r="136" spans="1:11" x14ac:dyDescent="0.25">
      <c r="A136" s="5"/>
      <c r="B136" s="5"/>
      <c r="C136" s="5"/>
      <c r="D136" s="6"/>
      <c r="E136" s="6"/>
      <c r="F136" s="6"/>
      <c r="G136" s="6"/>
      <c r="H136" s="6"/>
      <c r="I136" s="6"/>
      <c r="J136" s="12"/>
      <c r="K136" s="13"/>
    </row>
    <row r="137" spans="1:11" x14ac:dyDescent="0.25">
      <c r="A137" s="5"/>
      <c r="B137" s="5"/>
      <c r="C137" s="5"/>
      <c r="D137" s="6"/>
      <c r="E137" s="6"/>
      <c r="F137" s="6"/>
      <c r="G137" s="6"/>
      <c r="H137" s="6"/>
      <c r="I137" s="6"/>
      <c r="J137" s="12"/>
      <c r="K137" s="13"/>
    </row>
    <row r="138" spans="1:11" x14ac:dyDescent="0.25">
      <c r="A138" s="5"/>
      <c r="B138" s="5"/>
      <c r="C138" s="5"/>
      <c r="D138" s="6"/>
      <c r="E138" s="6"/>
      <c r="F138" s="6"/>
      <c r="G138" s="6"/>
      <c r="H138" s="6"/>
      <c r="I138" s="6"/>
      <c r="J138" s="12"/>
      <c r="K138" s="13"/>
    </row>
    <row r="139" spans="1:11" x14ac:dyDescent="0.25">
      <c r="A139" s="5"/>
      <c r="B139" s="5"/>
      <c r="C139" s="5"/>
      <c r="D139" s="6"/>
      <c r="E139" s="6"/>
      <c r="F139" s="6"/>
      <c r="G139" s="6"/>
      <c r="H139" s="6"/>
      <c r="I139" s="6"/>
      <c r="J139" s="12"/>
      <c r="K139" s="13"/>
    </row>
    <row r="140" spans="1:11" x14ac:dyDescent="0.25">
      <c r="A140" s="5"/>
      <c r="B140" s="5"/>
      <c r="C140" s="5"/>
      <c r="D140" s="6"/>
      <c r="E140" s="6"/>
      <c r="F140" s="6"/>
      <c r="G140" s="6"/>
      <c r="H140" s="6"/>
      <c r="I140" s="6"/>
      <c r="J140" s="12"/>
      <c r="K140" s="13"/>
    </row>
    <row r="141" spans="1:11" x14ac:dyDescent="0.25">
      <c r="A141" s="5"/>
      <c r="B141" s="5"/>
      <c r="C141" s="5"/>
      <c r="D141" s="6"/>
      <c r="E141" s="6"/>
      <c r="F141" s="6"/>
      <c r="G141" s="6"/>
      <c r="H141" s="6"/>
      <c r="I141" s="6"/>
      <c r="J141" s="12"/>
      <c r="K141" s="13"/>
    </row>
    <row r="142" spans="1:11" x14ac:dyDescent="0.25">
      <c r="A142" s="5"/>
      <c r="B142" s="5"/>
      <c r="C142" s="5"/>
      <c r="D142" s="6"/>
      <c r="E142" s="6"/>
      <c r="F142" s="6"/>
      <c r="G142" s="6"/>
      <c r="H142" s="6"/>
      <c r="I142" s="6"/>
      <c r="J142" s="12"/>
      <c r="K142" s="13"/>
    </row>
    <row r="143" spans="1:11" x14ac:dyDescent="0.25">
      <c r="A143" s="5"/>
      <c r="B143" s="5"/>
      <c r="C143" s="5"/>
      <c r="D143" s="6"/>
      <c r="E143" s="6"/>
      <c r="F143" s="6"/>
      <c r="G143" s="6"/>
      <c r="H143" s="6"/>
      <c r="I143" s="6"/>
      <c r="J143" s="12"/>
      <c r="K143" s="13"/>
    </row>
    <row r="144" spans="1:11" x14ac:dyDescent="0.25">
      <c r="A144" s="5"/>
      <c r="B144" s="5"/>
      <c r="C144" s="5"/>
      <c r="D144" s="6"/>
      <c r="E144" s="6"/>
      <c r="F144" s="6"/>
      <c r="G144" s="6"/>
      <c r="H144" s="6"/>
      <c r="I144" s="6"/>
      <c r="J144" s="12"/>
      <c r="K144" s="13"/>
    </row>
    <row r="145" spans="1:11" x14ac:dyDescent="0.25">
      <c r="A145" s="5"/>
      <c r="B145" s="5"/>
      <c r="C145" s="5"/>
      <c r="D145" s="6"/>
      <c r="E145" s="6"/>
      <c r="F145" s="6"/>
      <c r="G145" s="6"/>
      <c r="H145" s="6"/>
      <c r="I145" s="6"/>
      <c r="J145" s="12"/>
      <c r="K145" s="13"/>
    </row>
    <row r="146" spans="1:11" x14ac:dyDescent="0.25">
      <c r="A146" s="5"/>
      <c r="B146" s="5"/>
      <c r="C146" s="5"/>
      <c r="D146" s="6"/>
      <c r="E146" s="6"/>
      <c r="F146" s="6"/>
      <c r="G146" s="6"/>
      <c r="H146" s="6"/>
      <c r="I146" s="6"/>
      <c r="J146" s="12"/>
      <c r="K146" s="13"/>
    </row>
    <row r="147" spans="1:11" x14ac:dyDescent="0.25">
      <c r="A147" s="5"/>
      <c r="B147" s="5"/>
      <c r="C147" s="5"/>
      <c r="D147" s="6"/>
      <c r="E147" s="6"/>
      <c r="F147" s="6"/>
      <c r="G147" s="6"/>
      <c r="H147" s="6"/>
      <c r="I147" s="6"/>
      <c r="J147" s="12"/>
      <c r="K147" s="13"/>
    </row>
    <row r="148" spans="1:11" x14ac:dyDescent="0.25">
      <c r="A148" s="5"/>
      <c r="B148" s="5"/>
      <c r="C148" s="5"/>
      <c r="D148" s="6"/>
      <c r="E148" s="6"/>
      <c r="F148" s="6"/>
      <c r="G148" s="6"/>
      <c r="H148" s="6"/>
      <c r="I148" s="6"/>
      <c r="J148" s="12"/>
      <c r="K148" s="13"/>
    </row>
    <row r="149" spans="1:11" x14ac:dyDescent="0.25">
      <c r="A149" s="5"/>
      <c r="B149" s="5"/>
      <c r="C149" s="5"/>
      <c r="D149" s="6"/>
      <c r="E149" s="6"/>
      <c r="F149" s="6"/>
      <c r="G149" s="6"/>
      <c r="H149" s="6"/>
      <c r="I149" s="6"/>
      <c r="J149" s="12"/>
      <c r="K149" s="13"/>
    </row>
    <row r="150" spans="1:11" x14ac:dyDescent="0.25">
      <c r="A150" s="5"/>
      <c r="B150" s="5"/>
      <c r="C150" s="5"/>
      <c r="D150" s="6"/>
      <c r="E150" s="6"/>
      <c r="F150" s="6"/>
      <c r="G150" s="6"/>
      <c r="H150" s="6"/>
      <c r="I150" s="6"/>
      <c r="J150" s="12"/>
      <c r="K150" s="13"/>
    </row>
    <row r="151" spans="1:11" x14ac:dyDescent="0.25">
      <c r="A151" s="5"/>
      <c r="B151" s="5"/>
      <c r="C151" s="5"/>
      <c r="D151" s="6"/>
      <c r="E151" s="6"/>
      <c r="F151" s="6"/>
      <c r="G151" s="6"/>
      <c r="H151" s="6"/>
      <c r="I151" s="6"/>
      <c r="J151" s="12"/>
      <c r="K151" s="13"/>
    </row>
    <row r="152" spans="1:11" x14ac:dyDescent="0.25">
      <c r="A152" s="5"/>
      <c r="B152" s="5"/>
      <c r="C152" s="5"/>
      <c r="D152" s="6"/>
      <c r="E152" s="6"/>
      <c r="F152" s="6"/>
      <c r="G152" s="6"/>
      <c r="H152" s="6"/>
      <c r="I152" s="6"/>
      <c r="J152" s="12"/>
      <c r="K152" s="13"/>
    </row>
    <row r="153" spans="1:11" x14ac:dyDescent="0.25">
      <c r="A153" s="5"/>
      <c r="B153" s="5"/>
      <c r="C153" s="5"/>
      <c r="D153" s="6"/>
      <c r="E153" s="6"/>
      <c r="F153" s="6"/>
      <c r="G153" s="6"/>
      <c r="H153" s="6"/>
      <c r="I153" s="6"/>
      <c r="J153" s="12"/>
      <c r="K153" s="13"/>
    </row>
    <row r="154" spans="1:11" x14ac:dyDescent="0.25">
      <c r="A154" s="5"/>
      <c r="B154" s="5"/>
      <c r="C154" s="5"/>
      <c r="D154" s="6"/>
      <c r="E154" s="6"/>
      <c r="F154" s="6"/>
      <c r="G154" s="6"/>
      <c r="H154" s="6"/>
      <c r="I154" s="6"/>
      <c r="J154" s="12"/>
      <c r="K154" s="13"/>
    </row>
    <row r="155" spans="1:11" x14ac:dyDescent="0.25">
      <c r="A155" s="5"/>
      <c r="B155" s="5"/>
      <c r="C155" s="5"/>
      <c r="D155" s="6"/>
      <c r="E155" s="6"/>
      <c r="F155" s="6"/>
      <c r="G155" s="6"/>
      <c r="H155" s="6"/>
      <c r="I155" s="6"/>
      <c r="J155" s="12"/>
      <c r="K155" s="13"/>
    </row>
    <row r="156" spans="1:11" x14ac:dyDescent="0.25">
      <c r="A156" s="5"/>
      <c r="B156" s="5"/>
      <c r="C156" s="5"/>
      <c r="D156" s="6"/>
      <c r="E156" s="6"/>
      <c r="F156" s="6"/>
      <c r="G156" s="6"/>
      <c r="H156" s="6"/>
      <c r="I156" s="6"/>
      <c r="J156" s="12"/>
      <c r="K156" s="13"/>
    </row>
    <row r="157" spans="1:11" x14ac:dyDescent="0.25">
      <c r="A157" s="5"/>
      <c r="B157" s="5"/>
      <c r="C157" s="5"/>
      <c r="D157" s="6"/>
      <c r="E157" s="6"/>
      <c r="F157" s="6"/>
      <c r="G157" s="6"/>
      <c r="H157" s="6"/>
      <c r="I157" s="6"/>
      <c r="J157" s="12"/>
      <c r="K157" s="13"/>
    </row>
    <row r="158" spans="1:11" x14ac:dyDescent="0.25">
      <c r="A158" s="5"/>
      <c r="B158" s="5"/>
      <c r="C158" s="5"/>
      <c r="D158" s="6"/>
      <c r="E158" s="6"/>
      <c r="F158" s="6"/>
      <c r="G158" s="6"/>
      <c r="H158" s="6"/>
      <c r="I158" s="6"/>
      <c r="J158" s="12"/>
      <c r="K158" s="13"/>
    </row>
    <row r="159" spans="1:11" x14ac:dyDescent="0.25">
      <c r="A159" s="5"/>
      <c r="B159" s="5"/>
      <c r="C159" s="5"/>
      <c r="D159" s="6"/>
      <c r="E159" s="6"/>
      <c r="F159" s="6"/>
      <c r="G159" s="6"/>
      <c r="H159" s="6"/>
      <c r="I159" s="6"/>
      <c r="J159" s="12"/>
      <c r="K159" s="13"/>
    </row>
    <row r="160" spans="1:11" x14ac:dyDescent="0.25">
      <c r="A160" s="5"/>
      <c r="B160" s="5"/>
      <c r="C160" s="5"/>
      <c r="D160" s="6"/>
      <c r="E160" s="6"/>
      <c r="F160" s="6"/>
      <c r="G160" s="6"/>
      <c r="H160" s="6"/>
      <c r="I160" s="6"/>
      <c r="J160" s="12"/>
      <c r="K160" s="13"/>
    </row>
    <row r="161" spans="1:11" x14ac:dyDescent="0.25">
      <c r="A161" s="5"/>
      <c r="B161" s="5"/>
      <c r="C161" s="5"/>
      <c r="D161" s="6"/>
      <c r="E161" s="6"/>
      <c r="F161" s="6"/>
      <c r="G161" s="6"/>
      <c r="H161" s="6"/>
      <c r="I161" s="6"/>
      <c r="J161" s="12"/>
      <c r="K161" s="13"/>
    </row>
    <row r="162" spans="1:11" x14ac:dyDescent="0.25">
      <c r="A162" s="5"/>
      <c r="B162" s="5"/>
      <c r="C162" s="5"/>
      <c r="D162" s="6"/>
      <c r="E162" s="6"/>
      <c r="F162" s="6"/>
      <c r="G162" s="6"/>
      <c r="H162" s="6"/>
      <c r="I162" s="6"/>
      <c r="J162" s="12"/>
      <c r="K162" s="13"/>
    </row>
    <row r="163" spans="1:11" x14ac:dyDescent="0.25">
      <c r="A163" s="5"/>
      <c r="B163" s="5"/>
      <c r="C163" s="5"/>
      <c r="D163" s="6"/>
      <c r="E163" s="6"/>
      <c r="F163" s="6"/>
      <c r="G163" s="6"/>
      <c r="H163" s="6"/>
      <c r="I163" s="6"/>
      <c r="J163" s="12"/>
      <c r="K163" s="13"/>
    </row>
    <row r="164" spans="1:11" x14ac:dyDescent="0.25">
      <c r="A164" s="5"/>
      <c r="B164" s="5"/>
      <c r="C164" s="5"/>
      <c r="D164" s="6"/>
      <c r="E164" s="6"/>
      <c r="F164" s="6"/>
      <c r="G164" s="6"/>
      <c r="H164" s="6"/>
      <c r="I164" s="6"/>
      <c r="J164" s="12"/>
      <c r="K164" s="13"/>
    </row>
    <row r="165" spans="1:11" x14ac:dyDescent="0.25">
      <c r="A165" s="5"/>
      <c r="B165" s="5"/>
      <c r="C165" s="5"/>
      <c r="D165" s="6"/>
      <c r="E165" s="6"/>
      <c r="F165" s="6"/>
      <c r="G165" s="6"/>
      <c r="H165" s="6"/>
      <c r="I165" s="6"/>
      <c r="J165" s="12"/>
      <c r="K165" s="13"/>
    </row>
    <row r="166" spans="1:11" x14ac:dyDescent="0.25">
      <c r="A166" s="5"/>
      <c r="B166" s="5"/>
      <c r="C166" s="5"/>
      <c r="D166" s="6"/>
      <c r="E166" s="6"/>
      <c r="F166" s="6"/>
      <c r="G166" s="6"/>
      <c r="H166" s="6"/>
      <c r="I166" s="6"/>
      <c r="J166" s="12"/>
      <c r="K166" s="13"/>
    </row>
    <row r="167" spans="1:11" x14ac:dyDescent="0.25">
      <c r="A167" s="5"/>
      <c r="B167" s="5"/>
      <c r="C167" s="5"/>
      <c r="D167" s="6"/>
      <c r="E167" s="6"/>
      <c r="F167" s="6"/>
      <c r="G167" s="6"/>
      <c r="H167" s="6"/>
      <c r="I167" s="6"/>
      <c r="J167" s="12"/>
      <c r="K167" s="13"/>
    </row>
    <row r="168" spans="1:11" x14ac:dyDescent="0.25">
      <c r="A168" s="5"/>
      <c r="B168" s="5"/>
      <c r="C168" s="5"/>
      <c r="D168" s="6"/>
      <c r="E168" s="6"/>
      <c r="F168" s="6"/>
      <c r="G168" s="6"/>
      <c r="H168" s="6"/>
      <c r="I168" s="6"/>
      <c r="J168" s="12"/>
      <c r="K168" s="13"/>
    </row>
    <row r="169" spans="1:11" x14ac:dyDescent="0.25">
      <c r="A169" s="5"/>
      <c r="B169" s="5"/>
      <c r="C169" s="5"/>
      <c r="D169" s="6"/>
      <c r="E169" s="6"/>
      <c r="F169" s="6"/>
      <c r="G169" s="6"/>
      <c r="H169" s="6"/>
      <c r="I169" s="6"/>
      <c r="J169" s="12"/>
      <c r="K169" s="13"/>
    </row>
    <row r="170" spans="1:11" x14ac:dyDescent="0.25">
      <c r="A170" s="5"/>
      <c r="B170" s="5"/>
      <c r="C170" s="5"/>
      <c r="D170" s="6"/>
      <c r="E170" s="6"/>
      <c r="F170" s="6"/>
      <c r="G170" s="6"/>
      <c r="H170" s="6"/>
      <c r="I170" s="6"/>
      <c r="J170" s="12"/>
      <c r="K170" s="13"/>
    </row>
    <row r="171" spans="1:11" x14ac:dyDescent="0.25">
      <c r="A171" s="5"/>
      <c r="B171" s="5"/>
      <c r="C171" s="5"/>
      <c r="D171" s="6"/>
      <c r="E171" s="6"/>
      <c r="F171" s="6"/>
      <c r="G171" s="6"/>
      <c r="H171" s="6"/>
      <c r="I171" s="6"/>
      <c r="J171" s="12"/>
      <c r="K171" s="13"/>
    </row>
    <row r="172" spans="1:11" x14ac:dyDescent="0.25">
      <c r="A172" s="5"/>
      <c r="B172" s="5"/>
      <c r="C172" s="5"/>
      <c r="D172" s="6"/>
      <c r="E172" s="6"/>
      <c r="F172" s="6"/>
      <c r="G172" s="6"/>
      <c r="H172" s="6"/>
      <c r="I172" s="6"/>
      <c r="J172" s="12"/>
      <c r="K172" s="13"/>
    </row>
    <row r="173" spans="1:11" x14ac:dyDescent="0.25">
      <c r="A173" s="5"/>
      <c r="B173" s="5"/>
      <c r="C173" s="5"/>
      <c r="D173" s="6"/>
      <c r="E173" s="6"/>
      <c r="F173" s="6"/>
      <c r="G173" s="6"/>
      <c r="H173" s="6"/>
      <c r="I173" s="6"/>
      <c r="J173" s="12"/>
      <c r="K173" s="13"/>
    </row>
    <row r="174" spans="1:11" x14ac:dyDescent="0.25">
      <c r="A174" s="5"/>
      <c r="B174" s="5"/>
      <c r="C174" s="5"/>
      <c r="D174" s="6"/>
      <c r="E174" s="6"/>
      <c r="F174" s="6"/>
      <c r="G174" s="6"/>
      <c r="H174" s="6"/>
      <c r="I174" s="6"/>
      <c r="J174" s="12"/>
      <c r="K174" s="13"/>
    </row>
    <row r="175" spans="1:11" x14ac:dyDescent="0.25">
      <c r="A175" s="5"/>
      <c r="B175" s="5"/>
      <c r="C175" s="5"/>
      <c r="D175" s="6"/>
      <c r="E175" s="6"/>
      <c r="F175" s="6"/>
      <c r="G175" s="6"/>
      <c r="H175" s="6"/>
      <c r="I175" s="6"/>
      <c r="J175" s="12"/>
      <c r="K175" s="13"/>
    </row>
    <row r="176" spans="1:11" x14ac:dyDescent="0.25">
      <c r="A176" s="5"/>
      <c r="B176" s="5"/>
      <c r="C176" s="5"/>
      <c r="D176" s="6"/>
      <c r="E176" s="6"/>
      <c r="F176" s="6"/>
      <c r="G176" s="6"/>
      <c r="H176" s="6"/>
      <c r="I176" s="6"/>
      <c r="J176" s="12"/>
      <c r="K176" s="13"/>
    </row>
    <row r="177" spans="1:11" x14ac:dyDescent="0.25">
      <c r="A177" s="5"/>
      <c r="B177" s="5"/>
      <c r="C177" s="5"/>
      <c r="D177" s="6"/>
      <c r="E177" s="6"/>
      <c r="F177" s="6"/>
      <c r="G177" s="6"/>
      <c r="H177" s="6"/>
      <c r="I177" s="6"/>
      <c r="J177" s="12"/>
      <c r="K177" s="13"/>
    </row>
    <row r="178" spans="1:11" x14ac:dyDescent="0.25">
      <c r="A178" s="5"/>
      <c r="B178" s="5"/>
      <c r="C178" s="5"/>
      <c r="D178" s="6"/>
      <c r="E178" s="6"/>
      <c r="F178" s="6"/>
      <c r="G178" s="6"/>
      <c r="H178" s="6"/>
      <c r="I178" s="6"/>
      <c r="J178" s="12"/>
      <c r="K178" s="13"/>
    </row>
    <row r="179" spans="1:11" x14ac:dyDescent="0.25">
      <c r="A179" s="5"/>
      <c r="B179" s="5"/>
      <c r="C179" s="5"/>
      <c r="D179" s="6"/>
      <c r="E179" s="6"/>
      <c r="F179" s="6"/>
      <c r="G179" s="6"/>
      <c r="H179" s="6"/>
      <c r="I179" s="6"/>
      <c r="J179" s="12"/>
      <c r="K179" s="13"/>
    </row>
    <row r="180" spans="1:11" x14ac:dyDescent="0.25">
      <c r="A180" s="5"/>
      <c r="B180" s="5"/>
      <c r="C180" s="5"/>
      <c r="D180" s="6"/>
      <c r="E180" s="6"/>
      <c r="F180" s="6"/>
      <c r="G180" s="6"/>
      <c r="H180" s="6"/>
      <c r="I180" s="6"/>
      <c r="J180" s="12"/>
      <c r="K180" s="13"/>
    </row>
    <row r="181" spans="1:11" x14ac:dyDescent="0.25">
      <c r="A181" s="5"/>
      <c r="B181" s="5"/>
      <c r="C181" s="5"/>
      <c r="D181" s="6"/>
      <c r="E181" s="6"/>
      <c r="F181" s="6"/>
      <c r="G181" s="6"/>
      <c r="H181" s="6"/>
      <c r="I181" s="6"/>
      <c r="J181" s="12"/>
      <c r="K181" s="13"/>
    </row>
    <row r="182" spans="1:11" x14ac:dyDescent="0.25">
      <c r="A182" s="5"/>
      <c r="B182" s="5"/>
      <c r="C182" s="5"/>
      <c r="D182" s="6"/>
      <c r="E182" s="6"/>
      <c r="F182" s="6"/>
      <c r="G182" s="6"/>
      <c r="H182" s="6"/>
      <c r="I182" s="6"/>
      <c r="J182" s="12"/>
      <c r="K182" s="13"/>
    </row>
    <row r="183" spans="1:11" x14ac:dyDescent="0.25">
      <c r="A183" s="5"/>
      <c r="B183" s="5"/>
      <c r="C183" s="5"/>
      <c r="D183" s="6"/>
      <c r="E183" s="6"/>
      <c r="F183" s="6"/>
      <c r="G183" s="6"/>
      <c r="H183" s="6"/>
      <c r="I183" s="6"/>
      <c r="J183" s="12"/>
      <c r="K183" s="13"/>
    </row>
    <row r="184" spans="1:11" x14ac:dyDescent="0.25">
      <c r="A184" s="5"/>
      <c r="B184" s="5"/>
      <c r="C184" s="5"/>
      <c r="D184" s="6"/>
      <c r="E184" s="6"/>
      <c r="F184" s="6"/>
      <c r="G184" s="6"/>
      <c r="H184" s="6"/>
      <c r="I184" s="6"/>
      <c r="J184" s="12"/>
      <c r="K184" s="13"/>
    </row>
    <row r="185" spans="1:11" x14ac:dyDescent="0.25">
      <c r="A185" s="5"/>
      <c r="B185" s="5"/>
      <c r="C185" s="5"/>
      <c r="D185" s="6"/>
      <c r="E185" s="6"/>
      <c r="F185" s="6"/>
      <c r="G185" s="6"/>
      <c r="H185" s="6"/>
      <c r="I185" s="6"/>
      <c r="J185" s="12"/>
      <c r="K185" s="13"/>
    </row>
    <row r="186" spans="1:11" x14ac:dyDescent="0.25">
      <c r="A186" s="5"/>
      <c r="B186" s="5"/>
      <c r="C186" s="5"/>
      <c r="D186" s="6"/>
      <c r="E186" s="6"/>
      <c r="F186" s="6"/>
      <c r="G186" s="6"/>
      <c r="H186" s="6"/>
      <c r="I186" s="6"/>
      <c r="J186" s="12"/>
      <c r="K186" s="13"/>
    </row>
    <row r="187" spans="1:11" x14ac:dyDescent="0.25">
      <c r="A187" s="5"/>
      <c r="B187" s="5"/>
      <c r="C187" s="5"/>
      <c r="D187" s="6"/>
      <c r="E187" s="6"/>
      <c r="F187" s="6"/>
      <c r="G187" s="6"/>
      <c r="H187" s="6"/>
      <c r="I187" s="6"/>
      <c r="J187" s="12"/>
      <c r="K187" s="13"/>
    </row>
    <row r="188" spans="1:11" x14ac:dyDescent="0.25">
      <c r="A188" s="5"/>
      <c r="B188" s="5"/>
      <c r="C188" s="5"/>
      <c r="D188" s="6"/>
      <c r="E188" s="6"/>
      <c r="F188" s="6"/>
      <c r="G188" s="6"/>
      <c r="H188" s="6"/>
      <c r="I188" s="6"/>
      <c r="J188" s="12"/>
      <c r="K188" s="13"/>
    </row>
    <row r="189" spans="1:11" x14ac:dyDescent="0.25">
      <c r="A189" s="5"/>
      <c r="B189" s="5"/>
      <c r="C189" s="5"/>
      <c r="D189" s="6"/>
      <c r="E189" s="6"/>
      <c r="F189" s="6"/>
      <c r="G189" s="6"/>
      <c r="H189" s="6"/>
      <c r="I189" s="6"/>
      <c r="J189" s="12"/>
      <c r="K189" s="13"/>
    </row>
    <row r="190" spans="1:11" x14ac:dyDescent="0.25">
      <c r="A190" s="5"/>
      <c r="B190" s="5"/>
      <c r="C190" s="5"/>
      <c r="D190" s="6"/>
      <c r="E190" s="6"/>
      <c r="F190" s="6"/>
      <c r="G190" s="6"/>
      <c r="H190" s="6"/>
      <c r="I190" s="6"/>
      <c r="J190" s="12"/>
      <c r="K190" s="13"/>
    </row>
    <row r="191" spans="1:11" x14ac:dyDescent="0.25">
      <c r="A191" s="5"/>
      <c r="B191" s="5"/>
      <c r="C191" s="5"/>
      <c r="D191" s="6"/>
      <c r="E191" s="6"/>
      <c r="F191" s="6"/>
      <c r="G191" s="6"/>
      <c r="H191" s="6"/>
      <c r="I191" s="6"/>
      <c r="J191" s="12"/>
      <c r="K191" s="13"/>
    </row>
    <row r="192" spans="1:11" x14ac:dyDescent="0.25">
      <c r="A192" s="5"/>
      <c r="B192" s="5"/>
      <c r="C192" s="5"/>
      <c r="D192" s="6"/>
      <c r="E192" s="6"/>
      <c r="F192" s="6"/>
      <c r="G192" s="6"/>
      <c r="H192" s="6"/>
      <c r="I192" s="6"/>
      <c r="J192" s="12"/>
      <c r="K192" s="13"/>
    </row>
    <row r="193" spans="1:11" x14ac:dyDescent="0.25">
      <c r="A193" s="5"/>
      <c r="B193" s="5"/>
      <c r="C193" s="5"/>
      <c r="D193" s="6"/>
      <c r="E193" s="6"/>
      <c r="F193" s="6"/>
      <c r="G193" s="6"/>
      <c r="H193" s="6"/>
      <c r="I193" s="6"/>
      <c r="J193" s="12"/>
      <c r="K193" s="13"/>
    </row>
    <row r="194" spans="1:11" x14ac:dyDescent="0.25">
      <c r="A194" s="5"/>
      <c r="B194" s="5"/>
      <c r="C194" s="5"/>
      <c r="D194" s="6"/>
      <c r="E194" s="6"/>
      <c r="F194" s="6"/>
      <c r="G194" s="6"/>
      <c r="H194" s="6"/>
      <c r="I194" s="6"/>
      <c r="J194" s="12"/>
      <c r="K194" s="13"/>
    </row>
    <row r="195" spans="1:11" x14ac:dyDescent="0.25">
      <c r="A195" s="5"/>
      <c r="B195" s="5"/>
      <c r="C195" s="5"/>
      <c r="D195" s="6"/>
      <c r="E195" s="6"/>
      <c r="F195" s="6"/>
      <c r="G195" s="6"/>
      <c r="H195" s="6"/>
      <c r="I195" s="6"/>
      <c r="J195" s="12"/>
      <c r="K195" s="13"/>
    </row>
    <row r="196" spans="1:11" x14ac:dyDescent="0.25">
      <c r="A196" s="5"/>
      <c r="B196" s="5"/>
      <c r="C196" s="5"/>
      <c r="D196" s="6"/>
      <c r="E196" s="6"/>
      <c r="F196" s="6"/>
      <c r="G196" s="6"/>
      <c r="H196" s="6"/>
      <c r="I196" s="6"/>
      <c r="J196" s="12"/>
      <c r="K196" s="13"/>
    </row>
    <row r="197" spans="1:11" x14ac:dyDescent="0.25">
      <c r="A197" s="5"/>
      <c r="B197" s="5"/>
      <c r="C197" s="5"/>
      <c r="D197" s="6"/>
      <c r="E197" s="6"/>
      <c r="F197" s="6"/>
      <c r="G197" s="6"/>
      <c r="H197" s="6"/>
      <c r="I197" s="6"/>
      <c r="J197" s="12"/>
      <c r="K197" s="13"/>
    </row>
    <row r="198" spans="1:11" x14ac:dyDescent="0.25">
      <c r="A198" s="5"/>
      <c r="B198" s="5"/>
      <c r="C198" s="5"/>
      <c r="D198" s="6"/>
      <c r="E198" s="6"/>
      <c r="F198" s="6"/>
      <c r="G198" s="6"/>
      <c r="H198" s="6"/>
      <c r="I198" s="6"/>
      <c r="J198" s="12"/>
      <c r="K198" s="13"/>
    </row>
    <row r="199" spans="1:11" x14ac:dyDescent="0.25">
      <c r="A199" s="5"/>
      <c r="B199" s="5"/>
      <c r="C199" s="5"/>
      <c r="D199" s="6"/>
      <c r="E199" s="6"/>
      <c r="F199" s="6"/>
      <c r="G199" s="6"/>
      <c r="H199" s="6"/>
      <c r="I199" s="6"/>
      <c r="J199" s="12"/>
      <c r="K199" s="13"/>
    </row>
    <row r="200" spans="1:11" x14ac:dyDescent="0.25">
      <c r="A200" s="5"/>
      <c r="B200" s="5"/>
      <c r="C200" s="5"/>
      <c r="D200" s="6"/>
      <c r="E200" s="6"/>
      <c r="F200" s="6"/>
      <c r="G200" s="6"/>
      <c r="H200" s="6"/>
      <c r="I200" s="6"/>
      <c r="J200" s="12"/>
      <c r="K200" s="13"/>
    </row>
    <row r="201" spans="1:11" x14ac:dyDescent="0.25">
      <c r="A201" s="5"/>
      <c r="B201" s="5"/>
      <c r="C201" s="5"/>
      <c r="D201" s="6"/>
      <c r="E201" s="6"/>
      <c r="F201" s="6"/>
      <c r="G201" s="6"/>
      <c r="H201" s="6"/>
      <c r="I201" s="6"/>
      <c r="J201" s="12"/>
      <c r="K201" s="13"/>
    </row>
    <row r="202" spans="1:11" x14ac:dyDescent="0.25">
      <c r="A202" s="5"/>
      <c r="B202" s="5"/>
      <c r="C202" s="5"/>
      <c r="D202" s="6"/>
      <c r="E202" s="6"/>
      <c r="F202" s="6"/>
      <c r="G202" s="6"/>
      <c r="H202" s="6"/>
      <c r="I202" s="6"/>
      <c r="J202" s="12"/>
      <c r="K202" s="13"/>
    </row>
    <row r="203" spans="1:11" x14ac:dyDescent="0.25">
      <c r="A203" s="5"/>
      <c r="B203" s="5"/>
      <c r="C203" s="5"/>
      <c r="D203" s="6"/>
      <c r="E203" s="6"/>
      <c r="F203" s="6"/>
      <c r="G203" s="6"/>
      <c r="H203" s="6"/>
      <c r="I203" s="6"/>
      <c r="J203" s="12"/>
      <c r="K203" s="13"/>
    </row>
    <row r="204" spans="1:11" x14ac:dyDescent="0.25">
      <c r="A204" s="5"/>
      <c r="B204" s="5"/>
      <c r="C204" s="5"/>
      <c r="D204" s="6"/>
      <c r="E204" s="6"/>
      <c r="F204" s="6"/>
      <c r="G204" s="6"/>
      <c r="H204" s="6"/>
      <c r="I204" s="6"/>
      <c r="J204" s="12"/>
      <c r="K204" s="13"/>
    </row>
    <row r="205" spans="1:11" x14ac:dyDescent="0.25">
      <c r="A205" s="5"/>
      <c r="B205" s="5"/>
      <c r="C205" s="5"/>
      <c r="D205" s="6"/>
      <c r="E205" s="6"/>
      <c r="F205" s="6"/>
      <c r="G205" s="6"/>
      <c r="H205" s="6"/>
      <c r="I205" s="6"/>
      <c r="J205" s="12"/>
      <c r="K205" s="13"/>
    </row>
    <row r="206" spans="1:11" x14ac:dyDescent="0.25">
      <c r="A206" s="5"/>
      <c r="B206" s="5"/>
      <c r="C206" s="5"/>
      <c r="D206" s="6"/>
      <c r="E206" s="6"/>
      <c r="F206" s="6"/>
      <c r="G206" s="6"/>
      <c r="H206" s="6"/>
      <c r="I206" s="6"/>
      <c r="J206" s="12"/>
      <c r="K206" s="13"/>
    </row>
    <row r="207" spans="1:11" x14ac:dyDescent="0.25">
      <c r="A207" s="5"/>
      <c r="B207" s="5"/>
      <c r="C207" s="5"/>
      <c r="D207" s="6"/>
      <c r="E207" s="6"/>
      <c r="F207" s="6"/>
      <c r="G207" s="6"/>
      <c r="H207" s="6"/>
      <c r="I207" s="6"/>
      <c r="J207" s="12"/>
      <c r="K207" s="13"/>
    </row>
    <row r="208" spans="1:11" x14ac:dyDescent="0.25">
      <c r="A208" s="5"/>
      <c r="B208" s="5"/>
      <c r="C208" s="5"/>
      <c r="D208" s="6"/>
      <c r="E208" s="6"/>
      <c r="F208" s="6"/>
      <c r="G208" s="6"/>
      <c r="H208" s="6"/>
      <c r="I208" s="6"/>
      <c r="J208" s="12"/>
      <c r="K208" s="13"/>
    </row>
    <row r="209" spans="1:11" x14ac:dyDescent="0.25">
      <c r="A209" s="5"/>
      <c r="B209" s="5"/>
      <c r="C209" s="5"/>
      <c r="D209" s="6"/>
      <c r="E209" s="6"/>
      <c r="F209" s="6"/>
      <c r="G209" s="6"/>
      <c r="H209" s="6"/>
      <c r="I209" s="6"/>
      <c r="J209" s="12"/>
      <c r="K209" s="13"/>
    </row>
    <row r="210" spans="1:11" x14ac:dyDescent="0.25">
      <c r="A210" s="5"/>
      <c r="B210" s="5"/>
      <c r="C210" s="5"/>
      <c r="D210" s="6"/>
      <c r="E210" s="6"/>
      <c r="F210" s="6"/>
      <c r="G210" s="6"/>
      <c r="H210" s="6"/>
      <c r="I210" s="6"/>
      <c r="J210" s="12"/>
      <c r="K210" s="13"/>
    </row>
    <row r="211" spans="1:11" x14ac:dyDescent="0.25">
      <c r="A211" s="5"/>
      <c r="B211" s="5"/>
      <c r="C211" s="5"/>
      <c r="D211" s="6"/>
      <c r="E211" s="6"/>
      <c r="F211" s="6"/>
      <c r="G211" s="6"/>
      <c r="H211" s="6"/>
      <c r="I211" s="6"/>
      <c r="J211" s="12"/>
      <c r="K211" s="13"/>
    </row>
    <row r="212" spans="1:11" x14ac:dyDescent="0.25">
      <c r="A212" s="5"/>
      <c r="B212" s="5"/>
      <c r="C212" s="5"/>
      <c r="D212" s="6"/>
      <c r="E212" s="6"/>
      <c r="F212" s="6"/>
      <c r="G212" s="6"/>
      <c r="H212" s="6"/>
      <c r="I212" s="6"/>
      <c r="J212" s="12"/>
      <c r="K212" s="13"/>
    </row>
    <row r="213" spans="1:11" x14ac:dyDescent="0.25">
      <c r="A213" s="5"/>
      <c r="B213" s="5"/>
      <c r="C213" s="5"/>
      <c r="D213" s="6"/>
      <c r="E213" s="6"/>
      <c r="F213" s="6"/>
      <c r="G213" s="6"/>
      <c r="H213" s="6"/>
      <c r="I213" s="6"/>
      <c r="J213" s="12"/>
      <c r="K213" s="13"/>
    </row>
    <row r="214" spans="1:11" x14ac:dyDescent="0.25">
      <c r="A214" s="5"/>
      <c r="B214" s="5"/>
      <c r="C214" s="5"/>
      <c r="D214" s="6"/>
      <c r="E214" s="6"/>
      <c r="F214" s="6"/>
      <c r="G214" s="6"/>
      <c r="H214" s="6"/>
      <c r="I214" s="6"/>
      <c r="J214" s="12"/>
      <c r="K214" s="13"/>
    </row>
    <row r="215" spans="1:11" x14ac:dyDescent="0.25">
      <c r="A215" s="5"/>
      <c r="B215" s="5"/>
      <c r="C215" s="5"/>
      <c r="D215" s="6"/>
      <c r="E215" s="6"/>
      <c r="F215" s="6"/>
      <c r="G215" s="6"/>
      <c r="H215" s="6"/>
      <c r="I215" s="6"/>
      <c r="J215" s="12"/>
      <c r="K215" s="13"/>
    </row>
    <row r="216" spans="1:11" x14ac:dyDescent="0.25">
      <c r="A216" s="5"/>
      <c r="B216" s="5"/>
      <c r="C216" s="5"/>
      <c r="D216" s="6"/>
      <c r="E216" s="6"/>
      <c r="F216" s="6"/>
      <c r="G216" s="6"/>
      <c r="H216" s="6"/>
      <c r="I216" s="6"/>
      <c r="J216" s="12"/>
      <c r="K216" s="13"/>
    </row>
    <row r="217" spans="1:11" x14ac:dyDescent="0.25">
      <c r="A217" s="5"/>
      <c r="B217" s="5"/>
      <c r="C217" s="5"/>
      <c r="D217" s="6"/>
      <c r="E217" s="6"/>
      <c r="F217" s="6"/>
      <c r="G217" s="6"/>
      <c r="H217" s="6"/>
      <c r="I217" s="6"/>
      <c r="J217" s="12"/>
      <c r="K217" s="13"/>
    </row>
    <row r="218" spans="1:11" x14ac:dyDescent="0.25">
      <c r="A218" s="5"/>
      <c r="B218" s="5"/>
      <c r="C218" s="5"/>
      <c r="D218" s="6"/>
      <c r="E218" s="6"/>
      <c r="F218" s="6"/>
      <c r="G218" s="6"/>
      <c r="H218" s="6"/>
      <c r="I218" s="6"/>
      <c r="J218" s="12"/>
      <c r="K218" s="13"/>
    </row>
    <row r="219" spans="1:11" x14ac:dyDescent="0.25">
      <c r="A219" s="5"/>
      <c r="B219" s="5"/>
      <c r="C219" s="5"/>
      <c r="D219" s="6"/>
      <c r="E219" s="6"/>
      <c r="F219" s="6"/>
      <c r="G219" s="6"/>
      <c r="H219" s="6"/>
      <c r="I219" s="6"/>
      <c r="J219" s="12"/>
      <c r="K219" s="13"/>
    </row>
    <row r="220" spans="1:11" x14ac:dyDescent="0.25">
      <c r="A220" s="5"/>
      <c r="B220" s="5"/>
      <c r="C220" s="5"/>
      <c r="D220" s="6"/>
      <c r="E220" s="6"/>
      <c r="F220" s="6"/>
      <c r="G220" s="6"/>
      <c r="H220" s="6"/>
      <c r="I220" s="6"/>
      <c r="J220" s="12"/>
      <c r="K220" s="13"/>
    </row>
    <row r="221" spans="1:11" x14ac:dyDescent="0.25">
      <c r="A221" s="5"/>
      <c r="B221" s="5"/>
      <c r="C221" s="5"/>
      <c r="D221" s="6"/>
      <c r="E221" s="6"/>
      <c r="F221" s="6"/>
      <c r="G221" s="6"/>
      <c r="H221" s="6"/>
      <c r="I221" s="6"/>
      <c r="J221" s="12"/>
      <c r="K221" s="13"/>
    </row>
    <row r="222" spans="1:11" x14ac:dyDescent="0.25">
      <c r="A222" s="5"/>
      <c r="B222" s="5"/>
      <c r="C222" s="5"/>
      <c r="D222" s="6"/>
      <c r="E222" s="6"/>
      <c r="F222" s="6"/>
      <c r="G222" s="6"/>
      <c r="H222" s="6"/>
      <c r="I222" s="6"/>
      <c r="J222" s="12"/>
      <c r="K222" s="13"/>
    </row>
    <row r="223" spans="1:11" x14ac:dyDescent="0.25">
      <c r="A223" s="5"/>
      <c r="B223" s="5"/>
      <c r="C223" s="5"/>
      <c r="D223" s="6"/>
      <c r="E223" s="6"/>
      <c r="F223" s="6"/>
      <c r="G223" s="6"/>
      <c r="H223" s="6"/>
      <c r="I223" s="6"/>
      <c r="J223" s="12"/>
      <c r="K223" s="13"/>
    </row>
    <row r="224" spans="1:11" x14ac:dyDescent="0.25">
      <c r="A224" s="5"/>
      <c r="B224" s="5"/>
      <c r="C224" s="5"/>
      <c r="D224" s="6"/>
      <c r="E224" s="6"/>
      <c r="F224" s="6"/>
      <c r="G224" s="6"/>
      <c r="H224" s="6"/>
      <c r="I224" s="6"/>
      <c r="J224" s="12"/>
      <c r="K224" s="13"/>
    </row>
    <row r="225" spans="1:11" x14ac:dyDescent="0.25">
      <c r="A225" s="5"/>
      <c r="B225" s="5"/>
      <c r="C225" s="5"/>
      <c r="D225" s="6"/>
      <c r="E225" s="6"/>
      <c r="F225" s="6"/>
      <c r="G225" s="6"/>
      <c r="H225" s="6"/>
      <c r="I225" s="6"/>
      <c r="J225" s="12"/>
      <c r="K225" s="13"/>
    </row>
    <row r="226" spans="1:11" x14ac:dyDescent="0.25">
      <c r="A226" s="5"/>
      <c r="B226" s="5"/>
      <c r="C226" s="5"/>
      <c r="D226" s="6"/>
      <c r="E226" s="6"/>
      <c r="F226" s="6"/>
      <c r="G226" s="6"/>
      <c r="H226" s="6"/>
      <c r="I226" s="6"/>
      <c r="J226" s="12"/>
      <c r="K226" s="13"/>
    </row>
    <row r="227" spans="1:11" x14ac:dyDescent="0.25">
      <c r="A227" s="5"/>
      <c r="B227" s="5"/>
      <c r="C227" s="5"/>
      <c r="D227" s="6"/>
      <c r="E227" s="6"/>
      <c r="F227" s="6"/>
      <c r="G227" s="6"/>
      <c r="H227" s="6"/>
      <c r="I227" s="6"/>
      <c r="J227" s="12"/>
      <c r="K227" s="13"/>
    </row>
    <row r="228" spans="1:11" x14ac:dyDescent="0.25">
      <c r="A228" s="5"/>
      <c r="B228" s="5"/>
      <c r="C228" s="5"/>
      <c r="D228" s="6"/>
      <c r="E228" s="6"/>
      <c r="F228" s="6"/>
      <c r="G228" s="6"/>
      <c r="H228" s="6"/>
      <c r="I228" s="6"/>
      <c r="J228" s="12"/>
      <c r="K228" s="13"/>
    </row>
    <row r="229" spans="1:11" x14ac:dyDescent="0.25">
      <c r="A229" s="5"/>
      <c r="B229" s="5"/>
      <c r="C229" s="5"/>
      <c r="D229" s="6"/>
      <c r="E229" s="6"/>
      <c r="F229" s="6"/>
      <c r="G229" s="6"/>
      <c r="H229" s="6"/>
      <c r="I229" s="6"/>
      <c r="J229" s="12"/>
      <c r="K229" s="13"/>
    </row>
    <row r="230" spans="1:11" x14ac:dyDescent="0.25">
      <c r="A230" s="5"/>
      <c r="B230" s="5"/>
      <c r="C230" s="5"/>
      <c r="D230" s="6"/>
      <c r="E230" s="6"/>
      <c r="F230" s="6"/>
      <c r="G230" s="6"/>
      <c r="H230" s="6"/>
      <c r="I230" s="6"/>
      <c r="J230" s="12"/>
      <c r="K230" s="13"/>
    </row>
    <row r="231" spans="1:11" x14ac:dyDescent="0.25">
      <c r="A231" s="5"/>
      <c r="B231" s="5"/>
      <c r="C231" s="5"/>
      <c r="D231" s="6"/>
      <c r="E231" s="6"/>
      <c r="F231" s="6"/>
      <c r="G231" s="6"/>
      <c r="H231" s="6"/>
      <c r="I231" s="6"/>
      <c r="J231" s="12"/>
      <c r="K231" s="13"/>
    </row>
    <row r="232" spans="1:11" x14ac:dyDescent="0.25">
      <c r="A232" s="5"/>
      <c r="B232" s="5"/>
      <c r="C232" s="5"/>
      <c r="D232" s="6"/>
      <c r="E232" s="6"/>
      <c r="F232" s="6"/>
      <c r="G232" s="6"/>
      <c r="H232" s="6"/>
      <c r="I232" s="6"/>
      <c r="J232" s="12"/>
      <c r="K232" s="13"/>
    </row>
    <row r="233" spans="1:11" x14ac:dyDescent="0.25">
      <c r="A233" s="5"/>
      <c r="B233" s="5"/>
      <c r="C233" s="5"/>
      <c r="D233" s="6"/>
      <c r="E233" s="6"/>
      <c r="F233" s="6"/>
      <c r="G233" s="6"/>
      <c r="H233" s="6"/>
      <c r="I233" s="6"/>
      <c r="J233" s="12"/>
      <c r="K233" s="13"/>
    </row>
    <row r="234" spans="1:11" x14ac:dyDescent="0.25">
      <c r="A234" s="5"/>
      <c r="B234" s="5"/>
      <c r="C234" s="5"/>
      <c r="D234" s="6"/>
      <c r="E234" s="6"/>
      <c r="F234" s="6"/>
      <c r="G234" s="6"/>
      <c r="H234" s="6"/>
      <c r="I234" s="6"/>
      <c r="J234" s="12"/>
      <c r="K234" s="13"/>
    </row>
    <row r="235" spans="1:11" x14ac:dyDescent="0.25">
      <c r="A235" s="5"/>
      <c r="B235" s="5"/>
      <c r="C235" s="5"/>
      <c r="D235" s="6"/>
      <c r="E235" s="6"/>
      <c r="F235" s="6"/>
      <c r="G235" s="6"/>
      <c r="H235" s="6"/>
      <c r="I235" s="6"/>
      <c r="J235" s="12"/>
      <c r="K235" s="13"/>
    </row>
    <row r="236" spans="1:11" x14ac:dyDescent="0.25">
      <c r="A236" s="5"/>
      <c r="B236" s="5"/>
      <c r="C236" s="5"/>
      <c r="D236" s="6"/>
      <c r="E236" s="6"/>
      <c r="F236" s="6"/>
      <c r="G236" s="6"/>
      <c r="H236" s="6"/>
      <c r="I236" s="6"/>
      <c r="J236" s="12"/>
      <c r="K236" s="13"/>
    </row>
    <row r="237" spans="1:11" x14ac:dyDescent="0.25">
      <c r="A237" s="5"/>
      <c r="B237" s="5"/>
      <c r="C237" s="5"/>
      <c r="D237" s="6"/>
      <c r="E237" s="6"/>
      <c r="F237" s="6"/>
      <c r="G237" s="6"/>
      <c r="H237" s="6"/>
      <c r="I237" s="6"/>
      <c r="J237" s="12"/>
      <c r="K237" s="13"/>
    </row>
    <row r="238" spans="1:11" x14ac:dyDescent="0.25">
      <c r="A238" s="5"/>
      <c r="B238" s="5"/>
      <c r="C238" s="5"/>
      <c r="D238" s="6"/>
      <c r="E238" s="6"/>
      <c r="F238" s="6"/>
      <c r="G238" s="6"/>
      <c r="H238" s="6"/>
      <c r="I238" s="6"/>
      <c r="J238" s="12"/>
      <c r="K238" s="13"/>
    </row>
    <row r="239" spans="1:11" x14ac:dyDescent="0.25">
      <c r="A239" s="5"/>
      <c r="B239" s="5"/>
      <c r="C239" s="5"/>
      <c r="D239" s="6"/>
      <c r="E239" s="6"/>
      <c r="F239" s="6"/>
      <c r="G239" s="6"/>
      <c r="H239" s="6"/>
      <c r="I239" s="6"/>
      <c r="J239" s="12"/>
      <c r="K239" s="13"/>
    </row>
    <row r="240" spans="1:11" x14ac:dyDescent="0.25">
      <c r="A240" s="5"/>
      <c r="B240" s="5"/>
      <c r="C240" s="5"/>
      <c r="D240" s="6"/>
      <c r="E240" s="6"/>
      <c r="F240" s="6"/>
      <c r="G240" s="6"/>
      <c r="H240" s="6"/>
      <c r="I240" s="6"/>
      <c r="J240" s="12"/>
      <c r="K240" s="13"/>
    </row>
    <row r="241" spans="1:11" x14ac:dyDescent="0.25">
      <c r="A241" s="5"/>
      <c r="B241" s="5"/>
      <c r="C241" s="5"/>
      <c r="D241" s="6"/>
      <c r="E241" s="6"/>
      <c r="F241" s="6"/>
      <c r="G241" s="6"/>
      <c r="H241" s="6"/>
      <c r="I241" s="6"/>
      <c r="J241" s="12"/>
      <c r="K241" s="13"/>
    </row>
    <row r="242" spans="1:11" x14ac:dyDescent="0.25">
      <c r="A242" s="5"/>
      <c r="B242" s="5"/>
      <c r="C242" s="5"/>
      <c r="D242" s="6"/>
      <c r="E242" s="6"/>
      <c r="F242" s="6"/>
      <c r="G242" s="6"/>
      <c r="H242" s="6"/>
      <c r="I242" s="6"/>
      <c r="J242" s="12"/>
      <c r="K242" s="13"/>
    </row>
    <row r="243" spans="1:11" x14ac:dyDescent="0.25">
      <c r="A243" s="5"/>
      <c r="B243" s="5"/>
      <c r="C243" s="5"/>
      <c r="D243" s="6"/>
      <c r="E243" s="6"/>
      <c r="F243" s="6"/>
      <c r="G243" s="6"/>
      <c r="H243" s="6"/>
      <c r="I243" s="6"/>
      <c r="J243" s="12"/>
      <c r="K243" s="13"/>
    </row>
    <row r="244" spans="1:11" x14ac:dyDescent="0.25">
      <c r="A244" s="5"/>
      <c r="B244" s="5"/>
      <c r="C244" s="5"/>
      <c r="D244" s="6"/>
      <c r="E244" s="6"/>
      <c r="F244" s="6"/>
      <c r="G244" s="6"/>
      <c r="H244" s="6"/>
      <c r="I244" s="6"/>
      <c r="J244" s="12"/>
      <c r="K244" s="13"/>
    </row>
    <row r="245" spans="1:11" x14ac:dyDescent="0.25">
      <c r="A245" s="5"/>
      <c r="B245" s="5"/>
      <c r="C245" s="5"/>
      <c r="D245" s="6"/>
      <c r="E245" s="6"/>
      <c r="F245" s="6"/>
      <c r="G245" s="6"/>
      <c r="H245" s="6"/>
      <c r="I245" s="6"/>
      <c r="J245" s="12"/>
      <c r="K245" s="13"/>
    </row>
    <row r="246" spans="1:11" x14ac:dyDescent="0.25">
      <c r="A246" s="5"/>
      <c r="B246" s="5"/>
      <c r="C246" s="5"/>
      <c r="D246" s="6"/>
      <c r="E246" s="6"/>
      <c r="F246" s="6"/>
      <c r="G246" s="6"/>
      <c r="H246" s="6"/>
      <c r="I246" s="6"/>
      <c r="J246" s="12"/>
      <c r="K246" s="13"/>
    </row>
    <row r="247" spans="1:11" x14ac:dyDescent="0.25">
      <c r="A247" s="5"/>
      <c r="B247" s="5"/>
      <c r="C247" s="5"/>
      <c r="D247" s="6"/>
      <c r="E247" s="6"/>
      <c r="F247" s="6"/>
      <c r="G247" s="6"/>
      <c r="H247" s="6"/>
      <c r="I247" s="6"/>
      <c r="J247" s="12"/>
      <c r="K247" s="13"/>
    </row>
    <row r="248" spans="1:11" x14ac:dyDescent="0.25">
      <c r="A248" s="5"/>
      <c r="B248" s="5"/>
      <c r="C248" s="5"/>
      <c r="D248" s="6"/>
      <c r="E248" s="6"/>
      <c r="F248" s="6"/>
      <c r="G248" s="6"/>
      <c r="H248" s="6"/>
      <c r="I248" s="6"/>
      <c r="J248" s="12"/>
      <c r="K248" s="13"/>
    </row>
    <row r="249" spans="1:11" x14ac:dyDescent="0.25">
      <c r="A249" s="5"/>
      <c r="B249" s="5"/>
      <c r="C249" s="5"/>
      <c r="D249" s="6"/>
      <c r="E249" s="6"/>
      <c r="F249" s="6"/>
      <c r="G249" s="6"/>
      <c r="H249" s="6"/>
      <c r="I249" s="6"/>
      <c r="J249" s="12"/>
      <c r="K249" s="13"/>
    </row>
    <row r="250" spans="1:11" x14ac:dyDescent="0.25">
      <c r="A250" s="5"/>
      <c r="B250" s="5"/>
      <c r="C250" s="5"/>
      <c r="D250" s="6"/>
      <c r="E250" s="6"/>
      <c r="F250" s="6"/>
      <c r="G250" s="6"/>
      <c r="H250" s="6"/>
      <c r="I250" s="6"/>
      <c r="J250" s="12"/>
      <c r="K250" s="13"/>
    </row>
    <row r="251" spans="1:11" x14ac:dyDescent="0.25">
      <c r="A251" s="5"/>
      <c r="B251" s="5"/>
      <c r="C251" s="5"/>
      <c r="D251" s="6"/>
      <c r="E251" s="6"/>
      <c r="F251" s="6"/>
      <c r="G251" s="6"/>
      <c r="H251" s="6"/>
      <c r="I251" s="6"/>
      <c r="J251" s="12"/>
      <c r="K251" s="13"/>
    </row>
    <row r="252" spans="1:11" x14ac:dyDescent="0.25">
      <c r="A252" s="5"/>
      <c r="B252" s="5"/>
      <c r="C252" s="5"/>
      <c r="D252" s="6"/>
      <c r="E252" s="6"/>
      <c r="F252" s="6"/>
      <c r="G252" s="6"/>
      <c r="H252" s="6"/>
      <c r="I252" s="6"/>
      <c r="J252" s="12"/>
      <c r="K252" s="13"/>
    </row>
    <row r="253" spans="1:11" x14ac:dyDescent="0.25">
      <c r="A253" s="5"/>
      <c r="B253" s="5"/>
      <c r="C253" s="5"/>
      <c r="D253" s="6"/>
      <c r="E253" s="6"/>
      <c r="F253" s="6"/>
      <c r="G253" s="6"/>
      <c r="H253" s="6"/>
      <c r="I253" s="6"/>
      <c r="J253" s="12"/>
      <c r="K253" s="13"/>
    </row>
    <row r="254" spans="1:11" x14ac:dyDescent="0.25">
      <c r="A254" s="5"/>
      <c r="B254" s="5"/>
      <c r="C254" s="5"/>
      <c r="D254" s="6"/>
      <c r="E254" s="6"/>
      <c r="F254" s="6"/>
      <c r="G254" s="6"/>
      <c r="H254" s="6"/>
      <c r="I254" s="6"/>
      <c r="J254" s="12"/>
      <c r="K254" s="13"/>
    </row>
    <row r="255" spans="1:11" x14ac:dyDescent="0.25">
      <c r="A255" s="5"/>
      <c r="B255" s="5"/>
      <c r="C255" s="5"/>
      <c r="D255" s="6"/>
      <c r="E255" s="6"/>
      <c r="F255" s="6"/>
      <c r="G255" s="6"/>
      <c r="H255" s="6"/>
      <c r="I255" s="6"/>
      <c r="J255" s="12"/>
      <c r="K255" s="13"/>
    </row>
    <row r="256" spans="1:11" x14ac:dyDescent="0.25">
      <c r="A256" s="5"/>
      <c r="B256" s="5"/>
      <c r="C256" s="5"/>
      <c r="D256" s="6"/>
      <c r="E256" s="6"/>
      <c r="F256" s="6"/>
      <c r="G256" s="6"/>
      <c r="H256" s="6"/>
      <c r="I256" s="6"/>
      <c r="J256" s="12"/>
      <c r="K256" s="13"/>
    </row>
    <row r="257" spans="1:11" x14ac:dyDescent="0.25">
      <c r="A257" s="5"/>
      <c r="B257" s="5"/>
      <c r="C257" s="5"/>
      <c r="D257" s="6"/>
      <c r="E257" s="6"/>
      <c r="F257" s="6"/>
      <c r="G257" s="6"/>
      <c r="H257" s="6"/>
      <c r="I257" s="6"/>
      <c r="J257" s="12"/>
      <c r="K257" s="13"/>
    </row>
    <row r="258" spans="1:11" x14ac:dyDescent="0.25">
      <c r="A258" s="5"/>
      <c r="B258" s="5"/>
      <c r="C258" s="5"/>
      <c r="D258" s="6"/>
      <c r="E258" s="6"/>
      <c r="F258" s="6"/>
      <c r="G258" s="6"/>
      <c r="H258" s="6"/>
      <c r="I258" s="6"/>
      <c r="J258" s="12"/>
      <c r="K258" s="13"/>
    </row>
    <row r="259" spans="1:11" x14ac:dyDescent="0.25">
      <c r="A259" s="5"/>
      <c r="B259" s="5"/>
      <c r="C259" s="5"/>
      <c r="D259" s="6"/>
      <c r="E259" s="6"/>
      <c r="F259" s="6"/>
      <c r="G259" s="6"/>
      <c r="H259" s="6"/>
      <c r="I259" s="6"/>
      <c r="J259" s="12"/>
      <c r="K259" s="13"/>
    </row>
    <row r="260" spans="1:11" x14ac:dyDescent="0.25">
      <c r="A260" s="5"/>
      <c r="B260" s="5"/>
      <c r="C260" s="5"/>
      <c r="D260" s="6"/>
      <c r="E260" s="6"/>
      <c r="F260" s="6"/>
      <c r="G260" s="6"/>
      <c r="H260" s="6"/>
      <c r="I260" s="6"/>
      <c r="J260" s="12"/>
      <c r="K260" s="13"/>
    </row>
    <row r="261" spans="1:11" x14ac:dyDescent="0.25">
      <c r="A261" s="5"/>
      <c r="B261" s="5"/>
      <c r="C261" s="5"/>
      <c r="D261" s="6"/>
      <c r="E261" s="6"/>
      <c r="F261" s="6"/>
      <c r="G261" s="6"/>
      <c r="H261" s="6"/>
      <c r="I261" s="6"/>
      <c r="J261" s="12"/>
      <c r="K261" s="13"/>
    </row>
    <row r="262" spans="1:11" x14ac:dyDescent="0.25">
      <c r="A262" s="5"/>
      <c r="B262" s="5"/>
      <c r="C262" s="5"/>
      <c r="D262" s="6"/>
      <c r="E262" s="6"/>
      <c r="F262" s="6"/>
      <c r="G262" s="6"/>
      <c r="H262" s="6"/>
      <c r="I262" s="6"/>
      <c r="J262" s="12"/>
      <c r="K262" s="13"/>
    </row>
    <row r="263" spans="1:11" x14ac:dyDescent="0.25">
      <c r="A263" s="5"/>
      <c r="B263" s="5"/>
      <c r="C263" s="5"/>
      <c r="D263" s="6"/>
      <c r="E263" s="6"/>
      <c r="F263" s="6"/>
      <c r="G263" s="6"/>
      <c r="H263" s="6"/>
      <c r="I263" s="6"/>
      <c r="J263" s="12"/>
      <c r="K263" s="13"/>
    </row>
    <row r="264" spans="1:11" x14ac:dyDescent="0.25">
      <c r="A264" s="5"/>
      <c r="B264" s="5"/>
      <c r="C264" s="5"/>
      <c r="D264" s="6"/>
      <c r="E264" s="6"/>
      <c r="F264" s="6"/>
      <c r="G264" s="6"/>
      <c r="H264" s="6"/>
      <c r="I264" s="6"/>
      <c r="J264" s="12"/>
      <c r="K264" s="13"/>
    </row>
    <row r="265" spans="1:11" x14ac:dyDescent="0.25">
      <c r="A265" s="5"/>
      <c r="B265" s="5"/>
      <c r="C265" s="5"/>
      <c r="D265" s="6"/>
      <c r="E265" s="6"/>
      <c r="F265" s="6"/>
      <c r="G265" s="6"/>
      <c r="H265" s="6"/>
      <c r="I265" s="6"/>
      <c r="J265" s="12"/>
      <c r="K265" s="13"/>
    </row>
    <row r="266" spans="1:11" x14ac:dyDescent="0.25">
      <c r="A266" s="5"/>
      <c r="B266" s="5"/>
      <c r="C266" s="5"/>
      <c r="D266" s="6"/>
      <c r="E266" s="6"/>
      <c r="F266" s="6"/>
      <c r="G266" s="6"/>
      <c r="H266" s="6"/>
      <c r="I266" s="6"/>
      <c r="J266" s="12"/>
      <c r="K266" s="13"/>
    </row>
    <row r="267" spans="1:11" x14ac:dyDescent="0.25">
      <c r="A267" s="5"/>
      <c r="B267" s="5"/>
      <c r="C267" s="5"/>
      <c r="D267" s="6"/>
      <c r="E267" s="6"/>
      <c r="F267" s="6"/>
      <c r="G267" s="6"/>
      <c r="H267" s="6"/>
      <c r="I267" s="6"/>
      <c r="J267" s="12"/>
      <c r="K267" s="13"/>
    </row>
    <row r="268" spans="1:11" x14ac:dyDescent="0.25">
      <c r="A268" s="5"/>
      <c r="B268" s="5"/>
      <c r="C268" s="5"/>
      <c r="D268" s="6"/>
      <c r="E268" s="6"/>
      <c r="F268" s="6"/>
      <c r="G268" s="6"/>
      <c r="H268" s="6"/>
      <c r="I268" s="6"/>
      <c r="J268" s="12"/>
      <c r="K268" s="13"/>
    </row>
    <row r="269" spans="1:11" x14ac:dyDescent="0.25">
      <c r="A269" s="5"/>
      <c r="B269" s="5"/>
      <c r="C269" s="5"/>
      <c r="D269" s="6"/>
      <c r="E269" s="6"/>
      <c r="F269" s="6"/>
      <c r="G269" s="6"/>
      <c r="H269" s="6"/>
      <c r="I269" s="6"/>
      <c r="J269" s="12"/>
      <c r="K269" s="13"/>
    </row>
    <row r="270" spans="1:11" x14ac:dyDescent="0.25">
      <c r="A270" s="5"/>
      <c r="B270" s="5"/>
      <c r="C270" s="5"/>
      <c r="D270" s="6"/>
      <c r="E270" s="6"/>
      <c r="F270" s="6"/>
      <c r="G270" s="6"/>
      <c r="H270" s="6"/>
      <c r="I270" s="6"/>
      <c r="J270" s="12"/>
      <c r="K270" s="13"/>
    </row>
    <row r="271" spans="1:11" x14ac:dyDescent="0.25">
      <c r="A271" s="5"/>
      <c r="B271" s="5"/>
      <c r="C271" s="5"/>
      <c r="D271" s="6"/>
      <c r="E271" s="6"/>
      <c r="F271" s="6"/>
      <c r="G271" s="6"/>
      <c r="H271" s="6"/>
      <c r="I271" s="6"/>
      <c r="J271" s="12"/>
      <c r="K271" s="13"/>
    </row>
    <row r="272" spans="1:11" x14ac:dyDescent="0.25">
      <c r="A272" s="5"/>
      <c r="B272" s="5"/>
      <c r="C272" s="5"/>
      <c r="D272" s="6"/>
      <c r="E272" s="6"/>
      <c r="F272" s="6"/>
      <c r="G272" s="6"/>
      <c r="H272" s="6"/>
      <c r="I272" s="6"/>
      <c r="J272" s="12"/>
      <c r="K272" s="13"/>
    </row>
    <row r="273" spans="1:11" x14ac:dyDescent="0.25">
      <c r="A273" s="5"/>
      <c r="B273" s="5"/>
      <c r="C273" s="5"/>
      <c r="D273" s="6"/>
      <c r="E273" s="6"/>
      <c r="F273" s="6"/>
      <c r="G273" s="6"/>
      <c r="H273" s="6"/>
      <c r="I273" s="6"/>
      <c r="J273" s="12"/>
      <c r="K273" s="13"/>
    </row>
    <row r="274" spans="1:11" x14ac:dyDescent="0.25">
      <c r="A274" s="5"/>
      <c r="B274" s="5"/>
      <c r="C274" s="5"/>
      <c r="D274" s="6"/>
      <c r="E274" s="6"/>
      <c r="F274" s="6"/>
      <c r="G274" s="6"/>
      <c r="H274" s="6"/>
      <c r="I274" s="6"/>
      <c r="J274" s="12"/>
      <c r="K274" s="13"/>
    </row>
    <row r="275" spans="1:11" x14ac:dyDescent="0.25">
      <c r="A275" s="5"/>
      <c r="B275" s="5"/>
      <c r="C275" s="5"/>
      <c r="D275" s="6"/>
      <c r="E275" s="6"/>
      <c r="F275" s="6"/>
      <c r="G275" s="6"/>
      <c r="H275" s="6"/>
      <c r="I275" s="6"/>
      <c r="J275" s="12"/>
      <c r="K275" s="13"/>
    </row>
    <row r="276" spans="1:11" x14ac:dyDescent="0.25">
      <c r="A276" s="5"/>
      <c r="B276" s="5"/>
      <c r="C276" s="5"/>
      <c r="D276" s="6"/>
      <c r="E276" s="6"/>
      <c r="F276" s="6"/>
      <c r="G276" s="6"/>
      <c r="H276" s="6"/>
      <c r="I276" s="6"/>
      <c r="J276" s="12"/>
      <c r="K276" s="13"/>
    </row>
    <row r="277" spans="1:11" x14ac:dyDescent="0.25">
      <c r="A277" s="5"/>
      <c r="B277" s="5"/>
      <c r="C277" s="5"/>
      <c r="D277" s="6"/>
      <c r="E277" s="6"/>
      <c r="F277" s="6"/>
      <c r="G277" s="6"/>
      <c r="H277" s="6"/>
      <c r="I277" s="6"/>
      <c r="J277" s="12"/>
      <c r="K277" s="13"/>
    </row>
    <row r="278" spans="1:11" x14ac:dyDescent="0.25">
      <c r="A278" s="5"/>
      <c r="B278" s="5"/>
      <c r="C278" s="5"/>
      <c r="D278" s="6"/>
      <c r="E278" s="6"/>
      <c r="F278" s="6"/>
      <c r="G278" s="6"/>
      <c r="H278" s="6"/>
      <c r="I278" s="6"/>
      <c r="J278" s="12"/>
      <c r="K278" s="13"/>
    </row>
    <row r="279" spans="1:11" x14ac:dyDescent="0.25">
      <c r="A279" s="5"/>
      <c r="B279" s="5"/>
      <c r="C279" s="5"/>
      <c r="D279" s="6"/>
      <c r="E279" s="6"/>
      <c r="F279" s="6"/>
      <c r="G279" s="6"/>
      <c r="H279" s="6"/>
      <c r="I279" s="6"/>
      <c r="J279" s="12"/>
      <c r="K279" s="13"/>
    </row>
    <row r="280" spans="1:11" x14ac:dyDescent="0.25">
      <c r="A280" s="5"/>
      <c r="B280" s="5"/>
      <c r="C280" s="5"/>
      <c r="D280" s="6"/>
      <c r="E280" s="6"/>
      <c r="F280" s="6"/>
      <c r="G280" s="6"/>
      <c r="H280" s="6"/>
      <c r="I280" s="6"/>
      <c r="J280" s="12"/>
      <c r="K280" s="13"/>
    </row>
    <row r="281" spans="1:11" x14ac:dyDescent="0.25">
      <c r="A281" s="5"/>
      <c r="B281" s="5"/>
      <c r="C281" s="5"/>
      <c r="D281" s="6"/>
      <c r="E281" s="6"/>
      <c r="F281" s="6"/>
      <c r="G281" s="6"/>
      <c r="H281" s="6"/>
      <c r="I281" s="6"/>
      <c r="J281" s="12"/>
      <c r="K281" s="13"/>
    </row>
    <row r="282" spans="1:11" x14ac:dyDescent="0.25">
      <c r="A282" s="5"/>
      <c r="B282" s="5"/>
      <c r="C282" s="5"/>
      <c r="D282" s="6"/>
      <c r="E282" s="6"/>
      <c r="F282" s="6"/>
      <c r="G282" s="6"/>
      <c r="H282" s="6"/>
      <c r="I282" s="6"/>
      <c r="J282" s="12"/>
      <c r="K282" s="13"/>
    </row>
    <row r="283" spans="1:11" x14ac:dyDescent="0.25">
      <c r="A283" s="5"/>
      <c r="B283" s="5"/>
      <c r="C283" s="5"/>
      <c r="D283" s="6"/>
      <c r="E283" s="6"/>
      <c r="F283" s="6"/>
      <c r="G283" s="6"/>
      <c r="H283" s="6"/>
      <c r="I283" s="6"/>
      <c r="J283" s="12"/>
      <c r="K283" s="13"/>
    </row>
    <row r="284" spans="1:11" x14ac:dyDescent="0.25">
      <c r="A284" s="5"/>
      <c r="B284" s="5"/>
      <c r="C284" s="5"/>
      <c r="D284" s="6"/>
      <c r="E284" s="6"/>
      <c r="F284" s="6"/>
      <c r="G284" s="6"/>
      <c r="H284" s="6"/>
      <c r="I284" s="6"/>
      <c r="J284" s="12"/>
      <c r="K284" s="13"/>
    </row>
    <row r="285" spans="1:11" x14ac:dyDescent="0.25">
      <c r="A285" s="5"/>
      <c r="B285" s="5"/>
      <c r="C285" s="5"/>
      <c r="D285" s="6"/>
      <c r="E285" s="6"/>
      <c r="F285" s="6"/>
      <c r="G285" s="6"/>
      <c r="H285" s="6"/>
      <c r="I285" s="6"/>
      <c r="J285" s="12"/>
      <c r="K285" s="13"/>
    </row>
    <row r="286" spans="1:11" x14ac:dyDescent="0.25">
      <c r="A286" s="5"/>
      <c r="B286" s="5"/>
      <c r="C286" s="5"/>
      <c r="D286" s="6"/>
      <c r="E286" s="6"/>
      <c r="F286" s="6"/>
      <c r="G286" s="6"/>
      <c r="H286" s="6"/>
      <c r="I286" s="6"/>
      <c r="J286" s="12"/>
      <c r="K286" s="13"/>
    </row>
    <row r="287" spans="1:11" x14ac:dyDescent="0.25">
      <c r="A287" s="5"/>
      <c r="B287" s="5"/>
      <c r="C287" s="5"/>
      <c r="D287" s="6"/>
      <c r="E287" s="6"/>
      <c r="F287" s="6"/>
      <c r="G287" s="6"/>
      <c r="H287" s="6"/>
      <c r="I287" s="6"/>
      <c r="J287" s="12"/>
      <c r="K287" s="13"/>
    </row>
    <row r="288" spans="1:11" x14ac:dyDescent="0.25">
      <c r="A288" s="5"/>
      <c r="B288" s="5"/>
      <c r="C288" s="5"/>
      <c r="D288" s="6"/>
      <c r="E288" s="6"/>
      <c r="F288" s="6"/>
      <c r="G288" s="6"/>
      <c r="H288" s="6"/>
      <c r="I288" s="6"/>
      <c r="J288" s="12"/>
      <c r="K288" s="13"/>
    </row>
    <row r="289" spans="1:11" x14ac:dyDescent="0.25">
      <c r="A289" s="5"/>
      <c r="B289" s="5"/>
      <c r="C289" s="5"/>
      <c r="D289" s="6"/>
      <c r="E289" s="6"/>
      <c r="F289" s="6"/>
      <c r="G289" s="6"/>
      <c r="H289" s="6"/>
      <c r="I289" s="6"/>
      <c r="J289" s="12"/>
      <c r="K289" s="13"/>
    </row>
    <row r="290" spans="1:11" x14ac:dyDescent="0.25">
      <c r="A290" s="5"/>
      <c r="B290" s="5"/>
      <c r="C290" s="5"/>
      <c r="D290" s="6"/>
      <c r="E290" s="6"/>
      <c r="F290" s="6"/>
      <c r="G290" s="6"/>
      <c r="H290" s="6"/>
      <c r="I290" s="6"/>
      <c r="J290" s="12"/>
      <c r="K290" s="13"/>
    </row>
    <row r="291" spans="1:11" x14ac:dyDescent="0.25">
      <c r="A291" s="5"/>
      <c r="B291" s="5"/>
      <c r="C291" s="5"/>
      <c r="D291" s="6"/>
      <c r="E291" s="6"/>
      <c r="F291" s="6"/>
      <c r="G291" s="6"/>
      <c r="H291" s="6"/>
      <c r="I291" s="6"/>
      <c r="J291" s="12"/>
      <c r="K291" s="13"/>
    </row>
    <row r="292" spans="1:11" x14ac:dyDescent="0.25">
      <c r="A292" s="5"/>
      <c r="B292" s="5"/>
      <c r="C292" s="5"/>
      <c r="D292" s="6"/>
      <c r="E292" s="6"/>
      <c r="F292" s="6"/>
      <c r="G292" s="6"/>
      <c r="H292" s="6"/>
      <c r="I292" s="6"/>
      <c r="J292" s="12"/>
      <c r="K292" s="13"/>
    </row>
    <row r="293" spans="1:11" x14ac:dyDescent="0.25">
      <c r="A293" s="5"/>
      <c r="B293" s="5"/>
      <c r="C293" s="5"/>
      <c r="D293" s="6"/>
      <c r="E293" s="6"/>
      <c r="F293" s="6"/>
      <c r="G293" s="6"/>
      <c r="H293" s="6"/>
      <c r="I293" s="6"/>
      <c r="J293" s="12"/>
      <c r="K293" s="13"/>
    </row>
    <row r="294" spans="1:11" x14ac:dyDescent="0.25">
      <c r="A294" s="5"/>
      <c r="B294" s="5"/>
      <c r="C294" s="5"/>
      <c r="D294" s="6"/>
      <c r="E294" s="6"/>
      <c r="F294" s="6"/>
      <c r="G294" s="6"/>
      <c r="H294" s="6"/>
      <c r="I294" s="6"/>
      <c r="J294" s="12"/>
      <c r="K294" s="13"/>
    </row>
    <row r="295" spans="1:11" x14ac:dyDescent="0.25">
      <c r="A295" s="5"/>
      <c r="B295" s="5"/>
      <c r="C295" s="5"/>
      <c r="D295" s="6"/>
      <c r="E295" s="6"/>
      <c r="F295" s="6"/>
      <c r="G295" s="6"/>
      <c r="H295" s="6"/>
      <c r="I295" s="6"/>
      <c r="J295" s="12"/>
      <c r="K295" s="13"/>
    </row>
    <row r="296" spans="1:11" x14ac:dyDescent="0.25">
      <c r="A296" s="5"/>
      <c r="B296" s="5"/>
      <c r="C296" s="5"/>
      <c r="D296" s="6"/>
      <c r="E296" s="6"/>
      <c r="F296" s="6"/>
      <c r="G296" s="6"/>
      <c r="H296" s="6"/>
      <c r="I296" s="6"/>
      <c r="J296" s="12"/>
      <c r="K296" s="13"/>
    </row>
    <row r="297" spans="1:11" x14ac:dyDescent="0.25">
      <c r="A297" s="5"/>
      <c r="B297" s="5"/>
      <c r="C297" s="5"/>
      <c r="D297" s="6"/>
      <c r="E297" s="6"/>
      <c r="F297" s="6"/>
      <c r="G297" s="6"/>
      <c r="H297" s="6"/>
      <c r="I297" s="6"/>
      <c r="J297" s="12"/>
      <c r="K297" s="13"/>
    </row>
    <row r="298" spans="1:11" x14ac:dyDescent="0.25">
      <c r="A298" s="5"/>
      <c r="B298" s="5"/>
      <c r="C298" s="5"/>
      <c r="D298" s="6"/>
      <c r="E298" s="6"/>
      <c r="F298" s="6"/>
      <c r="G298" s="6"/>
      <c r="H298" s="6"/>
      <c r="I298" s="6"/>
      <c r="J298" s="12"/>
      <c r="K298" s="13"/>
    </row>
    <row r="299" spans="1:11" x14ac:dyDescent="0.25">
      <c r="A299" s="5"/>
      <c r="B299" s="5"/>
      <c r="C299" s="5"/>
      <c r="D299" s="6"/>
      <c r="E299" s="6"/>
      <c r="F299" s="6"/>
      <c r="G299" s="6"/>
      <c r="H299" s="6"/>
      <c r="I299" s="6"/>
      <c r="J299" s="12"/>
      <c r="K299" s="13"/>
    </row>
    <row r="300" spans="1:11" x14ac:dyDescent="0.25">
      <c r="A300" s="5"/>
      <c r="B300" s="5"/>
      <c r="C300" s="5"/>
      <c r="D300" s="6"/>
      <c r="E300" s="6"/>
      <c r="F300" s="6"/>
      <c r="G300" s="6"/>
      <c r="H300" s="6"/>
      <c r="I300" s="6"/>
      <c r="J300" s="12"/>
      <c r="K300" s="13"/>
    </row>
    <row r="301" spans="1:11" x14ac:dyDescent="0.25">
      <c r="A301" s="5"/>
      <c r="B301" s="5"/>
      <c r="C301" s="5"/>
      <c r="D301" s="6"/>
      <c r="E301" s="6"/>
      <c r="F301" s="6"/>
      <c r="G301" s="6"/>
      <c r="H301" s="6"/>
      <c r="I301" s="6"/>
      <c r="J301" s="12"/>
      <c r="K301" s="13"/>
    </row>
    <row r="302" spans="1:11" x14ac:dyDescent="0.25">
      <c r="A302" s="5"/>
      <c r="B302" s="5"/>
      <c r="C302" s="5"/>
      <c r="D302" s="6"/>
      <c r="E302" s="6"/>
      <c r="F302" s="6"/>
      <c r="G302" s="6"/>
      <c r="H302" s="6"/>
      <c r="I302" s="6"/>
      <c r="J302" s="12"/>
      <c r="K302" s="13"/>
    </row>
    <row r="303" spans="1:11" x14ac:dyDescent="0.25">
      <c r="A303" s="5"/>
      <c r="B303" s="5"/>
      <c r="C303" s="5"/>
      <c r="D303" s="6"/>
      <c r="E303" s="6"/>
      <c r="F303" s="6"/>
      <c r="G303" s="6"/>
      <c r="H303" s="6"/>
      <c r="I303" s="6"/>
      <c r="J303" s="12"/>
      <c r="K303" s="13"/>
    </row>
    <row r="304" spans="1:11" x14ac:dyDescent="0.25">
      <c r="A304" s="5"/>
      <c r="B304" s="5"/>
      <c r="C304" s="5"/>
      <c r="D304" s="6"/>
      <c r="E304" s="6"/>
      <c r="F304" s="6"/>
      <c r="G304" s="6"/>
      <c r="H304" s="6"/>
      <c r="I304" s="6"/>
      <c r="J304" s="12"/>
      <c r="K304" s="13"/>
    </row>
    <row r="305" spans="1:11" x14ac:dyDescent="0.25">
      <c r="A305" s="5"/>
      <c r="B305" s="5"/>
      <c r="C305" s="5"/>
      <c r="D305" s="6"/>
      <c r="E305" s="6"/>
      <c r="F305" s="6"/>
      <c r="G305" s="6"/>
      <c r="H305" s="6"/>
      <c r="I305" s="6"/>
      <c r="J305" s="12"/>
      <c r="K305" s="13"/>
    </row>
    <row r="306" spans="1:11" x14ac:dyDescent="0.25">
      <c r="A306" s="5"/>
      <c r="B306" s="5"/>
      <c r="C306" s="5"/>
      <c r="D306" s="6"/>
      <c r="E306" s="6"/>
      <c r="F306" s="6"/>
      <c r="G306" s="6"/>
      <c r="H306" s="6"/>
      <c r="I306" s="6"/>
      <c r="J306" s="12"/>
      <c r="K306" s="13"/>
    </row>
    <row r="307" spans="1:11" x14ac:dyDescent="0.25">
      <c r="A307" s="5"/>
      <c r="B307" s="5"/>
      <c r="C307" s="5"/>
      <c r="D307" s="6"/>
      <c r="E307" s="6"/>
      <c r="F307" s="6"/>
      <c r="G307" s="6"/>
      <c r="H307" s="6"/>
      <c r="I307" s="6"/>
      <c r="J307" s="12"/>
      <c r="K307" s="13"/>
    </row>
    <row r="308" spans="1:11" x14ac:dyDescent="0.25">
      <c r="A308" s="5"/>
      <c r="B308" s="5"/>
      <c r="C308" s="5"/>
      <c r="D308" s="6"/>
      <c r="E308" s="6"/>
      <c r="F308" s="6"/>
      <c r="G308" s="6"/>
      <c r="H308" s="6"/>
      <c r="I308" s="6"/>
      <c r="J308" s="12"/>
      <c r="K308" s="13"/>
    </row>
    <row r="309" spans="1:11" x14ac:dyDescent="0.25">
      <c r="A309" s="5"/>
      <c r="B309" s="5"/>
      <c r="C309" s="5"/>
      <c r="D309" s="6"/>
      <c r="E309" s="6"/>
      <c r="F309" s="6"/>
      <c r="G309" s="6"/>
      <c r="H309" s="6"/>
      <c r="I309" s="6"/>
      <c r="J309" s="12"/>
      <c r="K309" s="13"/>
    </row>
    <row r="310" spans="1:11" x14ac:dyDescent="0.25">
      <c r="A310" s="5"/>
      <c r="B310" s="5"/>
      <c r="C310" s="5"/>
      <c r="D310" s="6"/>
      <c r="E310" s="6"/>
      <c r="F310" s="6"/>
      <c r="G310" s="6"/>
      <c r="H310" s="6"/>
      <c r="I310" s="6"/>
      <c r="J310" s="12"/>
      <c r="K310" s="13"/>
    </row>
    <row r="311" spans="1:11" x14ac:dyDescent="0.25">
      <c r="A311" s="5"/>
      <c r="B311" s="5"/>
      <c r="C311" s="5"/>
      <c r="D311" s="6"/>
      <c r="E311" s="6"/>
      <c r="F311" s="6"/>
      <c r="G311" s="6"/>
      <c r="H311" s="6"/>
      <c r="I311" s="6"/>
      <c r="J311" s="12"/>
      <c r="K311" s="13"/>
    </row>
    <row r="312" spans="1:11" x14ac:dyDescent="0.25">
      <c r="A312" s="5"/>
      <c r="B312" s="5"/>
      <c r="C312" s="5"/>
      <c r="D312" s="6"/>
      <c r="E312" s="6"/>
      <c r="F312" s="6"/>
      <c r="G312" s="6"/>
      <c r="H312" s="6"/>
      <c r="I312" s="6"/>
      <c r="J312" s="12"/>
      <c r="K312" s="13"/>
    </row>
    <row r="313" spans="1:11" x14ac:dyDescent="0.25">
      <c r="A313" s="5"/>
      <c r="B313" s="5"/>
      <c r="C313" s="5"/>
      <c r="D313" s="6"/>
      <c r="E313" s="6"/>
      <c r="F313" s="6"/>
      <c r="G313" s="6"/>
      <c r="H313" s="6"/>
      <c r="I313" s="6"/>
      <c r="J313" s="12"/>
      <c r="K313" s="13"/>
    </row>
    <row r="314" spans="1:11" x14ac:dyDescent="0.25">
      <c r="A314" s="5"/>
      <c r="B314" s="5"/>
      <c r="C314" s="5"/>
      <c r="D314" s="6"/>
      <c r="E314" s="6"/>
      <c r="F314" s="6"/>
      <c r="G314" s="6"/>
      <c r="H314" s="6"/>
      <c r="I314" s="6"/>
      <c r="J314" s="12"/>
      <c r="K314" s="13"/>
    </row>
    <row r="315" spans="1:11" x14ac:dyDescent="0.25">
      <c r="A315" s="5"/>
      <c r="B315" s="5"/>
      <c r="C315" s="5"/>
      <c r="D315" s="6"/>
      <c r="E315" s="6"/>
      <c r="F315" s="6"/>
      <c r="G315" s="6"/>
      <c r="H315" s="6"/>
      <c r="I315" s="6"/>
      <c r="J315" s="12"/>
      <c r="K315" s="13"/>
    </row>
    <row r="316" spans="1:11" x14ac:dyDescent="0.25">
      <c r="A316" s="5"/>
      <c r="B316" s="5"/>
      <c r="C316" s="5"/>
      <c r="D316" s="6"/>
      <c r="E316" s="6"/>
      <c r="F316" s="6"/>
      <c r="G316" s="6"/>
      <c r="H316" s="6"/>
      <c r="I316" s="6"/>
      <c r="J316" s="12"/>
      <c r="K316" s="13"/>
    </row>
    <row r="317" spans="1:11" x14ac:dyDescent="0.25">
      <c r="A317" s="5"/>
      <c r="B317" s="5"/>
      <c r="C317" s="5"/>
      <c r="D317" s="6"/>
      <c r="E317" s="6"/>
      <c r="F317" s="6"/>
      <c r="G317" s="6"/>
      <c r="H317" s="6"/>
      <c r="I317" s="6"/>
      <c r="J317" s="12"/>
      <c r="K317" s="13"/>
    </row>
    <row r="318" spans="1:11" x14ac:dyDescent="0.25">
      <c r="A318" s="5"/>
      <c r="B318" s="5"/>
      <c r="C318" s="5"/>
      <c r="D318" s="6"/>
      <c r="E318" s="6"/>
      <c r="F318" s="6"/>
      <c r="G318" s="6"/>
      <c r="H318" s="6"/>
      <c r="I318" s="6"/>
      <c r="J318" s="12"/>
      <c r="K318" s="13"/>
    </row>
    <row r="319" spans="1:11" x14ac:dyDescent="0.25">
      <c r="A319" s="5"/>
      <c r="B319" s="5"/>
      <c r="C319" s="5"/>
      <c r="D319" s="6"/>
      <c r="E319" s="6"/>
      <c r="F319" s="6"/>
      <c r="G319" s="6"/>
      <c r="H319" s="6"/>
      <c r="I319" s="6"/>
      <c r="J319" s="12"/>
      <c r="K319" s="13"/>
    </row>
    <row r="320" spans="1:11" x14ac:dyDescent="0.25">
      <c r="A320" s="5"/>
      <c r="B320" s="5"/>
      <c r="C320" s="5"/>
      <c r="D320" s="6"/>
      <c r="E320" s="6"/>
      <c r="F320" s="6"/>
      <c r="G320" s="6"/>
      <c r="H320" s="6"/>
      <c r="I320" s="6"/>
      <c r="J320" s="12"/>
      <c r="K320" s="13"/>
    </row>
    <row r="321" spans="1:11" x14ac:dyDescent="0.25">
      <c r="A321" s="5"/>
      <c r="B321" s="5"/>
      <c r="C321" s="5"/>
      <c r="D321" s="6"/>
      <c r="E321" s="6"/>
      <c r="F321" s="6"/>
      <c r="G321" s="6"/>
      <c r="H321" s="6"/>
      <c r="I321" s="6"/>
      <c r="J321" s="12"/>
      <c r="K321" s="13"/>
    </row>
    <row r="322" spans="1:11" x14ac:dyDescent="0.25">
      <c r="A322" s="5"/>
      <c r="B322" s="5"/>
      <c r="C322" s="5"/>
      <c r="D322" s="6"/>
      <c r="E322" s="6"/>
      <c r="F322" s="6"/>
      <c r="G322" s="6"/>
      <c r="H322" s="6"/>
      <c r="I322" s="6"/>
      <c r="J322" s="12"/>
      <c r="K322" s="13"/>
    </row>
    <row r="323" spans="1:11" x14ac:dyDescent="0.25">
      <c r="A323" s="5"/>
      <c r="B323" s="5"/>
      <c r="C323" s="5"/>
      <c r="D323" s="6"/>
      <c r="E323" s="6"/>
      <c r="F323" s="6"/>
      <c r="G323" s="6"/>
      <c r="H323" s="6"/>
      <c r="I323" s="6"/>
      <c r="J323" s="12"/>
      <c r="K323" s="13"/>
    </row>
    <row r="324" spans="1:11" x14ac:dyDescent="0.25">
      <c r="A324" s="5"/>
      <c r="B324" s="5"/>
      <c r="C324" s="5"/>
      <c r="D324" s="6"/>
      <c r="E324" s="6"/>
      <c r="F324" s="6"/>
      <c r="G324" s="6"/>
      <c r="H324" s="6"/>
      <c r="I324" s="6"/>
      <c r="J324" s="12"/>
      <c r="K324" s="13"/>
    </row>
    <row r="325" spans="1:11" x14ac:dyDescent="0.25">
      <c r="A325" s="5"/>
      <c r="B325" s="5"/>
      <c r="C325" s="5"/>
      <c r="D325" s="6"/>
      <c r="E325" s="6"/>
      <c r="F325" s="6"/>
      <c r="G325" s="6"/>
      <c r="H325" s="6"/>
      <c r="I325" s="6"/>
      <c r="J325" s="12"/>
      <c r="K325" s="13"/>
    </row>
    <row r="326" spans="1:11" x14ac:dyDescent="0.25">
      <c r="A326" s="5"/>
      <c r="B326" s="5"/>
      <c r="C326" s="5"/>
      <c r="D326" s="6"/>
      <c r="E326" s="6"/>
      <c r="F326" s="6"/>
      <c r="G326" s="6"/>
      <c r="H326" s="6"/>
      <c r="I326" s="6"/>
      <c r="J326" s="12"/>
      <c r="K326" s="13"/>
    </row>
    <row r="327" spans="1:11" x14ac:dyDescent="0.25">
      <c r="A327" s="5"/>
      <c r="B327" s="5"/>
      <c r="C327" s="5"/>
      <c r="D327" s="6"/>
      <c r="E327" s="6"/>
      <c r="F327" s="6"/>
      <c r="G327" s="6"/>
      <c r="H327" s="6"/>
      <c r="I327" s="6"/>
      <c r="J327" s="12"/>
      <c r="K327" s="13"/>
    </row>
    <row r="328" spans="1:11" x14ac:dyDescent="0.25">
      <c r="A328" s="5"/>
      <c r="B328" s="5"/>
      <c r="C328" s="5"/>
      <c r="D328" s="6"/>
      <c r="E328" s="6"/>
      <c r="F328" s="6"/>
      <c r="G328" s="6"/>
      <c r="H328" s="6"/>
      <c r="I328" s="6"/>
      <c r="J328" s="12"/>
      <c r="K328" s="13"/>
    </row>
    <row r="329" spans="1:11" x14ac:dyDescent="0.25">
      <c r="A329" s="5"/>
      <c r="B329" s="5"/>
      <c r="C329" s="5"/>
      <c r="D329" s="6"/>
      <c r="E329" s="6"/>
      <c r="F329" s="6"/>
      <c r="G329" s="6"/>
      <c r="H329" s="6"/>
      <c r="I329" s="6"/>
      <c r="J329" s="12"/>
      <c r="K329" s="13"/>
    </row>
    <row r="330" spans="1:11" x14ac:dyDescent="0.25">
      <c r="A330" s="5"/>
      <c r="B330" s="5"/>
      <c r="C330" s="5"/>
      <c r="D330" s="6"/>
      <c r="E330" s="6"/>
      <c r="F330" s="6"/>
      <c r="G330" s="6"/>
      <c r="H330" s="6"/>
      <c r="I330" s="6"/>
      <c r="J330" s="12"/>
      <c r="K330" s="13"/>
    </row>
    <row r="331" spans="1:11" x14ac:dyDescent="0.25">
      <c r="A331" s="5"/>
      <c r="B331" s="5"/>
      <c r="C331" s="5"/>
      <c r="D331" s="6"/>
      <c r="E331" s="6"/>
      <c r="F331" s="6"/>
      <c r="G331" s="6"/>
      <c r="H331" s="6"/>
      <c r="I331" s="6"/>
      <c r="J331" s="12"/>
      <c r="K331" s="13"/>
    </row>
    <row r="332" spans="1:11" x14ac:dyDescent="0.25">
      <c r="A332" s="5"/>
      <c r="B332" s="5"/>
      <c r="C332" s="5"/>
      <c r="D332" s="6"/>
      <c r="E332" s="6"/>
      <c r="F332" s="6"/>
      <c r="G332" s="6"/>
      <c r="H332" s="6"/>
      <c r="I332" s="6"/>
      <c r="J332" s="12"/>
      <c r="K332" s="13"/>
    </row>
    <row r="333" spans="1:11" x14ac:dyDescent="0.25">
      <c r="A333" s="5"/>
      <c r="B333" s="5"/>
      <c r="C333" s="5"/>
      <c r="D333" s="6"/>
      <c r="E333" s="6"/>
      <c r="F333" s="6"/>
      <c r="G333" s="6"/>
      <c r="H333" s="6"/>
      <c r="I333" s="6"/>
      <c r="J333" s="12"/>
      <c r="K333" s="13"/>
    </row>
    <row r="334" spans="1:11" x14ac:dyDescent="0.25">
      <c r="A334" s="5"/>
      <c r="B334" s="5"/>
      <c r="C334" s="5"/>
      <c r="D334" s="6"/>
      <c r="E334" s="6"/>
      <c r="F334" s="6"/>
      <c r="G334" s="6"/>
      <c r="H334" s="6"/>
      <c r="I334" s="6"/>
      <c r="J334" s="12"/>
      <c r="K334" s="13"/>
    </row>
    <row r="335" spans="1:11" x14ac:dyDescent="0.25">
      <c r="A335" s="5"/>
      <c r="B335" s="5"/>
      <c r="C335" s="5"/>
      <c r="D335" s="6"/>
      <c r="E335" s="6"/>
      <c r="F335" s="6"/>
      <c r="G335" s="6"/>
      <c r="H335" s="6"/>
      <c r="I335" s="6"/>
      <c r="J335" s="12"/>
      <c r="K335" s="13"/>
    </row>
    <row r="336" spans="1:11" x14ac:dyDescent="0.25">
      <c r="A336" s="5"/>
      <c r="B336" s="5"/>
      <c r="C336" s="5"/>
      <c r="D336" s="6"/>
      <c r="E336" s="6"/>
      <c r="F336" s="6"/>
      <c r="G336" s="6"/>
      <c r="H336" s="6"/>
      <c r="I336" s="6"/>
      <c r="J336" s="12"/>
      <c r="K336" s="13"/>
    </row>
    <row r="337" spans="1:11" x14ac:dyDescent="0.25">
      <c r="A337" s="5"/>
      <c r="B337" s="5"/>
      <c r="C337" s="5"/>
      <c r="D337" s="6"/>
      <c r="E337" s="6"/>
      <c r="F337" s="6"/>
      <c r="G337" s="6"/>
      <c r="H337" s="6"/>
      <c r="I337" s="6"/>
      <c r="J337" s="12"/>
      <c r="K337" s="13"/>
    </row>
    <row r="338" spans="1:11" x14ac:dyDescent="0.25">
      <c r="A338" s="5"/>
      <c r="B338" s="5"/>
      <c r="C338" s="5"/>
      <c r="D338" s="6"/>
      <c r="E338" s="6"/>
      <c r="F338" s="6"/>
      <c r="G338" s="6"/>
      <c r="H338" s="6"/>
      <c r="I338" s="6"/>
      <c r="J338" s="12"/>
      <c r="K338" s="13"/>
    </row>
    <row r="339" spans="1:11" x14ac:dyDescent="0.25">
      <c r="A339" s="5"/>
      <c r="B339" s="5"/>
      <c r="C339" s="5"/>
      <c r="D339" s="6"/>
      <c r="E339" s="6"/>
      <c r="F339" s="6"/>
      <c r="G339" s="6"/>
      <c r="H339" s="6"/>
      <c r="I339" s="6"/>
      <c r="J339" s="12"/>
      <c r="K339" s="13"/>
    </row>
    <row r="340" spans="1:11" x14ac:dyDescent="0.25">
      <c r="A340" s="5"/>
      <c r="B340" s="5"/>
      <c r="C340" s="5"/>
      <c r="D340" s="6"/>
      <c r="E340" s="6"/>
      <c r="F340" s="6"/>
      <c r="G340" s="6"/>
      <c r="H340" s="6"/>
      <c r="I340" s="6"/>
      <c r="J340" s="12"/>
      <c r="K340" s="13"/>
    </row>
    <row r="341" spans="1:11" x14ac:dyDescent="0.25">
      <c r="A341" s="5"/>
      <c r="B341" s="5"/>
      <c r="C341" s="5"/>
      <c r="D341" s="6"/>
      <c r="E341" s="6"/>
      <c r="F341" s="6"/>
      <c r="G341" s="6"/>
      <c r="H341" s="6"/>
      <c r="I341" s="6"/>
      <c r="J341" s="12"/>
      <c r="K341" s="13"/>
    </row>
    <row r="342" spans="1:11" x14ac:dyDescent="0.25">
      <c r="A342" s="5"/>
      <c r="B342" s="5"/>
      <c r="C342" s="5"/>
      <c r="D342" s="6"/>
      <c r="E342" s="6"/>
      <c r="F342" s="6"/>
      <c r="G342" s="6"/>
      <c r="H342" s="6"/>
      <c r="I342" s="6"/>
      <c r="J342" s="12"/>
      <c r="K342" s="13"/>
    </row>
    <row r="343" spans="1:11" x14ac:dyDescent="0.25">
      <c r="A343" s="5"/>
      <c r="B343" s="5"/>
      <c r="C343" s="5"/>
      <c r="D343" s="6"/>
      <c r="E343" s="6"/>
      <c r="F343" s="6"/>
      <c r="G343" s="6"/>
      <c r="H343" s="6"/>
      <c r="I343" s="6"/>
      <c r="J343" s="12"/>
      <c r="K343" s="13"/>
    </row>
    <row r="344" spans="1:11" x14ac:dyDescent="0.25">
      <c r="A344" s="5"/>
      <c r="B344" s="5"/>
      <c r="C344" s="5"/>
      <c r="D344" s="6"/>
      <c r="E344" s="6"/>
      <c r="F344" s="6"/>
      <c r="G344" s="6"/>
      <c r="H344" s="6"/>
      <c r="I344" s="6"/>
      <c r="J344" s="12"/>
      <c r="K344" s="13"/>
    </row>
    <row r="345" spans="1:11" x14ac:dyDescent="0.25">
      <c r="A345" s="5"/>
      <c r="B345" s="5"/>
      <c r="C345" s="5"/>
      <c r="D345" s="6"/>
      <c r="E345" s="6"/>
      <c r="F345" s="6"/>
      <c r="G345" s="6"/>
      <c r="H345" s="6"/>
      <c r="I345" s="6"/>
      <c r="J345" s="12"/>
      <c r="K345" s="13"/>
    </row>
    <row r="346" spans="1:11" x14ac:dyDescent="0.25">
      <c r="A346" s="5"/>
      <c r="B346" s="5"/>
      <c r="C346" s="5"/>
      <c r="D346" s="6"/>
      <c r="E346" s="6"/>
      <c r="F346" s="6"/>
      <c r="G346" s="6"/>
      <c r="H346" s="6"/>
      <c r="I346" s="6"/>
      <c r="J346" s="12"/>
      <c r="K346" s="13"/>
    </row>
    <row r="347" spans="1:11" x14ac:dyDescent="0.25">
      <c r="A347" s="5"/>
      <c r="B347" s="5"/>
      <c r="C347" s="5"/>
      <c r="D347" s="6"/>
      <c r="E347" s="6"/>
      <c r="F347" s="6"/>
      <c r="G347" s="6"/>
      <c r="H347" s="6"/>
      <c r="I347" s="6"/>
      <c r="J347" s="12"/>
      <c r="K347" s="13"/>
    </row>
    <row r="348" spans="1:11" x14ac:dyDescent="0.25">
      <c r="A348" s="5"/>
      <c r="B348" s="5"/>
      <c r="C348" s="5"/>
      <c r="D348" s="6"/>
      <c r="E348" s="6"/>
      <c r="F348" s="6"/>
      <c r="G348" s="6"/>
      <c r="H348" s="6"/>
      <c r="I348" s="6"/>
      <c r="J348" s="12"/>
      <c r="K348" s="13"/>
    </row>
    <row r="349" spans="1:11" x14ac:dyDescent="0.25">
      <c r="A349" s="5"/>
      <c r="B349" s="5"/>
      <c r="C349" s="5"/>
      <c r="D349" s="6"/>
      <c r="E349" s="6"/>
      <c r="F349" s="6"/>
      <c r="G349" s="6"/>
      <c r="H349" s="6"/>
      <c r="I349" s="6"/>
      <c r="J349" s="12"/>
      <c r="K349" s="13"/>
    </row>
    <row r="350" spans="1:11" x14ac:dyDescent="0.25">
      <c r="A350" s="5"/>
      <c r="B350" s="5"/>
      <c r="C350" s="5"/>
      <c r="D350" s="6"/>
      <c r="E350" s="6"/>
      <c r="F350" s="6"/>
      <c r="G350" s="6"/>
      <c r="H350" s="6"/>
      <c r="I350" s="6"/>
      <c r="J350" s="12"/>
      <c r="K350" s="13"/>
    </row>
    <row r="351" spans="1:11" x14ac:dyDescent="0.25">
      <c r="A351" s="5"/>
      <c r="B351" s="5"/>
      <c r="C351" s="5"/>
      <c r="D351" s="6"/>
      <c r="E351" s="6"/>
      <c r="F351" s="6"/>
      <c r="G351" s="6"/>
      <c r="H351" s="6"/>
      <c r="I351" s="6"/>
      <c r="J351" s="12"/>
      <c r="K351" s="13"/>
    </row>
    <row r="352" spans="1:11" x14ac:dyDescent="0.25">
      <c r="A352" s="5"/>
      <c r="B352" s="5"/>
      <c r="C352" s="5"/>
      <c r="D352" s="6"/>
      <c r="E352" s="6"/>
      <c r="F352" s="6"/>
      <c r="G352" s="6"/>
      <c r="H352" s="6"/>
      <c r="I352" s="6"/>
      <c r="J352" s="12"/>
      <c r="K352" s="13"/>
    </row>
    <row r="353" spans="1:11" x14ac:dyDescent="0.25">
      <c r="A353" s="5"/>
      <c r="B353" s="5"/>
      <c r="C353" s="5"/>
      <c r="D353" s="6"/>
      <c r="E353" s="6"/>
      <c r="F353" s="6"/>
      <c r="G353" s="6"/>
      <c r="H353" s="6"/>
      <c r="I353" s="6"/>
      <c r="J353" s="12"/>
      <c r="K353" s="13"/>
    </row>
    <row r="354" spans="1:11" x14ac:dyDescent="0.25">
      <c r="A354" s="5"/>
      <c r="B354" s="5"/>
      <c r="C354" s="5"/>
      <c r="D354" s="6"/>
      <c r="E354" s="6"/>
      <c r="F354" s="6"/>
      <c r="G354" s="6"/>
      <c r="H354" s="6"/>
      <c r="I354" s="6"/>
      <c r="J354" s="12"/>
      <c r="K354" s="13"/>
    </row>
    <row r="355" spans="1:11" x14ac:dyDescent="0.25">
      <c r="A355" s="5"/>
      <c r="B355" s="5"/>
      <c r="C355" s="5"/>
      <c r="D355" s="6"/>
      <c r="E355" s="6"/>
      <c r="F355" s="6"/>
      <c r="G355" s="6"/>
      <c r="H355" s="6"/>
      <c r="I355" s="6"/>
      <c r="J355" s="12"/>
      <c r="K355" s="13"/>
    </row>
    <row r="356" spans="1:11" x14ac:dyDescent="0.25">
      <c r="A356" s="5"/>
      <c r="B356" s="5"/>
      <c r="C356" s="5"/>
      <c r="D356" s="6"/>
      <c r="E356" s="6"/>
      <c r="F356" s="6"/>
      <c r="G356" s="6"/>
      <c r="H356" s="6"/>
      <c r="I356" s="6"/>
      <c r="J356" s="12"/>
      <c r="K356" s="13"/>
    </row>
    <row r="357" spans="1:11" x14ac:dyDescent="0.25">
      <c r="A357" s="5"/>
      <c r="B357" s="5"/>
      <c r="C357" s="5"/>
      <c r="D357" s="6"/>
      <c r="E357" s="6"/>
      <c r="F357" s="6"/>
      <c r="G357" s="6"/>
      <c r="H357" s="6"/>
      <c r="I357" s="6"/>
      <c r="J357" s="12"/>
      <c r="K357" s="13"/>
    </row>
    <row r="358" spans="1:11" x14ac:dyDescent="0.25">
      <c r="A358" s="5"/>
      <c r="B358" s="5"/>
      <c r="C358" s="5"/>
      <c r="D358" s="6"/>
      <c r="E358" s="6"/>
      <c r="F358" s="6"/>
      <c r="G358" s="6"/>
      <c r="H358" s="6"/>
      <c r="I358" s="6"/>
      <c r="J358" s="12"/>
      <c r="K358" s="13"/>
    </row>
    <row r="359" spans="1:11" x14ac:dyDescent="0.25">
      <c r="A359" s="5"/>
      <c r="B359" s="5"/>
      <c r="C359" s="5"/>
      <c r="D359" s="6"/>
      <c r="E359" s="6"/>
      <c r="F359" s="6"/>
      <c r="G359" s="6"/>
      <c r="H359" s="6"/>
      <c r="I359" s="6"/>
      <c r="J359" s="12"/>
      <c r="K359" s="13"/>
    </row>
    <row r="360" spans="1:11" x14ac:dyDescent="0.25">
      <c r="A360" s="5"/>
      <c r="B360" s="5"/>
      <c r="C360" s="5"/>
      <c r="D360" s="6"/>
      <c r="E360" s="6"/>
      <c r="F360" s="6"/>
      <c r="G360" s="6"/>
      <c r="H360" s="6"/>
      <c r="I360" s="6"/>
      <c r="J360" s="12"/>
      <c r="K360" s="13"/>
    </row>
    <row r="361" spans="1:11" x14ac:dyDescent="0.25">
      <c r="A361" s="5"/>
      <c r="B361" s="5"/>
      <c r="C361" s="5"/>
      <c r="D361" s="6"/>
      <c r="E361" s="6"/>
      <c r="F361" s="6"/>
      <c r="G361" s="6"/>
      <c r="H361" s="6"/>
      <c r="I361" s="6"/>
      <c r="J361" s="12"/>
      <c r="K361" s="13"/>
    </row>
    <row r="362" spans="1:11" x14ac:dyDescent="0.25">
      <c r="A362" s="5"/>
      <c r="B362" s="5"/>
      <c r="C362" s="5"/>
      <c r="D362" s="6"/>
      <c r="E362" s="6"/>
      <c r="F362" s="6"/>
      <c r="G362" s="6"/>
      <c r="H362" s="6"/>
      <c r="I362" s="6"/>
      <c r="J362" s="12"/>
      <c r="K362" s="13"/>
    </row>
    <row r="363" spans="1:11" x14ac:dyDescent="0.25">
      <c r="A363" s="5"/>
      <c r="B363" s="5"/>
      <c r="C363" s="5"/>
      <c r="D363" s="6"/>
      <c r="E363" s="6"/>
      <c r="F363" s="6"/>
      <c r="G363" s="6"/>
      <c r="H363" s="6"/>
      <c r="I363" s="6"/>
      <c r="J363" s="12"/>
      <c r="K363" s="13"/>
    </row>
    <row r="364" spans="1:11" x14ac:dyDescent="0.25">
      <c r="A364" s="5"/>
      <c r="B364" s="5"/>
      <c r="C364" s="5"/>
      <c r="D364" s="6"/>
      <c r="E364" s="6"/>
      <c r="F364" s="6"/>
      <c r="G364" s="6"/>
      <c r="H364" s="6"/>
      <c r="I364" s="6"/>
      <c r="J364" s="12"/>
      <c r="K364" s="13"/>
    </row>
    <row r="365" spans="1:11" x14ac:dyDescent="0.25">
      <c r="A365" s="5"/>
      <c r="B365" s="5"/>
      <c r="C365" s="5"/>
      <c r="D365" s="6"/>
      <c r="E365" s="6"/>
      <c r="F365" s="6"/>
      <c r="G365" s="6"/>
      <c r="H365" s="6"/>
      <c r="I365" s="6"/>
      <c r="J365" s="12"/>
      <c r="K365" s="13"/>
    </row>
    <row r="366" spans="1:11" x14ac:dyDescent="0.25">
      <c r="A366" s="5"/>
      <c r="B366" s="5"/>
      <c r="C366" s="5"/>
      <c r="D366" s="6"/>
      <c r="E366" s="6"/>
      <c r="F366" s="6"/>
      <c r="G366" s="6"/>
      <c r="H366" s="6"/>
      <c r="I366" s="6"/>
      <c r="J366" s="12"/>
      <c r="K366" s="13"/>
    </row>
    <row r="367" spans="1:11" x14ac:dyDescent="0.25">
      <c r="A367" s="5"/>
      <c r="B367" s="5"/>
      <c r="C367" s="5"/>
      <c r="D367" s="6"/>
      <c r="E367" s="6"/>
      <c r="F367" s="6"/>
      <c r="G367" s="6"/>
      <c r="H367" s="6"/>
      <c r="I367" s="6"/>
      <c r="J367" s="12"/>
      <c r="K367" s="13"/>
    </row>
    <row r="368" spans="1:11" x14ac:dyDescent="0.25">
      <c r="A368" s="5"/>
      <c r="B368" s="5"/>
      <c r="C368" s="5"/>
      <c r="D368" s="6"/>
      <c r="E368" s="6"/>
      <c r="F368" s="6"/>
      <c r="G368" s="6"/>
      <c r="H368" s="6"/>
      <c r="I368" s="6"/>
      <c r="J368" s="12"/>
      <c r="K368" s="13"/>
    </row>
    <row r="369" spans="1:11" x14ac:dyDescent="0.25">
      <c r="A369" s="5"/>
      <c r="B369" s="5"/>
      <c r="C369" s="5"/>
      <c r="D369" s="6"/>
      <c r="E369" s="6"/>
      <c r="F369" s="6"/>
      <c r="G369" s="6"/>
      <c r="H369" s="6"/>
      <c r="I369" s="6"/>
      <c r="J369" s="12"/>
      <c r="K369" s="13"/>
    </row>
    <row r="370" spans="1:11" x14ac:dyDescent="0.25">
      <c r="A370" s="5"/>
      <c r="B370" s="5"/>
      <c r="C370" s="5"/>
      <c r="D370" s="6"/>
      <c r="E370" s="6"/>
      <c r="F370" s="6"/>
      <c r="G370" s="6"/>
      <c r="H370" s="6"/>
      <c r="I370" s="6"/>
      <c r="J370" s="12"/>
      <c r="K370" s="13"/>
    </row>
    <row r="371" spans="1:11" x14ac:dyDescent="0.25">
      <c r="A371" s="5"/>
      <c r="B371" s="5"/>
      <c r="C371" s="5"/>
      <c r="D371" s="6"/>
      <c r="E371" s="6"/>
      <c r="F371" s="6"/>
      <c r="G371" s="6"/>
      <c r="H371" s="6"/>
      <c r="I371" s="6"/>
      <c r="J371" s="12"/>
      <c r="K371" s="13"/>
    </row>
    <row r="372" spans="1:11" x14ac:dyDescent="0.25">
      <c r="A372" s="5"/>
      <c r="B372" s="5"/>
      <c r="C372" s="5"/>
      <c r="D372" s="6"/>
      <c r="E372" s="6"/>
      <c r="F372" s="6"/>
      <c r="G372" s="6"/>
      <c r="H372" s="6"/>
      <c r="I372" s="6"/>
      <c r="J372" s="12"/>
      <c r="K372" s="13"/>
    </row>
    <row r="373" spans="1:11" x14ac:dyDescent="0.25">
      <c r="A373" s="5"/>
      <c r="B373" s="5"/>
      <c r="C373" s="5"/>
      <c r="D373" s="6"/>
      <c r="E373" s="6"/>
      <c r="F373" s="6"/>
      <c r="G373" s="6"/>
      <c r="H373" s="6"/>
      <c r="I373" s="6"/>
      <c r="J373" s="12"/>
      <c r="K373" s="13"/>
    </row>
    <row r="374" spans="1:11" x14ac:dyDescent="0.25">
      <c r="A374" s="5"/>
      <c r="B374" s="5"/>
      <c r="C374" s="5"/>
      <c r="D374" s="6"/>
      <c r="E374" s="6"/>
      <c r="F374" s="6"/>
      <c r="G374" s="6"/>
      <c r="H374" s="6"/>
      <c r="I374" s="6"/>
      <c r="J374" s="12"/>
      <c r="K374" s="13"/>
    </row>
    <row r="375" spans="1:11" x14ac:dyDescent="0.25">
      <c r="A375" s="5"/>
      <c r="B375" s="5"/>
      <c r="C375" s="5"/>
      <c r="D375" s="6"/>
      <c r="E375" s="6"/>
      <c r="F375" s="6"/>
      <c r="G375" s="6"/>
      <c r="H375" s="6"/>
      <c r="I375" s="6"/>
      <c r="J375" s="12"/>
      <c r="K375" s="13"/>
    </row>
    <row r="376" spans="1:11" x14ac:dyDescent="0.25">
      <c r="A376" s="5"/>
      <c r="B376" s="5"/>
      <c r="C376" s="5"/>
      <c r="D376" s="6"/>
      <c r="E376" s="6"/>
      <c r="F376" s="6"/>
      <c r="G376" s="6"/>
      <c r="H376" s="6"/>
      <c r="I376" s="6"/>
      <c r="J376" s="12"/>
      <c r="K376" s="13"/>
    </row>
    <row r="377" spans="1:11" x14ac:dyDescent="0.25">
      <c r="A377" s="5"/>
      <c r="B377" s="5"/>
      <c r="C377" s="5"/>
      <c r="D377" s="6"/>
      <c r="E377" s="6"/>
      <c r="F377" s="6"/>
      <c r="G377" s="6"/>
      <c r="H377" s="6"/>
      <c r="I377" s="6"/>
      <c r="J377" s="12"/>
      <c r="K377" s="13"/>
    </row>
    <row r="378" spans="1:11" x14ac:dyDescent="0.25">
      <c r="A378" s="5"/>
      <c r="B378" s="5"/>
      <c r="C378" s="5"/>
      <c r="D378" s="6"/>
      <c r="E378" s="6"/>
      <c r="F378" s="6"/>
      <c r="G378" s="6"/>
      <c r="H378" s="6"/>
      <c r="I378" s="6"/>
      <c r="J378" s="12"/>
      <c r="K378" s="13"/>
    </row>
    <row r="379" spans="1:11" x14ac:dyDescent="0.25">
      <c r="A379" s="5"/>
      <c r="B379" s="5"/>
      <c r="C379" s="5"/>
      <c r="D379" s="6"/>
      <c r="E379" s="6"/>
      <c r="F379" s="6"/>
      <c r="G379" s="6"/>
      <c r="H379" s="6"/>
      <c r="I379" s="6"/>
      <c r="J379" s="12"/>
      <c r="K379" s="13"/>
    </row>
    <row r="380" spans="1:11" x14ac:dyDescent="0.25">
      <c r="A380" s="5"/>
      <c r="B380" s="5"/>
      <c r="C380" s="5"/>
      <c r="D380" s="6"/>
      <c r="E380" s="6"/>
      <c r="F380" s="6"/>
      <c r="G380" s="6"/>
      <c r="H380" s="6"/>
      <c r="I380" s="6"/>
      <c r="J380" s="12"/>
      <c r="K380" s="13"/>
    </row>
    <row r="381" spans="1:11" x14ac:dyDescent="0.25">
      <c r="A381" s="5"/>
      <c r="B381" s="5"/>
      <c r="C381" s="5"/>
      <c r="D381" s="6"/>
      <c r="E381" s="6"/>
      <c r="F381" s="6"/>
      <c r="G381" s="6"/>
      <c r="H381" s="6"/>
      <c r="I381" s="6"/>
      <c r="J381" s="12"/>
      <c r="K381" s="13"/>
    </row>
    <row r="382" spans="1:11" x14ac:dyDescent="0.25">
      <c r="A382" s="5"/>
      <c r="B382" s="5"/>
      <c r="C382" s="5"/>
      <c r="D382" s="6"/>
      <c r="E382" s="6"/>
      <c r="F382" s="6"/>
      <c r="G382" s="6"/>
      <c r="H382" s="6"/>
      <c r="I382" s="6"/>
      <c r="J382" s="12"/>
      <c r="K382" s="13"/>
    </row>
    <row r="383" spans="1:11" x14ac:dyDescent="0.25">
      <c r="A383" s="5"/>
      <c r="B383" s="5"/>
      <c r="C383" s="5"/>
      <c r="D383" s="6"/>
      <c r="E383" s="6"/>
      <c r="F383" s="6"/>
      <c r="G383" s="6"/>
      <c r="H383" s="6"/>
      <c r="I383" s="6"/>
      <c r="J383" s="12"/>
      <c r="K383" s="13"/>
    </row>
    <row r="384" spans="1:11" x14ac:dyDescent="0.25">
      <c r="A384" s="5"/>
      <c r="B384" s="5"/>
      <c r="C384" s="5"/>
      <c r="D384" s="6"/>
      <c r="E384" s="6"/>
      <c r="F384" s="6"/>
      <c r="G384" s="6"/>
      <c r="H384" s="6"/>
      <c r="I384" s="6"/>
      <c r="J384" s="12"/>
      <c r="K384" s="13"/>
    </row>
    <row r="385" spans="1:11" x14ac:dyDescent="0.25">
      <c r="A385" s="5"/>
      <c r="B385" s="5"/>
      <c r="C385" s="5"/>
      <c r="D385" s="6"/>
      <c r="E385" s="6"/>
      <c r="F385" s="6"/>
      <c r="G385" s="6"/>
      <c r="H385" s="6"/>
      <c r="I385" s="6"/>
      <c r="J385" s="12"/>
      <c r="K385" s="13"/>
    </row>
    <row r="386" spans="1:11" x14ac:dyDescent="0.25">
      <c r="A386" s="5"/>
      <c r="B386" s="5"/>
      <c r="C386" s="5"/>
      <c r="D386" s="6"/>
      <c r="E386" s="6"/>
      <c r="F386" s="6"/>
      <c r="G386" s="6"/>
      <c r="H386" s="6"/>
      <c r="I386" s="6"/>
      <c r="J386" s="12"/>
      <c r="K386" s="13"/>
    </row>
    <row r="387" spans="1:11" x14ac:dyDescent="0.25">
      <c r="A387" s="5"/>
      <c r="B387" s="5"/>
      <c r="C387" s="5"/>
      <c r="D387" s="6"/>
      <c r="E387" s="6"/>
      <c r="F387" s="6"/>
      <c r="G387" s="6"/>
      <c r="H387" s="6"/>
      <c r="I387" s="6"/>
      <c r="J387" s="12"/>
      <c r="K387" s="13"/>
    </row>
    <row r="388" spans="1:11" x14ac:dyDescent="0.25">
      <c r="A388" s="5"/>
      <c r="B388" s="5"/>
      <c r="C388" s="5"/>
      <c r="D388" s="6"/>
      <c r="E388" s="6"/>
      <c r="F388" s="6"/>
      <c r="G388" s="6"/>
      <c r="H388" s="6"/>
      <c r="I388" s="6"/>
      <c r="J388" s="12"/>
      <c r="K388" s="13"/>
    </row>
    <row r="389" spans="1:11" x14ac:dyDescent="0.25">
      <c r="A389" s="5"/>
      <c r="B389" s="5"/>
      <c r="C389" s="5"/>
      <c r="D389" s="6"/>
      <c r="E389" s="6"/>
      <c r="F389" s="6"/>
      <c r="G389" s="6"/>
      <c r="H389" s="6"/>
      <c r="I389" s="6"/>
      <c r="J389" s="12"/>
      <c r="K389" s="13"/>
    </row>
    <row r="390" spans="1:11" x14ac:dyDescent="0.25">
      <c r="A390" s="5"/>
      <c r="B390" s="5"/>
      <c r="C390" s="5"/>
      <c r="D390" s="6"/>
      <c r="E390" s="6"/>
      <c r="F390" s="6"/>
      <c r="G390" s="6"/>
      <c r="H390" s="6"/>
      <c r="I390" s="6"/>
      <c r="J390" s="12"/>
      <c r="K390" s="13"/>
    </row>
    <row r="391" spans="1:11" x14ac:dyDescent="0.25">
      <c r="A391" s="5"/>
      <c r="B391" s="5"/>
      <c r="C391" s="5"/>
      <c r="D391" s="6"/>
      <c r="E391" s="6"/>
      <c r="F391" s="6"/>
      <c r="G391" s="6"/>
      <c r="H391" s="6"/>
      <c r="I391" s="6"/>
      <c r="J391" s="12"/>
      <c r="K391" s="13"/>
    </row>
    <row r="392" spans="1:11" x14ac:dyDescent="0.25">
      <c r="A392" s="5"/>
      <c r="B392" s="5"/>
      <c r="C392" s="5"/>
      <c r="D392" s="6"/>
      <c r="E392" s="6"/>
      <c r="F392" s="6"/>
      <c r="G392" s="6"/>
      <c r="H392" s="6"/>
      <c r="I392" s="6"/>
      <c r="J392" s="12"/>
      <c r="K392" s="13"/>
    </row>
    <row r="393" spans="1:11" x14ac:dyDescent="0.25">
      <c r="A393" s="5"/>
      <c r="B393" s="5"/>
      <c r="C393" s="5"/>
      <c r="D393" s="6"/>
      <c r="E393" s="6"/>
      <c r="F393" s="6"/>
      <c r="G393" s="6"/>
      <c r="H393" s="6"/>
      <c r="I393" s="6"/>
      <c r="J393" s="12"/>
      <c r="K393" s="13"/>
    </row>
    <row r="394" spans="1:11" x14ac:dyDescent="0.25">
      <c r="A394" s="5"/>
      <c r="B394" s="5"/>
      <c r="C394" s="5"/>
      <c r="D394" s="6"/>
      <c r="E394" s="6"/>
      <c r="F394" s="6"/>
      <c r="G394" s="6"/>
      <c r="H394" s="6"/>
      <c r="I394" s="6"/>
      <c r="J394" s="12"/>
      <c r="K394" s="13"/>
    </row>
    <row r="395" spans="1:11" x14ac:dyDescent="0.25">
      <c r="A395" s="5"/>
      <c r="B395" s="5"/>
      <c r="C395" s="5"/>
      <c r="D395" s="6"/>
      <c r="E395" s="6"/>
      <c r="F395" s="6"/>
      <c r="G395" s="6"/>
      <c r="H395" s="6"/>
      <c r="I395" s="6"/>
      <c r="J395" s="12"/>
      <c r="K395" s="13"/>
    </row>
    <row r="396" spans="1:11" x14ac:dyDescent="0.25">
      <c r="A396" s="5"/>
      <c r="B396" s="5"/>
      <c r="C396" s="5"/>
      <c r="D396" s="6"/>
      <c r="E396" s="6"/>
      <c r="F396" s="6"/>
      <c r="G396" s="6"/>
      <c r="H396" s="6"/>
      <c r="I396" s="6"/>
      <c r="J396" s="12"/>
      <c r="K396" s="13"/>
    </row>
    <row r="397" spans="1:11" x14ac:dyDescent="0.25">
      <c r="A397" s="5"/>
      <c r="B397" s="5"/>
      <c r="C397" s="5"/>
      <c r="D397" s="6"/>
      <c r="E397" s="6"/>
      <c r="F397" s="6"/>
      <c r="G397" s="6"/>
      <c r="H397" s="6"/>
      <c r="I397" s="6"/>
      <c r="J397" s="12"/>
      <c r="K397" s="13"/>
    </row>
    <row r="398" spans="1:11" x14ac:dyDescent="0.25">
      <c r="A398" s="5"/>
      <c r="B398" s="5"/>
      <c r="C398" s="5"/>
      <c r="D398" s="6"/>
      <c r="E398" s="6"/>
      <c r="F398" s="6"/>
      <c r="G398" s="6"/>
      <c r="H398" s="6"/>
      <c r="I398" s="6"/>
      <c r="J398" s="12"/>
      <c r="K398" s="13"/>
    </row>
    <row r="399" spans="1:11" x14ac:dyDescent="0.25">
      <c r="A399" s="5"/>
      <c r="B399" s="5"/>
      <c r="C399" s="5"/>
      <c r="D399" s="6"/>
      <c r="E399" s="6"/>
      <c r="F399" s="6"/>
      <c r="G399" s="6"/>
      <c r="H399" s="6"/>
      <c r="I399" s="6"/>
      <c r="J399" s="12"/>
      <c r="K399" s="13"/>
    </row>
    <row r="400" spans="1:11" x14ac:dyDescent="0.25">
      <c r="A400" s="5"/>
      <c r="B400" s="5"/>
      <c r="C400" s="5"/>
      <c r="D400" s="6"/>
      <c r="E400" s="6"/>
      <c r="F400" s="6"/>
      <c r="G400" s="6"/>
      <c r="H400" s="6"/>
      <c r="I400" s="6"/>
      <c r="J400" s="12"/>
      <c r="K400" s="13"/>
    </row>
    <row r="401" spans="1:11" x14ac:dyDescent="0.25">
      <c r="A401" s="5"/>
      <c r="B401" s="5"/>
      <c r="C401" s="5"/>
      <c r="D401" s="6"/>
      <c r="E401" s="6"/>
      <c r="F401" s="6"/>
      <c r="G401" s="6"/>
      <c r="H401" s="6"/>
      <c r="I401" s="6"/>
      <c r="J401" s="12"/>
      <c r="K401" s="13"/>
    </row>
    <row r="402" spans="1:11" x14ac:dyDescent="0.25">
      <c r="A402" s="5"/>
      <c r="B402" s="5"/>
      <c r="C402" s="5"/>
      <c r="D402" s="6"/>
      <c r="E402" s="6"/>
      <c r="F402" s="6"/>
      <c r="G402" s="6"/>
      <c r="H402" s="6"/>
      <c r="I402" s="6"/>
      <c r="J402" s="12"/>
      <c r="K402" s="13"/>
    </row>
    <row r="403" spans="1:11" x14ac:dyDescent="0.25">
      <c r="A403" s="5"/>
      <c r="B403" s="5"/>
      <c r="C403" s="5"/>
      <c r="D403" s="6"/>
      <c r="E403" s="6"/>
      <c r="F403" s="6"/>
      <c r="G403" s="6"/>
      <c r="H403" s="6"/>
      <c r="I403" s="6"/>
      <c r="J403" s="12"/>
      <c r="K403" s="13"/>
    </row>
    <row r="404" spans="1:11" x14ac:dyDescent="0.25">
      <c r="A404" s="5"/>
      <c r="B404" s="5"/>
      <c r="C404" s="5"/>
      <c r="D404" s="6"/>
      <c r="E404" s="6"/>
      <c r="F404" s="6"/>
      <c r="G404" s="6"/>
      <c r="H404" s="6"/>
      <c r="I404" s="6"/>
      <c r="J404" s="12"/>
      <c r="K404" s="13"/>
    </row>
    <row r="405" spans="1:11" x14ac:dyDescent="0.25">
      <c r="A405" s="5"/>
      <c r="B405" s="5"/>
      <c r="C405" s="5"/>
      <c r="D405" s="6"/>
      <c r="E405" s="6"/>
      <c r="F405" s="6"/>
      <c r="G405" s="6"/>
      <c r="H405" s="6"/>
      <c r="I405" s="6"/>
      <c r="J405" s="12"/>
      <c r="K405" s="13"/>
    </row>
    <row r="406" spans="1:11" x14ac:dyDescent="0.25">
      <c r="A406" s="5"/>
      <c r="B406" s="5"/>
      <c r="C406" s="5"/>
      <c r="D406" s="6"/>
      <c r="E406" s="6"/>
      <c r="F406" s="6"/>
      <c r="G406" s="6"/>
      <c r="H406" s="6"/>
      <c r="I406" s="6"/>
      <c r="J406" s="12"/>
      <c r="K406" s="13"/>
    </row>
    <row r="407" spans="1:11" x14ac:dyDescent="0.25">
      <c r="A407" s="5"/>
      <c r="B407" s="5"/>
      <c r="C407" s="5"/>
      <c r="D407" s="6"/>
      <c r="E407" s="6"/>
      <c r="F407" s="6"/>
      <c r="G407" s="6"/>
      <c r="H407" s="6"/>
      <c r="I407" s="6"/>
      <c r="J407" s="12"/>
      <c r="K407" s="13"/>
    </row>
    <row r="408" spans="1:11" x14ac:dyDescent="0.25">
      <c r="A408" s="5"/>
      <c r="B408" s="5"/>
      <c r="C408" s="5"/>
      <c r="D408" s="6"/>
      <c r="E408" s="6"/>
      <c r="F408" s="6"/>
      <c r="G408" s="6"/>
      <c r="H408" s="6"/>
      <c r="I408" s="6"/>
      <c r="J408" s="12"/>
      <c r="K408" s="13"/>
    </row>
    <row r="409" spans="1:11" x14ac:dyDescent="0.25">
      <c r="A409" s="5"/>
      <c r="B409" s="5"/>
      <c r="C409" s="5"/>
      <c r="D409" s="6"/>
      <c r="E409" s="6"/>
      <c r="F409" s="6"/>
      <c r="G409" s="6"/>
      <c r="H409" s="6"/>
      <c r="I409" s="6"/>
      <c r="J409" s="12"/>
      <c r="K409" s="13"/>
    </row>
    <row r="410" spans="1:11" x14ac:dyDescent="0.25">
      <c r="A410" s="5"/>
      <c r="B410" s="5"/>
      <c r="C410" s="5"/>
      <c r="D410" s="6"/>
      <c r="E410" s="6"/>
      <c r="F410" s="6"/>
      <c r="G410" s="6"/>
      <c r="H410" s="6"/>
      <c r="I410" s="6"/>
      <c r="J410" s="12"/>
      <c r="K410" s="13"/>
    </row>
    <row r="411" spans="1:11" x14ac:dyDescent="0.25">
      <c r="A411" s="5"/>
      <c r="B411" s="5"/>
      <c r="C411" s="5"/>
      <c r="D411" s="6"/>
      <c r="E411" s="6"/>
      <c r="F411" s="6"/>
      <c r="G411" s="6"/>
      <c r="H411" s="6"/>
      <c r="I411" s="6"/>
      <c r="J411" s="12"/>
      <c r="K411" s="13"/>
    </row>
    <row r="412" spans="1:11" x14ac:dyDescent="0.25">
      <c r="A412" s="5"/>
      <c r="B412" s="5"/>
      <c r="C412" s="5"/>
      <c r="D412" s="6"/>
      <c r="E412" s="6"/>
      <c r="F412" s="6"/>
      <c r="G412" s="6"/>
      <c r="H412" s="6"/>
      <c r="I412" s="6"/>
      <c r="J412" s="12"/>
      <c r="K412" s="13"/>
    </row>
    <row r="413" spans="1:11" x14ac:dyDescent="0.25">
      <c r="A413" s="5"/>
      <c r="B413" s="5"/>
      <c r="C413" s="5"/>
      <c r="D413" s="6"/>
      <c r="E413" s="6"/>
      <c r="F413" s="6"/>
      <c r="G413" s="6"/>
      <c r="H413" s="6"/>
      <c r="I413" s="6"/>
      <c r="J413" s="12"/>
      <c r="K413" s="13"/>
    </row>
    <row r="414" spans="1:11" x14ac:dyDescent="0.25">
      <c r="A414" s="5"/>
      <c r="B414" s="5"/>
      <c r="C414" s="5"/>
      <c r="D414" s="6"/>
      <c r="E414" s="6"/>
      <c r="F414" s="6"/>
      <c r="G414" s="6"/>
      <c r="H414" s="6"/>
      <c r="I414" s="6"/>
      <c r="J414" s="12"/>
      <c r="K414" s="13"/>
    </row>
    <row r="415" spans="1:11" x14ac:dyDescent="0.25">
      <c r="A415" s="5"/>
      <c r="B415" s="5"/>
      <c r="C415" s="5"/>
      <c r="D415" s="6"/>
      <c r="E415" s="6"/>
      <c r="F415" s="6"/>
      <c r="G415" s="6"/>
      <c r="H415" s="6"/>
      <c r="I415" s="6"/>
      <c r="J415" s="12"/>
      <c r="K415" s="13"/>
    </row>
    <row r="416" spans="1:11" x14ac:dyDescent="0.25">
      <c r="A416" s="5"/>
      <c r="B416" s="5"/>
      <c r="C416" s="5"/>
      <c r="D416" s="6"/>
      <c r="E416" s="6"/>
      <c r="F416" s="6"/>
      <c r="G416" s="6"/>
      <c r="H416" s="6"/>
      <c r="I416" s="6"/>
      <c r="J416" s="12"/>
      <c r="K416" s="13"/>
    </row>
    <row r="417" spans="1:11" x14ac:dyDescent="0.25">
      <c r="A417" s="5"/>
      <c r="B417" s="5"/>
      <c r="C417" s="5"/>
      <c r="D417" s="6"/>
      <c r="E417" s="6"/>
      <c r="F417" s="6"/>
      <c r="G417" s="6"/>
      <c r="H417" s="6"/>
      <c r="I417" s="6"/>
      <c r="J417" s="12"/>
      <c r="K417" s="13"/>
    </row>
    <row r="418" spans="1:11" x14ac:dyDescent="0.25">
      <c r="A418" s="5"/>
      <c r="B418" s="5"/>
      <c r="C418" s="5"/>
      <c r="D418" s="6"/>
      <c r="E418" s="6"/>
      <c r="F418" s="6"/>
      <c r="G418" s="6"/>
      <c r="H418" s="6"/>
      <c r="I418" s="6"/>
      <c r="J418" s="12"/>
      <c r="K418" s="13"/>
    </row>
    <row r="419" spans="1:11" x14ac:dyDescent="0.25">
      <c r="A419" s="5"/>
      <c r="B419" s="5"/>
      <c r="C419" s="5"/>
      <c r="D419" s="6"/>
      <c r="E419" s="6"/>
      <c r="F419" s="6"/>
      <c r="G419" s="6"/>
      <c r="H419" s="6"/>
      <c r="I419" s="6"/>
      <c r="J419" s="12"/>
      <c r="K419" s="13"/>
    </row>
    <row r="420" spans="1:11" x14ac:dyDescent="0.25">
      <c r="A420" s="5"/>
      <c r="B420" s="5"/>
      <c r="C420" s="5"/>
      <c r="D420" s="6"/>
      <c r="E420" s="6"/>
      <c r="F420" s="6"/>
      <c r="G420" s="6"/>
      <c r="H420" s="6"/>
      <c r="I420" s="6"/>
      <c r="J420" s="12"/>
      <c r="K420" s="13"/>
    </row>
    <row r="421" spans="1:11" x14ac:dyDescent="0.25">
      <c r="A421" s="5"/>
      <c r="B421" s="5"/>
      <c r="C421" s="5"/>
      <c r="D421" s="6"/>
      <c r="E421" s="6"/>
      <c r="F421" s="6"/>
      <c r="G421" s="6"/>
      <c r="H421" s="6"/>
      <c r="I421" s="6"/>
      <c r="J421" s="12"/>
      <c r="K421" s="13"/>
    </row>
    <row r="422" spans="1:11" x14ac:dyDescent="0.25">
      <c r="A422" s="5"/>
      <c r="B422" s="5"/>
      <c r="C422" s="5"/>
      <c r="D422" s="6"/>
      <c r="E422" s="6"/>
      <c r="F422" s="6"/>
      <c r="G422" s="6"/>
      <c r="H422" s="6"/>
      <c r="I422" s="6"/>
      <c r="J422" s="12"/>
      <c r="K422" s="13"/>
    </row>
    <row r="423" spans="1:11" x14ac:dyDescent="0.25">
      <c r="A423" s="5"/>
      <c r="B423" s="5"/>
      <c r="C423" s="5"/>
      <c r="D423" s="6"/>
      <c r="E423" s="6"/>
      <c r="F423" s="6"/>
      <c r="G423" s="6"/>
      <c r="H423" s="6"/>
      <c r="I423" s="6"/>
      <c r="J423" s="12"/>
      <c r="K423" s="13"/>
    </row>
    <row r="424" spans="1:11" x14ac:dyDescent="0.25">
      <c r="A424" s="5"/>
      <c r="B424" s="5"/>
      <c r="C424" s="5"/>
      <c r="D424" s="6"/>
      <c r="E424" s="6"/>
      <c r="F424" s="6"/>
      <c r="G424" s="6"/>
      <c r="H424" s="6"/>
      <c r="I424" s="6"/>
      <c r="J424" s="12"/>
      <c r="K424" s="13"/>
    </row>
    <row r="425" spans="1:11" x14ac:dyDescent="0.25">
      <c r="A425" s="5"/>
      <c r="B425" s="5"/>
      <c r="C425" s="5"/>
      <c r="D425" s="6"/>
      <c r="E425" s="6"/>
      <c r="F425" s="6"/>
      <c r="G425" s="6"/>
      <c r="H425" s="6"/>
      <c r="I425" s="6"/>
      <c r="J425" s="12"/>
      <c r="K425" s="13"/>
    </row>
    <row r="426" spans="1:11" x14ac:dyDescent="0.25">
      <c r="A426" s="5"/>
      <c r="B426" s="5"/>
      <c r="C426" s="5"/>
      <c r="D426" s="6"/>
      <c r="E426" s="6"/>
      <c r="F426" s="6"/>
      <c r="G426" s="6"/>
      <c r="H426" s="6"/>
      <c r="I426" s="6"/>
      <c r="J426" s="12"/>
      <c r="K426" s="13"/>
    </row>
    <row r="427" spans="1:11" x14ac:dyDescent="0.25">
      <c r="A427" s="5"/>
      <c r="B427" s="5"/>
      <c r="C427" s="5"/>
      <c r="D427" s="6"/>
      <c r="E427" s="6"/>
      <c r="F427" s="6"/>
      <c r="G427" s="6"/>
      <c r="H427" s="6"/>
      <c r="I427" s="6"/>
      <c r="J427" s="12"/>
      <c r="K427" s="13"/>
    </row>
    <row r="428" spans="1:11" x14ac:dyDescent="0.25">
      <c r="A428" s="5"/>
      <c r="B428" s="5"/>
      <c r="C428" s="5"/>
      <c r="D428" s="6"/>
      <c r="E428" s="6"/>
      <c r="F428" s="6"/>
      <c r="G428" s="6"/>
      <c r="H428" s="6"/>
      <c r="I428" s="6"/>
      <c r="J428" s="12"/>
      <c r="K428" s="13"/>
    </row>
    <row r="429" spans="1:11" x14ac:dyDescent="0.25">
      <c r="A429" s="5"/>
      <c r="B429" s="5"/>
      <c r="C429" s="5"/>
      <c r="D429" s="6"/>
      <c r="E429" s="6"/>
      <c r="F429" s="6"/>
      <c r="G429" s="6"/>
      <c r="H429" s="6"/>
      <c r="I429" s="6"/>
      <c r="J429" s="12"/>
      <c r="K429" s="13"/>
    </row>
    <row r="430" spans="1:11" x14ac:dyDescent="0.25">
      <c r="A430" s="5"/>
      <c r="B430" s="5"/>
      <c r="C430" s="5"/>
      <c r="D430" s="6"/>
      <c r="E430" s="6"/>
      <c r="F430" s="6"/>
      <c r="G430" s="6"/>
      <c r="H430" s="6"/>
      <c r="I430" s="6"/>
      <c r="J430" s="12"/>
      <c r="K430" s="13"/>
    </row>
    <row r="431" spans="1:11" x14ac:dyDescent="0.25">
      <c r="A431" s="5"/>
      <c r="B431" s="5"/>
      <c r="C431" s="5"/>
      <c r="D431" s="6"/>
      <c r="E431" s="6"/>
      <c r="F431" s="6"/>
      <c r="G431" s="6"/>
      <c r="H431" s="6"/>
      <c r="I431" s="6"/>
      <c r="J431" s="12"/>
      <c r="K431" s="13"/>
    </row>
    <row r="432" spans="1:11" x14ac:dyDescent="0.25">
      <c r="A432" s="5"/>
      <c r="B432" s="5"/>
      <c r="C432" s="5"/>
      <c r="D432" s="6"/>
      <c r="E432" s="6"/>
      <c r="F432" s="6"/>
      <c r="G432" s="6"/>
      <c r="H432" s="6"/>
      <c r="I432" s="6"/>
      <c r="J432" s="12"/>
      <c r="K432" s="13"/>
    </row>
    <row r="433" spans="1:11" x14ac:dyDescent="0.25">
      <c r="A433" s="5"/>
      <c r="B433" s="5"/>
      <c r="C433" s="5"/>
      <c r="D433" s="6"/>
      <c r="E433" s="6"/>
      <c r="F433" s="6"/>
      <c r="G433" s="6"/>
      <c r="H433" s="6"/>
      <c r="I433" s="6"/>
      <c r="J433" s="12"/>
      <c r="K433" s="13"/>
    </row>
    <row r="434" spans="1:11" x14ac:dyDescent="0.25">
      <c r="A434" s="5"/>
      <c r="B434" s="5"/>
      <c r="C434" s="5"/>
      <c r="D434" s="6"/>
      <c r="E434" s="6"/>
      <c r="F434" s="6"/>
      <c r="G434" s="6"/>
      <c r="H434" s="6"/>
      <c r="I434" s="6"/>
      <c r="J434" s="12"/>
      <c r="K434" s="13"/>
    </row>
    <row r="435" spans="1:11" x14ac:dyDescent="0.25">
      <c r="A435" s="5"/>
      <c r="B435" s="5"/>
      <c r="C435" s="5"/>
      <c r="D435" s="6"/>
      <c r="E435" s="6"/>
      <c r="F435" s="6"/>
      <c r="G435" s="6"/>
      <c r="H435" s="6"/>
      <c r="I435" s="6"/>
      <c r="J435" s="12"/>
      <c r="K435" s="13"/>
    </row>
    <row r="436" spans="1:11" x14ac:dyDescent="0.25">
      <c r="A436" s="5"/>
      <c r="B436" s="5"/>
      <c r="C436" s="5"/>
      <c r="D436" s="6"/>
      <c r="E436" s="6"/>
      <c r="F436" s="6"/>
      <c r="G436" s="6"/>
      <c r="H436" s="6"/>
      <c r="I436" s="6"/>
      <c r="J436" s="12"/>
      <c r="K436" s="13"/>
    </row>
    <row r="437" spans="1:11" x14ac:dyDescent="0.25">
      <c r="A437" s="5"/>
      <c r="B437" s="5"/>
      <c r="C437" s="5"/>
      <c r="D437" s="6"/>
      <c r="E437" s="6"/>
      <c r="F437" s="6"/>
      <c r="G437" s="6"/>
      <c r="H437" s="6"/>
      <c r="I437" s="6"/>
      <c r="J437" s="12"/>
      <c r="K437" s="13"/>
    </row>
    <row r="438" spans="1:11" x14ac:dyDescent="0.25">
      <c r="A438" s="5"/>
      <c r="B438" s="5"/>
      <c r="C438" s="5"/>
      <c r="D438" s="6"/>
      <c r="E438" s="6"/>
      <c r="F438" s="6"/>
      <c r="G438" s="6"/>
      <c r="H438" s="6"/>
      <c r="I438" s="6"/>
      <c r="J438" s="12"/>
      <c r="K438" s="13"/>
    </row>
    <row r="439" spans="1:11" x14ac:dyDescent="0.25">
      <c r="A439" s="5"/>
      <c r="B439" s="5"/>
      <c r="C439" s="5"/>
      <c r="D439" s="6"/>
      <c r="E439" s="6"/>
      <c r="F439" s="6"/>
      <c r="G439" s="6"/>
      <c r="H439" s="6"/>
      <c r="I439" s="6"/>
      <c r="J439" s="12"/>
      <c r="K439" s="13"/>
    </row>
    <row r="440" spans="1:11" x14ac:dyDescent="0.25">
      <c r="A440" s="5"/>
      <c r="B440" s="5"/>
      <c r="C440" s="5"/>
      <c r="D440" s="6"/>
      <c r="E440" s="6"/>
      <c r="F440" s="6"/>
      <c r="G440" s="6"/>
      <c r="H440" s="6"/>
      <c r="I440" s="6"/>
      <c r="J440" s="12"/>
      <c r="K440" s="13"/>
    </row>
    <row r="441" spans="1:11" x14ac:dyDescent="0.25">
      <c r="A441" s="5"/>
      <c r="B441" s="5"/>
      <c r="C441" s="5"/>
      <c r="D441" s="6"/>
      <c r="E441" s="6"/>
      <c r="F441" s="6"/>
      <c r="G441" s="6"/>
      <c r="H441" s="6"/>
      <c r="I441" s="6"/>
      <c r="J441" s="12"/>
      <c r="K441" s="13"/>
    </row>
    <row r="442" spans="1:11" x14ac:dyDescent="0.25">
      <c r="A442" s="5"/>
      <c r="B442" s="5"/>
      <c r="C442" s="5"/>
      <c r="D442" s="6"/>
      <c r="E442" s="6"/>
      <c r="F442" s="6"/>
      <c r="G442" s="6"/>
      <c r="H442" s="6"/>
      <c r="I442" s="6"/>
      <c r="J442" s="12"/>
      <c r="K442" s="13"/>
    </row>
    <row r="443" spans="1:11" x14ac:dyDescent="0.25">
      <c r="A443" s="5"/>
      <c r="B443" s="5"/>
      <c r="C443" s="5"/>
      <c r="D443" s="6"/>
      <c r="E443" s="6"/>
      <c r="F443" s="6"/>
      <c r="G443" s="6"/>
      <c r="H443" s="6"/>
      <c r="I443" s="6"/>
      <c r="J443" s="12"/>
      <c r="K443" s="13"/>
    </row>
    <row r="444" spans="1:11" x14ac:dyDescent="0.25">
      <c r="A444" s="5"/>
      <c r="B444" s="5"/>
      <c r="C444" s="5"/>
      <c r="D444" s="6"/>
      <c r="E444" s="6"/>
      <c r="F444" s="6"/>
      <c r="G444" s="6"/>
      <c r="H444" s="6"/>
      <c r="I444" s="6"/>
      <c r="J444" s="12"/>
      <c r="K444" s="13"/>
    </row>
    <row r="445" spans="1:11" x14ac:dyDescent="0.25">
      <c r="A445" s="5"/>
      <c r="B445" s="5"/>
      <c r="C445" s="5"/>
      <c r="D445" s="6"/>
      <c r="E445" s="6"/>
      <c r="F445" s="6"/>
      <c r="G445" s="6"/>
      <c r="H445" s="6"/>
      <c r="I445" s="6"/>
      <c r="J445" s="12"/>
      <c r="K445" s="13"/>
    </row>
    <row r="446" spans="1:11" x14ac:dyDescent="0.25">
      <c r="A446" s="5"/>
      <c r="B446" s="5"/>
      <c r="C446" s="5"/>
      <c r="D446" s="6"/>
      <c r="E446" s="6"/>
      <c r="F446" s="6"/>
      <c r="G446" s="6"/>
      <c r="H446" s="6"/>
      <c r="I446" s="6"/>
      <c r="J446" s="12"/>
      <c r="K446" s="13"/>
    </row>
    <row r="447" spans="1:11" x14ac:dyDescent="0.25">
      <c r="A447" s="5"/>
      <c r="B447" s="5"/>
      <c r="C447" s="5"/>
      <c r="D447" s="6"/>
      <c r="E447" s="6"/>
      <c r="F447" s="6"/>
      <c r="G447" s="6"/>
      <c r="H447" s="6"/>
      <c r="I447" s="6"/>
      <c r="J447" s="12"/>
      <c r="K447" s="13"/>
    </row>
    <row r="448" spans="1:11" x14ac:dyDescent="0.25">
      <c r="A448" s="5"/>
      <c r="B448" s="5"/>
      <c r="C448" s="5"/>
      <c r="D448" s="6"/>
      <c r="E448" s="6"/>
      <c r="F448" s="6"/>
      <c r="G448" s="6"/>
      <c r="H448" s="6"/>
      <c r="I448" s="6"/>
      <c r="J448" s="12"/>
      <c r="K448" s="13"/>
    </row>
    <row r="449" spans="1:11" x14ac:dyDescent="0.25">
      <c r="A449" s="5"/>
      <c r="B449" s="5"/>
      <c r="C449" s="5"/>
      <c r="D449" s="6"/>
      <c r="E449" s="6"/>
      <c r="F449" s="6"/>
      <c r="G449" s="6"/>
      <c r="H449" s="6"/>
      <c r="I449" s="6"/>
      <c r="J449" s="12"/>
      <c r="K449" s="13"/>
    </row>
    <row r="450" spans="1:11" x14ac:dyDescent="0.25">
      <c r="A450" s="5"/>
      <c r="B450" s="5"/>
      <c r="C450" s="5"/>
      <c r="D450" s="6"/>
      <c r="E450" s="6"/>
      <c r="F450" s="6"/>
      <c r="G450" s="6"/>
      <c r="H450" s="6"/>
      <c r="I450" s="6"/>
      <c r="J450" s="12"/>
      <c r="K450" s="13"/>
    </row>
    <row r="451" spans="1:11" x14ac:dyDescent="0.25">
      <c r="A451" s="5"/>
      <c r="B451" s="5"/>
      <c r="C451" s="5"/>
      <c r="D451" s="6"/>
      <c r="E451" s="6"/>
      <c r="F451" s="6"/>
      <c r="G451" s="6"/>
      <c r="H451" s="6"/>
      <c r="I451" s="6"/>
      <c r="J451" s="12"/>
      <c r="K451" s="13"/>
    </row>
    <row r="452" spans="1:11" x14ac:dyDescent="0.25">
      <c r="A452" s="5"/>
      <c r="B452" s="5"/>
      <c r="C452" s="5"/>
      <c r="D452" s="6"/>
      <c r="E452" s="6"/>
      <c r="F452" s="6"/>
      <c r="G452" s="6"/>
      <c r="H452" s="6"/>
      <c r="I452" s="6"/>
      <c r="J452" s="12"/>
      <c r="K452" s="13"/>
    </row>
    <row r="453" spans="1:11" x14ac:dyDescent="0.25">
      <c r="A453" s="5"/>
      <c r="B453" s="5"/>
      <c r="C453" s="5"/>
      <c r="D453" s="6"/>
      <c r="E453" s="6"/>
      <c r="F453" s="6"/>
      <c r="G453" s="6"/>
      <c r="H453" s="6"/>
      <c r="I453" s="6"/>
      <c r="J453" s="12"/>
      <c r="K453" s="13"/>
    </row>
    <row r="454" spans="1:11" x14ac:dyDescent="0.25">
      <c r="A454" s="5"/>
      <c r="B454" s="5"/>
      <c r="C454" s="5"/>
      <c r="D454" s="6"/>
      <c r="E454" s="6"/>
      <c r="F454" s="6"/>
      <c r="G454" s="6"/>
      <c r="H454" s="6"/>
      <c r="I454" s="6"/>
      <c r="J454" s="12"/>
      <c r="K454" s="13"/>
    </row>
    <row r="455" spans="1:11" x14ac:dyDescent="0.25">
      <c r="A455" s="5"/>
      <c r="B455" s="5"/>
      <c r="C455" s="5"/>
      <c r="D455" s="6"/>
      <c r="E455" s="6"/>
      <c r="F455" s="6"/>
      <c r="G455" s="6"/>
      <c r="H455" s="6"/>
      <c r="I455" s="6"/>
      <c r="J455" s="12"/>
      <c r="K455" s="13"/>
    </row>
    <row r="456" spans="1:11" x14ac:dyDescent="0.25">
      <c r="A456" s="5"/>
      <c r="B456" s="5"/>
      <c r="C456" s="5"/>
      <c r="D456" s="6"/>
      <c r="E456" s="6"/>
      <c r="F456" s="6"/>
      <c r="G456" s="6"/>
      <c r="H456" s="6"/>
      <c r="I456" s="6"/>
      <c r="J456" s="12"/>
      <c r="K456" s="13"/>
    </row>
    <row r="457" spans="1:11" x14ac:dyDescent="0.25">
      <c r="A457" s="5"/>
      <c r="B457" s="5"/>
      <c r="C457" s="5"/>
      <c r="D457" s="6"/>
      <c r="E457" s="6"/>
      <c r="F457" s="6"/>
      <c r="G457" s="6"/>
      <c r="H457" s="6"/>
      <c r="I457" s="6"/>
      <c r="J457" s="12"/>
      <c r="K457" s="13"/>
    </row>
    <row r="458" spans="1:11" x14ac:dyDescent="0.25">
      <c r="A458" s="5"/>
      <c r="B458" s="5"/>
      <c r="C458" s="5"/>
      <c r="D458" s="6"/>
      <c r="E458" s="6"/>
      <c r="F458" s="6"/>
      <c r="G458" s="6"/>
      <c r="H458" s="6"/>
      <c r="I458" s="6"/>
      <c r="J458" s="12"/>
      <c r="K458" s="13"/>
    </row>
    <row r="459" spans="1:11" x14ac:dyDescent="0.25">
      <c r="A459" s="5"/>
      <c r="B459" s="5"/>
      <c r="C459" s="5"/>
      <c r="D459" s="6"/>
      <c r="E459" s="6"/>
      <c r="F459" s="6"/>
      <c r="G459" s="6"/>
      <c r="H459" s="6"/>
      <c r="I459" s="6"/>
      <c r="J459" s="12"/>
      <c r="K459" s="13"/>
    </row>
    <row r="460" spans="1:11" x14ac:dyDescent="0.25">
      <c r="A460" s="5"/>
      <c r="B460" s="5"/>
      <c r="C460" s="5"/>
      <c r="D460" s="6"/>
      <c r="E460" s="6"/>
      <c r="F460" s="6"/>
      <c r="G460" s="6"/>
      <c r="H460" s="6"/>
      <c r="I460" s="6"/>
      <c r="J460" s="12"/>
      <c r="K460" s="13"/>
    </row>
    <row r="461" spans="1:11" x14ac:dyDescent="0.25">
      <c r="A461" s="5"/>
      <c r="B461" s="5"/>
      <c r="C461" s="5"/>
      <c r="D461" s="6"/>
      <c r="E461" s="6"/>
      <c r="F461" s="6"/>
      <c r="G461" s="6"/>
      <c r="H461" s="6"/>
      <c r="I461" s="6"/>
      <c r="J461" s="12"/>
      <c r="K461" s="13"/>
    </row>
    <row r="462" spans="1:11" x14ac:dyDescent="0.25">
      <c r="A462" s="5"/>
      <c r="B462" s="5"/>
      <c r="C462" s="5"/>
      <c r="D462" s="6"/>
      <c r="E462" s="6"/>
      <c r="F462" s="6"/>
      <c r="G462" s="6"/>
      <c r="H462" s="6"/>
      <c r="I462" s="6"/>
      <c r="J462" s="12"/>
      <c r="K462" s="13"/>
    </row>
    <row r="463" spans="1:11" x14ac:dyDescent="0.25">
      <c r="A463" s="5"/>
      <c r="B463" s="5"/>
      <c r="C463" s="5"/>
      <c r="D463" s="6"/>
      <c r="E463" s="6"/>
      <c r="F463" s="6"/>
      <c r="G463" s="6"/>
      <c r="H463" s="6"/>
      <c r="I463" s="6"/>
      <c r="J463" s="12"/>
      <c r="K463" s="13"/>
    </row>
    <row r="464" spans="1:11" x14ac:dyDescent="0.25">
      <c r="A464" s="5"/>
      <c r="B464" s="5"/>
      <c r="C464" s="5"/>
      <c r="D464" s="6"/>
      <c r="E464" s="6"/>
      <c r="F464" s="6"/>
      <c r="G464" s="6"/>
      <c r="H464" s="6"/>
      <c r="I464" s="6"/>
      <c r="J464" s="12"/>
      <c r="K464" s="13"/>
    </row>
    <row r="465" spans="1:11" x14ac:dyDescent="0.25">
      <c r="A465" s="5"/>
      <c r="B465" s="5"/>
      <c r="C465" s="5"/>
      <c r="D465" s="6"/>
      <c r="E465" s="6"/>
      <c r="F465" s="6"/>
      <c r="G465" s="6"/>
      <c r="H465" s="6"/>
      <c r="I465" s="6"/>
      <c r="J465" s="12"/>
      <c r="K465" s="13"/>
    </row>
    <row r="466" spans="1:11" x14ac:dyDescent="0.25">
      <c r="A466" s="5"/>
      <c r="B466" s="5"/>
      <c r="C466" s="5"/>
      <c r="D466" s="6"/>
      <c r="E466" s="6"/>
      <c r="F466" s="6"/>
      <c r="G466" s="6"/>
      <c r="H466" s="6"/>
      <c r="I466" s="6"/>
      <c r="J466" s="12"/>
      <c r="K466" s="13"/>
    </row>
    <row r="467" spans="1:11" x14ac:dyDescent="0.25">
      <c r="A467" s="5"/>
      <c r="B467" s="5"/>
      <c r="C467" s="5"/>
      <c r="D467" s="6"/>
      <c r="E467" s="6"/>
      <c r="F467" s="6"/>
      <c r="G467" s="6"/>
      <c r="H467" s="6"/>
      <c r="I467" s="6"/>
      <c r="J467" s="12"/>
      <c r="K467" s="13"/>
    </row>
    <row r="468" spans="1:11" x14ac:dyDescent="0.25">
      <c r="A468" s="5"/>
      <c r="B468" s="5"/>
      <c r="C468" s="5"/>
      <c r="D468" s="6"/>
      <c r="E468" s="6"/>
      <c r="F468" s="6"/>
      <c r="G468" s="6"/>
      <c r="H468" s="6"/>
      <c r="I468" s="6"/>
      <c r="J468" s="12"/>
      <c r="K468" s="13"/>
    </row>
    <row r="469" spans="1:11" x14ac:dyDescent="0.25">
      <c r="A469" s="5"/>
      <c r="B469" s="5"/>
      <c r="C469" s="5"/>
      <c r="D469" s="6"/>
      <c r="E469" s="6"/>
      <c r="F469" s="6"/>
      <c r="G469" s="6"/>
      <c r="H469" s="6"/>
      <c r="I469" s="6"/>
      <c r="J469" s="12"/>
      <c r="K469" s="13"/>
    </row>
    <row r="470" spans="1:11" x14ac:dyDescent="0.25">
      <c r="A470" s="5"/>
      <c r="B470" s="5"/>
      <c r="C470" s="5"/>
      <c r="D470" s="6"/>
      <c r="E470" s="6"/>
      <c r="F470" s="6"/>
      <c r="G470" s="6"/>
      <c r="H470" s="6"/>
      <c r="I470" s="6"/>
      <c r="J470" s="12"/>
      <c r="K470" s="13"/>
    </row>
    <row r="471" spans="1:11" x14ac:dyDescent="0.25">
      <c r="A471" s="5"/>
      <c r="B471" s="5"/>
      <c r="C471" s="5"/>
      <c r="D471" s="6"/>
      <c r="E471" s="6"/>
      <c r="F471" s="6"/>
      <c r="G471" s="6"/>
      <c r="H471" s="6"/>
      <c r="I471" s="6"/>
      <c r="J471" s="12"/>
      <c r="K471" s="13"/>
    </row>
    <row r="472" spans="1:11" x14ac:dyDescent="0.25">
      <c r="A472" s="5"/>
      <c r="B472" s="5"/>
      <c r="C472" s="5"/>
      <c r="D472" s="6"/>
      <c r="E472" s="6"/>
      <c r="F472" s="6"/>
      <c r="G472" s="6"/>
      <c r="H472" s="6"/>
      <c r="I472" s="6"/>
      <c r="J472" s="12"/>
      <c r="K472" s="13"/>
    </row>
    <row r="473" spans="1:11" x14ac:dyDescent="0.25">
      <c r="A473" s="5"/>
      <c r="B473" s="5"/>
      <c r="C473" s="5"/>
      <c r="D473" s="6"/>
      <c r="E473" s="6"/>
      <c r="F473" s="6"/>
      <c r="G473" s="6"/>
      <c r="H473" s="6"/>
      <c r="I473" s="6"/>
      <c r="J473" s="12"/>
      <c r="K473" s="13"/>
    </row>
    <row r="474" spans="1:11" x14ac:dyDescent="0.25">
      <c r="A474" s="5"/>
      <c r="B474" s="5"/>
      <c r="C474" s="5"/>
      <c r="D474" s="6"/>
      <c r="E474" s="6"/>
      <c r="F474" s="6"/>
      <c r="G474" s="6"/>
      <c r="H474" s="6"/>
      <c r="I474" s="6"/>
      <c r="J474" s="12"/>
      <c r="K474" s="13"/>
    </row>
    <row r="475" spans="1:11" x14ac:dyDescent="0.25">
      <c r="A475" s="5"/>
      <c r="B475" s="5"/>
      <c r="C475" s="5"/>
      <c r="D475" s="6"/>
      <c r="E475" s="6"/>
      <c r="F475" s="6"/>
      <c r="G475" s="6"/>
      <c r="H475" s="6"/>
      <c r="I475" s="6"/>
      <c r="J475" s="12"/>
      <c r="K475" s="13"/>
    </row>
    <row r="476" spans="1:11" x14ac:dyDescent="0.25">
      <c r="A476" s="5"/>
      <c r="B476" s="5"/>
      <c r="C476" s="5"/>
      <c r="D476" s="6"/>
      <c r="E476" s="6"/>
      <c r="F476" s="6"/>
      <c r="G476" s="6"/>
      <c r="H476" s="6"/>
      <c r="I476" s="6"/>
      <c r="J476" s="12"/>
      <c r="K476" s="13"/>
    </row>
    <row r="477" spans="1:11" x14ac:dyDescent="0.25">
      <c r="A477" s="5"/>
      <c r="B477" s="5"/>
      <c r="C477" s="5"/>
      <c r="D477" s="6"/>
      <c r="E477" s="6"/>
      <c r="F477" s="6"/>
      <c r="G477" s="6"/>
      <c r="H477" s="6"/>
      <c r="I477" s="6"/>
      <c r="J477" s="12"/>
      <c r="K477" s="13"/>
    </row>
    <row r="478" spans="1:11" x14ac:dyDescent="0.25">
      <c r="A478" s="5"/>
      <c r="B478" s="5"/>
      <c r="C478" s="5"/>
      <c r="D478" s="6"/>
      <c r="E478" s="6"/>
      <c r="F478" s="6"/>
      <c r="G478" s="6"/>
      <c r="H478" s="6"/>
      <c r="I478" s="6"/>
      <c r="J478" s="12"/>
      <c r="K478" s="13"/>
    </row>
    <row r="479" spans="1:11" x14ac:dyDescent="0.25">
      <c r="A479" s="5"/>
      <c r="B479" s="5"/>
      <c r="C479" s="5"/>
      <c r="D479" s="6"/>
      <c r="E479" s="6"/>
      <c r="F479" s="6"/>
      <c r="G479" s="6"/>
      <c r="H479" s="6"/>
      <c r="I479" s="6"/>
      <c r="J479" s="12"/>
      <c r="K479" s="13"/>
    </row>
    <row r="480" spans="1:11" x14ac:dyDescent="0.25">
      <c r="A480" s="5"/>
      <c r="B480" s="5"/>
      <c r="C480" s="5"/>
      <c r="D480" s="6"/>
      <c r="E480" s="6"/>
      <c r="F480" s="6"/>
      <c r="G480" s="6"/>
      <c r="H480" s="6"/>
      <c r="I480" s="6"/>
      <c r="J480" s="12"/>
      <c r="K480" s="13"/>
    </row>
    <row r="481" spans="1:11" x14ac:dyDescent="0.25">
      <c r="A481" s="5"/>
      <c r="B481" s="5"/>
      <c r="C481" s="5"/>
      <c r="D481" s="6"/>
      <c r="E481" s="6"/>
      <c r="F481" s="6"/>
      <c r="G481" s="6"/>
      <c r="H481" s="6"/>
      <c r="I481" s="6"/>
      <c r="J481" s="12"/>
      <c r="K481" s="13"/>
    </row>
    <row r="482" spans="1:11" x14ac:dyDescent="0.25">
      <c r="A482" s="5"/>
      <c r="B482" s="5"/>
      <c r="C482" s="5"/>
      <c r="D482" s="6"/>
      <c r="E482" s="6"/>
      <c r="F482" s="6"/>
      <c r="G482" s="6"/>
      <c r="H482" s="6"/>
      <c r="I482" s="6"/>
      <c r="J482" s="12"/>
      <c r="K482" s="13"/>
    </row>
    <row r="483" spans="1:11" x14ac:dyDescent="0.25">
      <c r="A483" s="5"/>
      <c r="B483" s="5"/>
      <c r="C483" s="5"/>
      <c r="D483" s="6"/>
      <c r="E483" s="6"/>
      <c r="F483" s="6"/>
      <c r="G483" s="6"/>
      <c r="H483" s="6"/>
      <c r="I483" s="6"/>
      <c r="J483" s="12"/>
      <c r="K483" s="13"/>
    </row>
    <row r="484" spans="1:11" x14ac:dyDescent="0.25">
      <c r="A484" s="5"/>
      <c r="B484" s="5"/>
      <c r="C484" s="5"/>
      <c r="D484" s="6"/>
      <c r="E484" s="6"/>
      <c r="F484" s="6"/>
      <c r="G484" s="6"/>
      <c r="H484" s="6"/>
      <c r="I484" s="6"/>
      <c r="J484" s="12"/>
      <c r="K484" s="13"/>
    </row>
    <row r="485" spans="1:11" x14ac:dyDescent="0.25">
      <c r="A485" s="5"/>
      <c r="B485" s="5"/>
      <c r="C485" s="5"/>
      <c r="D485" s="6"/>
      <c r="E485" s="6"/>
      <c r="F485" s="6"/>
      <c r="G485" s="6"/>
      <c r="H485" s="6"/>
      <c r="I485" s="6"/>
      <c r="J485" s="12"/>
      <c r="K485" s="13"/>
    </row>
    <row r="486" spans="1:11" x14ac:dyDescent="0.25">
      <c r="A486" s="5"/>
      <c r="B486" s="5"/>
      <c r="C486" s="5"/>
      <c r="D486" s="6"/>
      <c r="E486" s="6"/>
      <c r="F486" s="6"/>
      <c r="G486" s="6"/>
      <c r="H486" s="6"/>
      <c r="I486" s="6"/>
      <c r="J486" s="12"/>
      <c r="K486" s="13"/>
    </row>
    <row r="487" spans="1:11" x14ac:dyDescent="0.25">
      <c r="A487" s="5"/>
      <c r="B487" s="5"/>
      <c r="C487" s="5"/>
      <c r="D487" s="6"/>
      <c r="E487" s="6"/>
      <c r="F487" s="6"/>
      <c r="G487" s="6"/>
      <c r="H487" s="6"/>
      <c r="I487" s="6"/>
      <c r="J487" s="12"/>
      <c r="K487" s="13"/>
    </row>
    <row r="488" spans="1:11" x14ac:dyDescent="0.25">
      <c r="A488" s="5"/>
      <c r="B488" s="5"/>
      <c r="C488" s="5"/>
      <c r="D488" s="6"/>
      <c r="E488" s="6"/>
      <c r="F488" s="6"/>
      <c r="G488" s="6"/>
      <c r="H488" s="6"/>
      <c r="I488" s="6"/>
      <c r="J488" s="12"/>
      <c r="K488" s="13"/>
    </row>
    <row r="489" spans="1:11" x14ac:dyDescent="0.25">
      <c r="A489" s="5"/>
      <c r="B489" s="5"/>
      <c r="C489" s="5"/>
      <c r="D489" s="6"/>
      <c r="E489" s="6"/>
      <c r="F489" s="6"/>
      <c r="G489" s="6"/>
      <c r="H489" s="6"/>
      <c r="I489" s="6"/>
      <c r="J489" s="12"/>
      <c r="K489" s="13"/>
    </row>
    <row r="490" spans="1:11" x14ac:dyDescent="0.25">
      <c r="A490" s="5"/>
      <c r="B490" s="5"/>
      <c r="C490" s="5"/>
      <c r="D490" s="6"/>
      <c r="E490" s="6"/>
      <c r="F490" s="6"/>
      <c r="G490" s="6"/>
      <c r="H490" s="6"/>
      <c r="I490" s="6"/>
      <c r="J490" s="12"/>
      <c r="K490" s="13"/>
    </row>
    <row r="491" spans="1:11" x14ac:dyDescent="0.25">
      <c r="A491" s="5"/>
      <c r="B491" s="5"/>
      <c r="C491" s="5"/>
      <c r="D491" s="6"/>
      <c r="E491" s="6"/>
      <c r="F491" s="6"/>
      <c r="G491" s="6"/>
      <c r="H491" s="6"/>
      <c r="I491" s="6"/>
      <c r="J491" s="12"/>
      <c r="K491" s="13"/>
    </row>
    <row r="492" spans="1:11" x14ac:dyDescent="0.25">
      <c r="A492" s="5"/>
      <c r="B492" s="5"/>
      <c r="C492" s="5"/>
      <c r="D492" s="6"/>
      <c r="E492" s="6"/>
      <c r="F492" s="6"/>
      <c r="G492" s="6"/>
      <c r="H492" s="6"/>
      <c r="I492" s="6"/>
      <c r="J492" s="12"/>
      <c r="K492" s="13"/>
    </row>
    <row r="493" spans="1:11" x14ac:dyDescent="0.25">
      <c r="A493" s="5"/>
      <c r="B493" s="5"/>
      <c r="C493" s="5"/>
      <c r="D493" s="6"/>
      <c r="E493" s="6"/>
      <c r="F493" s="6"/>
      <c r="G493" s="6"/>
      <c r="H493" s="6"/>
      <c r="I493" s="6"/>
      <c r="J493" s="12"/>
      <c r="K493" s="13"/>
    </row>
    <row r="494" spans="1:11" x14ac:dyDescent="0.25">
      <c r="A494" s="5"/>
      <c r="B494" s="5"/>
      <c r="C494" s="5"/>
      <c r="D494" s="6"/>
      <c r="E494" s="6"/>
      <c r="F494" s="6"/>
      <c r="G494" s="6"/>
      <c r="H494" s="6"/>
      <c r="I494" s="6"/>
      <c r="J494" s="12"/>
      <c r="K494" s="13"/>
    </row>
    <row r="495" spans="1:11" x14ac:dyDescent="0.25">
      <c r="A495" s="5"/>
      <c r="B495" s="5"/>
      <c r="C495" s="5"/>
      <c r="D495" s="6"/>
      <c r="E495" s="6"/>
      <c r="F495" s="6"/>
      <c r="G495" s="6"/>
      <c r="H495" s="6"/>
      <c r="I495" s="6"/>
      <c r="J495" s="12"/>
      <c r="K495" s="13"/>
    </row>
    <row r="496" spans="1:11" x14ac:dyDescent="0.25">
      <c r="A496" s="5"/>
      <c r="B496" s="5"/>
      <c r="C496" s="5"/>
      <c r="D496" s="6"/>
      <c r="E496" s="6"/>
      <c r="F496" s="6"/>
      <c r="G496" s="6"/>
      <c r="H496" s="6"/>
      <c r="I496" s="6"/>
      <c r="J496" s="6"/>
      <c r="K496" s="13"/>
    </row>
    <row r="497" spans="1:11" x14ac:dyDescent="0.25">
      <c r="A497" s="5"/>
      <c r="B497" s="5"/>
      <c r="C497" s="5"/>
      <c r="D497" s="6"/>
      <c r="E497" s="6"/>
      <c r="F497" s="6"/>
      <c r="G497" s="6"/>
      <c r="H497" s="6"/>
      <c r="I497" s="6"/>
      <c r="J497" s="6"/>
      <c r="K497" s="13"/>
    </row>
    <row r="498" spans="1:11" x14ac:dyDescent="0.25">
      <c r="A498" s="5"/>
      <c r="B498" s="5"/>
      <c r="C498" s="5"/>
      <c r="D498" s="6"/>
      <c r="E498" s="6"/>
      <c r="F498" s="6"/>
      <c r="G498" s="6"/>
      <c r="H498" s="6"/>
      <c r="I498" s="6"/>
      <c r="J498" s="6"/>
      <c r="K498" s="13"/>
    </row>
    <row r="499" spans="1:11" x14ac:dyDescent="0.25">
      <c r="A499" s="5"/>
      <c r="B499" s="5"/>
      <c r="C499" s="5"/>
      <c r="D499" s="6"/>
      <c r="E499" s="6"/>
      <c r="F499" s="6"/>
      <c r="G499" s="6"/>
      <c r="H499" s="6"/>
      <c r="I499" s="6"/>
      <c r="J499" s="6"/>
      <c r="K499" s="13"/>
    </row>
    <row r="500" spans="1:11" x14ac:dyDescent="0.25">
      <c r="A500" s="5"/>
      <c r="B500" s="5"/>
      <c r="C500" s="5"/>
      <c r="D500" s="6"/>
      <c r="E500" s="6"/>
      <c r="F500" s="6"/>
      <c r="G500" s="6"/>
      <c r="H500" s="6"/>
      <c r="I500" s="6"/>
      <c r="J500" s="6"/>
      <c r="K500" s="13"/>
    </row>
  </sheetData>
  <mergeCells count="7">
    <mergeCell ref="L4:M4"/>
    <mergeCell ref="L6:M6"/>
    <mergeCell ref="L7:N14"/>
    <mergeCell ref="L1:N1"/>
    <mergeCell ref="L2:M2"/>
    <mergeCell ref="L3:M3"/>
    <mergeCell ref="L5:M5"/>
  </mergeCells>
  <conditionalFormatting sqref="A2:K500">
    <cfRule type="expression" dxfId="502" priority="504">
      <formula>MOD(ROW(),2)=0</formula>
    </cfRule>
  </conditionalFormatting>
  <conditionalFormatting sqref="E2:I2">
    <cfRule type="duplicateValues" dxfId="501" priority="500"/>
  </conditionalFormatting>
  <conditionalFormatting sqref="E3:I3">
    <cfRule type="duplicateValues" dxfId="500" priority="499"/>
  </conditionalFormatting>
  <conditionalFormatting sqref="E4:I4">
    <cfRule type="duplicateValues" dxfId="499" priority="498"/>
  </conditionalFormatting>
  <conditionalFormatting sqref="E5:I5">
    <cfRule type="duplicateValues" dxfId="498" priority="497"/>
  </conditionalFormatting>
  <conditionalFormatting sqref="E6:I6">
    <cfRule type="duplicateValues" dxfId="497" priority="496"/>
  </conditionalFormatting>
  <conditionalFormatting sqref="E7:I7">
    <cfRule type="duplicateValues" dxfId="496" priority="495"/>
  </conditionalFormatting>
  <conditionalFormatting sqref="E8:I8">
    <cfRule type="duplicateValues" dxfId="495" priority="494"/>
  </conditionalFormatting>
  <conditionalFormatting sqref="E9:I9">
    <cfRule type="duplicateValues" dxfId="494" priority="493"/>
  </conditionalFormatting>
  <conditionalFormatting sqref="E10:I10">
    <cfRule type="duplicateValues" dxfId="493" priority="492"/>
  </conditionalFormatting>
  <conditionalFormatting sqref="E11:I11">
    <cfRule type="duplicateValues" dxfId="492" priority="491"/>
  </conditionalFormatting>
  <conditionalFormatting sqref="E12:I12">
    <cfRule type="duplicateValues" dxfId="491" priority="490"/>
  </conditionalFormatting>
  <conditionalFormatting sqref="E13:I13">
    <cfRule type="duplicateValues" dxfId="490" priority="489"/>
  </conditionalFormatting>
  <conditionalFormatting sqref="E14:I14">
    <cfRule type="duplicateValues" dxfId="489" priority="488"/>
  </conditionalFormatting>
  <conditionalFormatting sqref="E15:I15">
    <cfRule type="duplicateValues" dxfId="488" priority="487"/>
  </conditionalFormatting>
  <conditionalFormatting sqref="E16:I16">
    <cfRule type="duplicateValues" dxfId="487" priority="486"/>
  </conditionalFormatting>
  <conditionalFormatting sqref="E17:I17">
    <cfRule type="duplicateValues" dxfId="486" priority="485"/>
  </conditionalFormatting>
  <conditionalFormatting sqref="E18:I18">
    <cfRule type="duplicateValues" dxfId="485" priority="484"/>
  </conditionalFormatting>
  <conditionalFormatting sqref="E19:I19">
    <cfRule type="duplicateValues" dxfId="484" priority="483"/>
  </conditionalFormatting>
  <conditionalFormatting sqref="E20:I20">
    <cfRule type="duplicateValues" dxfId="483" priority="482"/>
  </conditionalFormatting>
  <conditionalFormatting sqref="E21:I21">
    <cfRule type="duplicateValues" dxfId="482" priority="481"/>
  </conditionalFormatting>
  <conditionalFormatting sqref="E22:I22">
    <cfRule type="duplicateValues" dxfId="481" priority="480"/>
  </conditionalFormatting>
  <conditionalFormatting sqref="E23:I23">
    <cfRule type="duplicateValues" dxfId="480" priority="479"/>
  </conditionalFormatting>
  <conditionalFormatting sqref="E24:I24">
    <cfRule type="duplicateValues" dxfId="479" priority="478"/>
  </conditionalFormatting>
  <conditionalFormatting sqref="E25:I25">
    <cfRule type="duplicateValues" dxfId="478" priority="477"/>
  </conditionalFormatting>
  <conditionalFormatting sqref="E26:I26">
    <cfRule type="duplicateValues" dxfId="477" priority="476"/>
  </conditionalFormatting>
  <conditionalFormatting sqref="E27:I27">
    <cfRule type="duplicateValues" dxfId="476" priority="475"/>
  </conditionalFormatting>
  <conditionalFormatting sqref="E28:I28">
    <cfRule type="duplicateValues" dxfId="475" priority="474"/>
  </conditionalFormatting>
  <conditionalFormatting sqref="E29:I29">
    <cfRule type="duplicateValues" dxfId="474" priority="473"/>
  </conditionalFormatting>
  <conditionalFormatting sqref="E30:I30">
    <cfRule type="duplicateValues" dxfId="473" priority="472"/>
  </conditionalFormatting>
  <conditionalFormatting sqref="E31:I31">
    <cfRule type="duplicateValues" dxfId="472" priority="471"/>
  </conditionalFormatting>
  <conditionalFormatting sqref="E32:I32">
    <cfRule type="duplicateValues" dxfId="471" priority="470"/>
  </conditionalFormatting>
  <conditionalFormatting sqref="E33:I33">
    <cfRule type="duplicateValues" dxfId="470" priority="469"/>
  </conditionalFormatting>
  <conditionalFormatting sqref="E34:I34">
    <cfRule type="duplicateValues" dxfId="469" priority="468"/>
  </conditionalFormatting>
  <conditionalFormatting sqref="E35:I35">
    <cfRule type="duplicateValues" dxfId="468" priority="467"/>
  </conditionalFormatting>
  <conditionalFormatting sqref="E36:I36">
    <cfRule type="duplicateValues" dxfId="467" priority="466"/>
  </conditionalFormatting>
  <conditionalFormatting sqref="E37:I37">
    <cfRule type="duplicateValues" dxfId="466" priority="465"/>
  </conditionalFormatting>
  <conditionalFormatting sqref="E38:I38">
    <cfRule type="duplicateValues" dxfId="465" priority="464"/>
  </conditionalFormatting>
  <conditionalFormatting sqref="E39:I39">
    <cfRule type="duplicateValues" dxfId="464" priority="463"/>
  </conditionalFormatting>
  <conditionalFormatting sqref="E40:I40">
    <cfRule type="duplicateValues" dxfId="463" priority="462"/>
  </conditionalFormatting>
  <conditionalFormatting sqref="E41:I41">
    <cfRule type="duplicateValues" dxfId="462" priority="461"/>
  </conditionalFormatting>
  <conditionalFormatting sqref="E42:I42">
    <cfRule type="duplicateValues" dxfId="461" priority="460"/>
  </conditionalFormatting>
  <conditionalFormatting sqref="E43:I43">
    <cfRule type="duplicateValues" dxfId="460" priority="459"/>
  </conditionalFormatting>
  <conditionalFormatting sqref="E44:I44">
    <cfRule type="duplicateValues" dxfId="459" priority="458"/>
  </conditionalFormatting>
  <conditionalFormatting sqref="E45:I45">
    <cfRule type="duplicateValues" dxfId="458" priority="457"/>
  </conditionalFormatting>
  <conditionalFormatting sqref="E46:I46">
    <cfRule type="duplicateValues" dxfId="457" priority="456"/>
  </conditionalFormatting>
  <conditionalFormatting sqref="E47:I47">
    <cfRule type="duplicateValues" dxfId="456" priority="455"/>
  </conditionalFormatting>
  <conditionalFormatting sqref="E48:I48">
    <cfRule type="duplicateValues" dxfId="455" priority="454"/>
  </conditionalFormatting>
  <conditionalFormatting sqref="E49:I49">
    <cfRule type="duplicateValues" dxfId="454" priority="453"/>
  </conditionalFormatting>
  <conditionalFormatting sqref="E50:I50">
    <cfRule type="duplicateValues" dxfId="453" priority="452"/>
  </conditionalFormatting>
  <conditionalFormatting sqref="E51:I51">
    <cfRule type="duplicateValues" dxfId="452" priority="451"/>
  </conditionalFormatting>
  <conditionalFormatting sqref="E52:I52">
    <cfRule type="duplicateValues" dxfId="451" priority="450"/>
  </conditionalFormatting>
  <conditionalFormatting sqref="E53:I53">
    <cfRule type="duplicateValues" dxfId="450" priority="449"/>
  </conditionalFormatting>
  <conditionalFormatting sqref="E54:I54">
    <cfRule type="duplicateValues" dxfId="449" priority="448"/>
  </conditionalFormatting>
  <conditionalFormatting sqref="E55:I55">
    <cfRule type="duplicateValues" dxfId="448" priority="447"/>
  </conditionalFormatting>
  <conditionalFormatting sqref="E56:I56">
    <cfRule type="duplicateValues" dxfId="447" priority="446"/>
  </conditionalFormatting>
  <conditionalFormatting sqref="E57:I57">
    <cfRule type="duplicateValues" dxfId="446" priority="445"/>
  </conditionalFormatting>
  <conditionalFormatting sqref="E58:I58">
    <cfRule type="duplicateValues" dxfId="445" priority="444"/>
  </conditionalFormatting>
  <conditionalFormatting sqref="E59:I59">
    <cfRule type="duplicateValues" dxfId="444" priority="443"/>
  </conditionalFormatting>
  <conditionalFormatting sqref="E60:I60">
    <cfRule type="duplicateValues" dxfId="443" priority="442"/>
  </conditionalFormatting>
  <conditionalFormatting sqref="E60:I60">
    <cfRule type="duplicateValues" dxfId="442" priority="441"/>
  </conditionalFormatting>
  <conditionalFormatting sqref="E61:I61">
    <cfRule type="duplicateValues" dxfId="441" priority="440"/>
  </conditionalFormatting>
  <conditionalFormatting sqref="E62:I62">
    <cfRule type="duplicateValues" dxfId="440" priority="439"/>
  </conditionalFormatting>
  <conditionalFormatting sqref="E63:I63">
    <cfRule type="duplicateValues" dxfId="439" priority="438"/>
  </conditionalFormatting>
  <conditionalFormatting sqref="E64:I64">
    <cfRule type="duplicateValues" dxfId="438" priority="437"/>
  </conditionalFormatting>
  <conditionalFormatting sqref="E65:I65">
    <cfRule type="duplicateValues" dxfId="437" priority="436"/>
  </conditionalFormatting>
  <conditionalFormatting sqref="E66:I66">
    <cfRule type="duplicateValues" dxfId="436" priority="435"/>
  </conditionalFormatting>
  <conditionalFormatting sqref="E67:I67">
    <cfRule type="duplicateValues" dxfId="435" priority="434"/>
  </conditionalFormatting>
  <conditionalFormatting sqref="E68:I68">
    <cfRule type="duplicateValues" dxfId="434" priority="433"/>
  </conditionalFormatting>
  <conditionalFormatting sqref="E69:I69">
    <cfRule type="duplicateValues" dxfId="433" priority="432"/>
  </conditionalFormatting>
  <conditionalFormatting sqref="E70:I70">
    <cfRule type="duplicateValues" dxfId="432" priority="431"/>
  </conditionalFormatting>
  <conditionalFormatting sqref="E71:I71">
    <cfRule type="duplicateValues" dxfId="431" priority="430"/>
  </conditionalFormatting>
  <conditionalFormatting sqref="E72:I72">
    <cfRule type="duplicateValues" dxfId="430" priority="429"/>
  </conditionalFormatting>
  <conditionalFormatting sqref="E73:I73">
    <cfRule type="duplicateValues" dxfId="429" priority="428"/>
  </conditionalFormatting>
  <conditionalFormatting sqref="E74:I74">
    <cfRule type="duplicateValues" dxfId="428" priority="427"/>
  </conditionalFormatting>
  <conditionalFormatting sqref="E75:I75">
    <cfRule type="duplicateValues" dxfId="427" priority="426"/>
  </conditionalFormatting>
  <conditionalFormatting sqref="E76:I76">
    <cfRule type="duplicateValues" dxfId="426" priority="425"/>
  </conditionalFormatting>
  <conditionalFormatting sqref="E77:I77">
    <cfRule type="duplicateValues" dxfId="425" priority="424"/>
  </conditionalFormatting>
  <conditionalFormatting sqref="E78:I78">
    <cfRule type="duplicateValues" dxfId="424" priority="423"/>
  </conditionalFormatting>
  <conditionalFormatting sqref="E79:I79">
    <cfRule type="duplicateValues" dxfId="423" priority="422"/>
  </conditionalFormatting>
  <conditionalFormatting sqref="E80:I80">
    <cfRule type="duplicateValues" dxfId="422" priority="421"/>
  </conditionalFormatting>
  <conditionalFormatting sqref="E81:I81">
    <cfRule type="duplicateValues" dxfId="421" priority="420"/>
  </conditionalFormatting>
  <conditionalFormatting sqref="E82:I82">
    <cfRule type="duplicateValues" dxfId="420" priority="419"/>
  </conditionalFormatting>
  <conditionalFormatting sqref="E83:I83">
    <cfRule type="duplicateValues" dxfId="419" priority="418"/>
  </conditionalFormatting>
  <conditionalFormatting sqref="E84:I84">
    <cfRule type="duplicateValues" dxfId="418" priority="417"/>
  </conditionalFormatting>
  <conditionalFormatting sqref="E85:I85">
    <cfRule type="duplicateValues" dxfId="417" priority="416"/>
  </conditionalFormatting>
  <conditionalFormatting sqref="E86:I86">
    <cfRule type="duplicateValues" dxfId="416" priority="415"/>
  </conditionalFormatting>
  <conditionalFormatting sqref="E87:I87">
    <cfRule type="duplicateValues" dxfId="415" priority="414"/>
  </conditionalFormatting>
  <conditionalFormatting sqref="E88:I88">
    <cfRule type="duplicateValues" dxfId="414" priority="413"/>
  </conditionalFormatting>
  <conditionalFormatting sqref="E89:I89">
    <cfRule type="duplicateValues" dxfId="413" priority="412"/>
  </conditionalFormatting>
  <conditionalFormatting sqref="E90:I90">
    <cfRule type="duplicateValues" dxfId="412" priority="411"/>
  </conditionalFormatting>
  <conditionalFormatting sqref="E91:I91">
    <cfRule type="duplicateValues" dxfId="411" priority="410"/>
  </conditionalFormatting>
  <conditionalFormatting sqref="E92:I92">
    <cfRule type="duplicateValues" dxfId="410" priority="409"/>
  </conditionalFormatting>
  <conditionalFormatting sqref="E93:I93">
    <cfRule type="duplicateValues" dxfId="409" priority="408"/>
  </conditionalFormatting>
  <conditionalFormatting sqref="E94:I94">
    <cfRule type="duplicateValues" dxfId="408" priority="407"/>
  </conditionalFormatting>
  <conditionalFormatting sqref="E95:I95">
    <cfRule type="duplicateValues" dxfId="407" priority="406"/>
  </conditionalFormatting>
  <conditionalFormatting sqref="E96:I96">
    <cfRule type="duplicateValues" dxfId="406" priority="405"/>
  </conditionalFormatting>
  <conditionalFormatting sqref="E97:I97">
    <cfRule type="duplicateValues" dxfId="405" priority="404"/>
  </conditionalFormatting>
  <conditionalFormatting sqref="E98:I98">
    <cfRule type="duplicateValues" dxfId="404" priority="403"/>
  </conditionalFormatting>
  <conditionalFormatting sqref="E99:I99">
    <cfRule type="duplicateValues" dxfId="403" priority="402"/>
  </conditionalFormatting>
  <conditionalFormatting sqref="E100:I100">
    <cfRule type="duplicateValues" dxfId="402" priority="401"/>
  </conditionalFormatting>
  <conditionalFormatting sqref="E101:I101">
    <cfRule type="duplicateValues" dxfId="401" priority="400"/>
  </conditionalFormatting>
  <conditionalFormatting sqref="E102:I102">
    <cfRule type="duplicateValues" dxfId="400" priority="399"/>
  </conditionalFormatting>
  <conditionalFormatting sqref="E103:I103">
    <cfRule type="duplicateValues" dxfId="399" priority="398"/>
  </conditionalFormatting>
  <conditionalFormatting sqref="E104:I104">
    <cfRule type="duplicateValues" dxfId="398" priority="397"/>
  </conditionalFormatting>
  <conditionalFormatting sqref="E105:I105">
    <cfRule type="duplicateValues" dxfId="397" priority="396"/>
  </conditionalFormatting>
  <conditionalFormatting sqref="E106:I106">
    <cfRule type="duplicateValues" dxfId="396" priority="395"/>
  </conditionalFormatting>
  <conditionalFormatting sqref="E107:I107">
    <cfRule type="duplicateValues" dxfId="395" priority="394"/>
  </conditionalFormatting>
  <conditionalFormatting sqref="E108:I108">
    <cfRule type="duplicateValues" dxfId="394" priority="393"/>
  </conditionalFormatting>
  <conditionalFormatting sqref="E109:I109">
    <cfRule type="duplicateValues" dxfId="393" priority="392"/>
  </conditionalFormatting>
  <conditionalFormatting sqref="E110:I110">
    <cfRule type="duplicateValues" dxfId="392" priority="391"/>
  </conditionalFormatting>
  <conditionalFormatting sqref="E111:I111">
    <cfRule type="duplicateValues" dxfId="391" priority="390"/>
  </conditionalFormatting>
  <conditionalFormatting sqref="E112:I112">
    <cfRule type="duplicateValues" dxfId="390" priority="389"/>
  </conditionalFormatting>
  <conditionalFormatting sqref="E113:I113">
    <cfRule type="duplicateValues" dxfId="389" priority="388"/>
  </conditionalFormatting>
  <conditionalFormatting sqref="E114:I114">
    <cfRule type="duplicateValues" dxfId="388" priority="387"/>
  </conditionalFormatting>
  <conditionalFormatting sqref="E115:I115">
    <cfRule type="duplicateValues" dxfId="387" priority="386"/>
  </conditionalFormatting>
  <conditionalFormatting sqref="E116:I116">
    <cfRule type="duplicateValues" dxfId="386" priority="385"/>
  </conditionalFormatting>
  <conditionalFormatting sqref="E117:I117">
    <cfRule type="duplicateValues" dxfId="385" priority="384"/>
  </conditionalFormatting>
  <conditionalFormatting sqref="E118:I118">
    <cfRule type="duplicateValues" dxfId="384" priority="383"/>
  </conditionalFormatting>
  <conditionalFormatting sqref="E119:I119">
    <cfRule type="duplicateValues" dxfId="383" priority="382"/>
  </conditionalFormatting>
  <conditionalFormatting sqref="E120:I120">
    <cfRule type="duplicateValues" dxfId="382" priority="381"/>
  </conditionalFormatting>
  <conditionalFormatting sqref="E121:I121">
    <cfRule type="duplicateValues" dxfId="381" priority="380"/>
  </conditionalFormatting>
  <conditionalFormatting sqref="E122:I122">
    <cfRule type="duplicateValues" dxfId="380" priority="379"/>
  </conditionalFormatting>
  <conditionalFormatting sqref="E123:I123">
    <cfRule type="duplicateValues" dxfId="379" priority="378"/>
  </conditionalFormatting>
  <conditionalFormatting sqref="E124:I124">
    <cfRule type="duplicateValues" dxfId="378" priority="377"/>
  </conditionalFormatting>
  <conditionalFormatting sqref="E125:I125">
    <cfRule type="duplicateValues" dxfId="377" priority="376"/>
  </conditionalFormatting>
  <conditionalFormatting sqref="E126:I126">
    <cfRule type="duplicateValues" dxfId="376" priority="375"/>
  </conditionalFormatting>
  <conditionalFormatting sqref="E127:I127">
    <cfRule type="duplicateValues" dxfId="375" priority="374"/>
  </conditionalFormatting>
  <conditionalFormatting sqref="E128:I128">
    <cfRule type="duplicateValues" dxfId="374" priority="373"/>
  </conditionalFormatting>
  <conditionalFormatting sqref="E129:I129">
    <cfRule type="duplicateValues" dxfId="373" priority="372"/>
  </conditionalFormatting>
  <conditionalFormatting sqref="E130:I130">
    <cfRule type="duplicateValues" dxfId="372" priority="371"/>
  </conditionalFormatting>
  <conditionalFormatting sqref="E131:I131">
    <cfRule type="duplicateValues" dxfId="371" priority="370"/>
  </conditionalFormatting>
  <conditionalFormatting sqref="E132:I132">
    <cfRule type="duplicateValues" dxfId="370" priority="369"/>
  </conditionalFormatting>
  <conditionalFormatting sqref="E133:I133">
    <cfRule type="duplicateValues" dxfId="369" priority="368"/>
  </conditionalFormatting>
  <conditionalFormatting sqref="E134:I134">
    <cfRule type="duplicateValues" dxfId="368" priority="367"/>
  </conditionalFormatting>
  <conditionalFormatting sqref="E135:I135">
    <cfRule type="duplicateValues" dxfId="367" priority="366"/>
  </conditionalFormatting>
  <conditionalFormatting sqref="E136:I136">
    <cfRule type="duplicateValues" dxfId="366" priority="365"/>
  </conditionalFormatting>
  <conditionalFormatting sqref="E137:I137">
    <cfRule type="duplicateValues" dxfId="365" priority="364"/>
  </conditionalFormatting>
  <conditionalFormatting sqref="E138:I138">
    <cfRule type="duplicateValues" dxfId="364" priority="363"/>
  </conditionalFormatting>
  <conditionalFormatting sqref="E139:I139">
    <cfRule type="duplicateValues" dxfId="363" priority="362"/>
  </conditionalFormatting>
  <conditionalFormatting sqref="E140:I140">
    <cfRule type="duplicateValues" dxfId="362" priority="361"/>
  </conditionalFormatting>
  <conditionalFormatting sqref="E141:I141">
    <cfRule type="duplicateValues" dxfId="361" priority="360"/>
  </conditionalFormatting>
  <conditionalFormatting sqref="E142:I142">
    <cfRule type="duplicateValues" dxfId="360" priority="359"/>
  </conditionalFormatting>
  <conditionalFormatting sqref="E143:I143">
    <cfRule type="duplicateValues" dxfId="359" priority="358"/>
  </conditionalFormatting>
  <conditionalFormatting sqref="E144:I144">
    <cfRule type="duplicateValues" dxfId="358" priority="357"/>
  </conditionalFormatting>
  <conditionalFormatting sqref="E145:I145">
    <cfRule type="duplicateValues" dxfId="357" priority="356"/>
  </conditionalFormatting>
  <conditionalFormatting sqref="E146:I146">
    <cfRule type="duplicateValues" dxfId="356" priority="355"/>
  </conditionalFormatting>
  <conditionalFormatting sqref="E147:I147">
    <cfRule type="duplicateValues" dxfId="355" priority="354"/>
  </conditionalFormatting>
  <conditionalFormatting sqref="E148:I148">
    <cfRule type="duplicateValues" dxfId="354" priority="353"/>
  </conditionalFormatting>
  <conditionalFormatting sqref="E149:I149">
    <cfRule type="duplicateValues" dxfId="353" priority="352"/>
  </conditionalFormatting>
  <conditionalFormatting sqref="E150:I150">
    <cfRule type="duplicateValues" dxfId="352" priority="351"/>
  </conditionalFormatting>
  <conditionalFormatting sqref="E151:I151">
    <cfRule type="duplicateValues" dxfId="351" priority="350"/>
  </conditionalFormatting>
  <conditionalFormatting sqref="E152:I152">
    <cfRule type="duplicateValues" dxfId="350" priority="349"/>
  </conditionalFormatting>
  <conditionalFormatting sqref="E153:I153">
    <cfRule type="duplicateValues" dxfId="349" priority="348"/>
  </conditionalFormatting>
  <conditionalFormatting sqref="E154:I154">
    <cfRule type="duplicateValues" dxfId="348" priority="347"/>
  </conditionalFormatting>
  <conditionalFormatting sqref="E155:I155">
    <cfRule type="duplicateValues" dxfId="347" priority="346"/>
  </conditionalFormatting>
  <conditionalFormatting sqref="E156:I156">
    <cfRule type="duplicateValues" dxfId="346" priority="345"/>
  </conditionalFormatting>
  <conditionalFormatting sqref="E157:I157">
    <cfRule type="duplicateValues" dxfId="345" priority="344"/>
  </conditionalFormatting>
  <conditionalFormatting sqref="E158:I158">
    <cfRule type="duplicateValues" dxfId="344" priority="343"/>
  </conditionalFormatting>
  <conditionalFormatting sqref="E159:I159">
    <cfRule type="duplicateValues" dxfId="343" priority="342"/>
  </conditionalFormatting>
  <conditionalFormatting sqref="E160:I160">
    <cfRule type="duplicateValues" dxfId="342" priority="341"/>
  </conditionalFormatting>
  <conditionalFormatting sqref="E161:I161">
    <cfRule type="duplicateValues" dxfId="341" priority="340"/>
  </conditionalFormatting>
  <conditionalFormatting sqref="E162:I162">
    <cfRule type="duplicateValues" dxfId="340" priority="339"/>
  </conditionalFormatting>
  <conditionalFormatting sqref="E163:I163">
    <cfRule type="duplicateValues" dxfId="339" priority="338"/>
  </conditionalFormatting>
  <conditionalFormatting sqref="E164:I164">
    <cfRule type="duplicateValues" dxfId="338" priority="337"/>
  </conditionalFormatting>
  <conditionalFormatting sqref="E165:I165">
    <cfRule type="duplicateValues" dxfId="337" priority="336"/>
  </conditionalFormatting>
  <conditionalFormatting sqref="E166:I166">
    <cfRule type="duplicateValues" dxfId="336" priority="335"/>
  </conditionalFormatting>
  <conditionalFormatting sqref="E167:I167">
    <cfRule type="duplicateValues" dxfId="335" priority="334"/>
  </conditionalFormatting>
  <conditionalFormatting sqref="E168:I168">
    <cfRule type="duplicateValues" dxfId="334" priority="333"/>
  </conditionalFormatting>
  <conditionalFormatting sqref="E169:I169">
    <cfRule type="duplicateValues" dxfId="333" priority="332"/>
  </conditionalFormatting>
  <conditionalFormatting sqref="E170:I170">
    <cfRule type="duplicateValues" dxfId="332" priority="331"/>
  </conditionalFormatting>
  <conditionalFormatting sqref="E171:I171">
    <cfRule type="duplicateValues" dxfId="331" priority="330"/>
  </conditionalFormatting>
  <conditionalFormatting sqref="E172:I172">
    <cfRule type="duplicateValues" dxfId="330" priority="329"/>
  </conditionalFormatting>
  <conditionalFormatting sqref="E173:I173">
    <cfRule type="duplicateValues" dxfId="329" priority="328"/>
  </conditionalFormatting>
  <conditionalFormatting sqref="E174:I174">
    <cfRule type="duplicateValues" dxfId="328" priority="327"/>
  </conditionalFormatting>
  <conditionalFormatting sqref="E175:I175">
    <cfRule type="duplicateValues" dxfId="327" priority="326"/>
  </conditionalFormatting>
  <conditionalFormatting sqref="E176:I176">
    <cfRule type="duplicateValues" dxfId="326" priority="325"/>
  </conditionalFormatting>
  <conditionalFormatting sqref="E177:I177">
    <cfRule type="duplicateValues" dxfId="325" priority="324"/>
  </conditionalFormatting>
  <conditionalFormatting sqref="E178:I178">
    <cfRule type="duplicateValues" dxfId="324" priority="323"/>
  </conditionalFormatting>
  <conditionalFormatting sqref="E179:I179">
    <cfRule type="duplicateValues" dxfId="323" priority="322"/>
  </conditionalFormatting>
  <conditionalFormatting sqref="E180:I180">
    <cfRule type="duplicateValues" dxfId="322" priority="321"/>
  </conditionalFormatting>
  <conditionalFormatting sqref="E181:I181">
    <cfRule type="duplicateValues" dxfId="321" priority="320"/>
  </conditionalFormatting>
  <conditionalFormatting sqref="E182:I182">
    <cfRule type="duplicateValues" dxfId="320" priority="319"/>
  </conditionalFormatting>
  <conditionalFormatting sqref="E183:I183">
    <cfRule type="duplicateValues" dxfId="319" priority="318"/>
  </conditionalFormatting>
  <conditionalFormatting sqref="E184:I184">
    <cfRule type="duplicateValues" dxfId="318" priority="317"/>
  </conditionalFormatting>
  <conditionalFormatting sqref="E185:I185">
    <cfRule type="duplicateValues" dxfId="317" priority="316"/>
  </conditionalFormatting>
  <conditionalFormatting sqref="E186:I186">
    <cfRule type="duplicateValues" dxfId="316" priority="315"/>
  </conditionalFormatting>
  <conditionalFormatting sqref="E187:I187">
    <cfRule type="duplicateValues" dxfId="315" priority="314"/>
  </conditionalFormatting>
  <conditionalFormatting sqref="E188:I188">
    <cfRule type="duplicateValues" dxfId="314" priority="313"/>
  </conditionalFormatting>
  <conditionalFormatting sqref="E189:I189">
    <cfRule type="duplicateValues" dxfId="313" priority="312"/>
  </conditionalFormatting>
  <conditionalFormatting sqref="E190:I190">
    <cfRule type="duplicateValues" dxfId="312" priority="311"/>
  </conditionalFormatting>
  <conditionalFormatting sqref="E191:I191">
    <cfRule type="duplicateValues" dxfId="311" priority="310"/>
  </conditionalFormatting>
  <conditionalFormatting sqref="E192:I192">
    <cfRule type="duplicateValues" dxfId="310" priority="309"/>
  </conditionalFormatting>
  <conditionalFormatting sqref="E193:I193">
    <cfRule type="duplicateValues" dxfId="309" priority="308"/>
  </conditionalFormatting>
  <conditionalFormatting sqref="E194:I194">
    <cfRule type="duplicateValues" dxfId="308" priority="307"/>
  </conditionalFormatting>
  <conditionalFormatting sqref="E195:I195">
    <cfRule type="duplicateValues" dxfId="307" priority="306"/>
  </conditionalFormatting>
  <conditionalFormatting sqref="E196:I196">
    <cfRule type="duplicateValues" dxfId="306" priority="305"/>
  </conditionalFormatting>
  <conditionalFormatting sqref="E197:I197">
    <cfRule type="duplicateValues" dxfId="305" priority="304"/>
  </conditionalFormatting>
  <conditionalFormatting sqref="E198:I198">
    <cfRule type="duplicateValues" dxfId="304" priority="303"/>
  </conditionalFormatting>
  <conditionalFormatting sqref="E199:I199">
    <cfRule type="duplicateValues" dxfId="303" priority="302"/>
  </conditionalFormatting>
  <conditionalFormatting sqref="E200:I200">
    <cfRule type="duplicateValues" dxfId="302" priority="301"/>
  </conditionalFormatting>
  <conditionalFormatting sqref="E201:I201">
    <cfRule type="duplicateValues" dxfId="301" priority="300"/>
  </conditionalFormatting>
  <conditionalFormatting sqref="E202:I202">
    <cfRule type="duplicateValues" dxfId="300" priority="299"/>
  </conditionalFormatting>
  <conditionalFormatting sqref="E203:I203">
    <cfRule type="duplicateValues" dxfId="299" priority="298"/>
  </conditionalFormatting>
  <conditionalFormatting sqref="E204:I204">
    <cfRule type="duplicateValues" dxfId="298" priority="297"/>
  </conditionalFormatting>
  <conditionalFormatting sqref="E205:I205">
    <cfRule type="duplicateValues" dxfId="297" priority="296"/>
  </conditionalFormatting>
  <conditionalFormatting sqref="E206:I206">
    <cfRule type="duplicateValues" dxfId="296" priority="295"/>
  </conditionalFormatting>
  <conditionalFormatting sqref="E207:I207">
    <cfRule type="duplicateValues" dxfId="295" priority="294"/>
  </conditionalFormatting>
  <conditionalFormatting sqref="E208:I208">
    <cfRule type="duplicateValues" dxfId="294" priority="293"/>
  </conditionalFormatting>
  <conditionalFormatting sqref="E209:I209">
    <cfRule type="duplicateValues" dxfId="293" priority="292"/>
  </conditionalFormatting>
  <conditionalFormatting sqref="E210:I210">
    <cfRule type="duplicateValues" dxfId="292" priority="291"/>
  </conditionalFormatting>
  <conditionalFormatting sqref="E211:I211">
    <cfRule type="duplicateValues" dxfId="291" priority="290"/>
  </conditionalFormatting>
  <conditionalFormatting sqref="E212:I212">
    <cfRule type="duplicateValues" dxfId="290" priority="289"/>
  </conditionalFormatting>
  <conditionalFormatting sqref="E213:I213">
    <cfRule type="duplicateValues" dxfId="289" priority="288"/>
  </conditionalFormatting>
  <conditionalFormatting sqref="E214:I214">
    <cfRule type="duplicateValues" dxfId="288" priority="287"/>
  </conditionalFormatting>
  <conditionalFormatting sqref="E215:I215">
    <cfRule type="duplicateValues" dxfId="287" priority="286"/>
  </conditionalFormatting>
  <conditionalFormatting sqref="E216:I216">
    <cfRule type="duplicateValues" dxfId="286" priority="285"/>
  </conditionalFormatting>
  <conditionalFormatting sqref="E217:I217">
    <cfRule type="duplicateValues" dxfId="285" priority="284"/>
  </conditionalFormatting>
  <conditionalFormatting sqref="E218:I218">
    <cfRule type="duplicateValues" dxfId="284" priority="283"/>
  </conditionalFormatting>
  <conditionalFormatting sqref="E219:I219">
    <cfRule type="duplicateValues" dxfId="283" priority="282"/>
  </conditionalFormatting>
  <conditionalFormatting sqref="E220:I220">
    <cfRule type="duplicateValues" dxfId="282" priority="281"/>
  </conditionalFormatting>
  <conditionalFormatting sqref="E221:I221">
    <cfRule type="duplicateValues" dxfId="281" priority="280"/>
  </conditionalFormatting>
  <conditionalFormatting sqref="E222:I222">
    <cfRule type="duplicateValues" dxfId="280" priority="279"/>
  </conditionalFormatting>
  <conditionalFormatting sqref="E223:I223">
    <cfRule type="duplicateValues" dxfId="279" priority="278"/>
  </conditionalFormatting>
  <conditionalFormatting sqref="E224:I224">
    <cfRule type="duplicateValues" dxfId="278" priority="277"/>
  </conditionalFormatting>
  <conditionalFormatting sqref="E225:I225">
    <cfRule type="duplicateValues" dxfId="277" priority="276"/>
  </conditionalFormatting>
  <conditionalFormatting sqref="E226:I226">
    <cfRule type="duplicateValues" dxfId="276" priority="275"/>
  </conditionalFormatting>
  <conditionalFormatting sqref="E227:I227">
    <cfRule type="duplicateValues" dxfId="275" priority="274"/>
  </conditionalFormatting>
  <conditionalFormatting sqref="E228:I228">
    <cfRule type="duplicateValues" dxfId="274" priority="273"/>
  </conditionalFormatting>
  <conditionalFormatting sqref="E229:I229">
    <cfRule type="duplicateValues" dxfId="273" priority="272"/>
  </conditionalFormatting>
  <conditionalFormatting sqref="E230:I230">
    <cfRule type="duplicateValues" dxfId="272" priority="271"/>
  </conditionalFormatting>
  <conditionalFormatting sqref="E231:I231">
    <cfRule type="duplicateValues" dxfId="271" priority="270"/>
  </conditionalFormatting>
  <conditionalFormatting sqref="E232:I232">
    <cfRule type="duplicateValues" dxfId="270" priority="269"/>
  </conditionalFormatting>
  <conditionalFormatting sqref="E233:I233">
    <cfRule type="duplicateValues" dxfId="269" priority="268"/>
  </conditionalFormatting>
  <conditionalFormatting sqref="E234:I234">
    <cfRule type="duplicateValues" dxfId="268" priority="267"/>
  </conditionalFormatting>
  <conditionalFormatting sqref="E235:I235">
    <cfRule type="duplicateValues" dxfId="267" priority="266"/>
  </conditionalFormatting>
  <conditionalFormatting sqref="E236:I236">
    <cfRule type="duplicateValues" dxfId="266" priority="265"/>
  </conditionalFormatting>
  <conditionalFormatting sqref="E237:I237">
    <cfRule type="duplicateValues" dxfId="265" priority="264"/>
  </conditionalFormatting>
  <conditionalFormatting sqref="E238:I238">
    <cfRule type="duplicateValues" dxfId="264" priority="263"/>
  </conditionalFormatting>
  <conditionalFormatting sqref="E239:I239">
    <cfRule type="duplicateValues" dxfId="263" priority="262"/>
  </conditionalFormatting>
  <conditionalFormatting sqref="E240:I240">
    <cfRule type="duplicateValues" dxfId="262" priority="261"/>
  </conditionalFormatting>
  <conditionalFormatting sqref="E241:I241">
    <cfRule type="duplicateValues" dxfId="261" priority="260"/>
  </conditionalFormatting>
  <conditionalFormatting sqref="E242:I242">
    <cfRule type="duplicateValues" dxfId="260" priority="259"/>
  </conditionalFormatting>
  <conditionalFormatting sqref="E243:I243">
    <cfRule type="duplicateValues" dxfId="259" priority="258"/>
  </conditionalFormatting>
  <conditionalFormatting sqref="E244:I244">
    <cfRule type="duplicateValues" dxfId="258" priority="257"/>
  </conditionalFormatting>
  <conditionalFormatting sqref="E245:I245">
    <cfRule type="duplicateValues" dxfId="257" priority="256"/>
  </conditionalFormatting>
  <conditionalFormatting sqref="E246:I246">
    <cfRule type="duplicateValues" dxfId="256" priority="255"/>
  </conditionalFormatting>
  <conditionalFormatting sqref="E247:I247">
    <cfRule type="duplicateValues" dxfId="255" priority="254"/>
  </conditionalFormatting>
  <conditionalFormatting sqref="E248:I248">
    <cfRule type="duplicateValues" dxfId="254" priority="253"/>
  </conditionalFormatting>
  <conditionalFormatting sqref="E249:I249">
    <cfRule type="duplicateValues" dxfId="253" priority="252"/>
  </conditionalFormatting>
  <conditionalFormatting sqref="E250:I250">
    <cfRule type="duplicateValues" dxfId="252" priority="251"/>
  </conditionalFormatting>
  <conditionalFormatting sqref="E251:I251">
    <cfRule type="duplicateValues" dxfId="251" priority="250"/>
  </conditionalFormatting>
  <conditionalFormatting sqref="E252:I252">
    <cfRule type="duplicateValues" dxfId="250" priority="249"/>
  </conditionalFormatting>
  <conditionalFormatting sqref="E253:I253">
    <cfRule type="duplicateValues" dxfId="249" priority="248"/>
  </conditionalFormatting>
  <conditionalFormatting sqref="E254:I254">
    <cfRule type="duplicateValues" dxfId="248" priority="247"/>
  </conditionalFormatting>
  <conditionalFormatting sqref="E255:I255">
    <cfRule type="duplicateValues" dxfId="247" priority="246"/>
  </conditionalFormatting>
  <conditionalFormatting sqref="E256:I256">
    <cfRule type="duplicateValues" dxfId="246" priority="245"/>
  </conditionalFormatting>
  <conditionalFormatting sqref="E257:I257">
    <cfRule type="duplicateValues" dxfId="245" priority="244"/>
  </conditionalFormatting>
  <conditionalFormatting sqref="E258:I258">
    <cfRule type="duplicateValues" dxfId="244" priority="243"/>
  </conditionalFormatting>
  <conditionalFormatting sqref="E259:I259">
    <cfRule type="duplicateValues" dxfId="243" priority="242"/>
  </conditionalFormatting>
  <conditionalFormatting sqref="E260:I260">
    <cfRule type="duplicateValues" dxfId="242" priority="241"/>
  </conditionalFormatting>
  <conditionalFormatting sqref="E261:I261">
    <cfRule type="duplicateValues" dxfId="241" priority="240"/>
  </conditionalFormatting>
  <conditionalFormatting sqref="E262:I262">
    <cfRule type="duplicateValues" dxfId="240" priority="239"/>
  </conditionalFormatting>
  <conditionalFormatting sqref="E263:I263">
    <cfRule type="duplicateValues" dxfId="239" priority="238"/>
  </conditionalFormatting>
  <conditionalFormatting sqref="E264:I264">
    <cfRule type="duplicateValues" dxfId="238" priority="237"/>
  </conditionalFormatting>
  <conditionalFormatting sqref="E265:I265">
    <cfRule type="duplicateValues" dxfId="237" priority="236"/>
  </conditionalFormatting>
  <conditionalFormatting sqref="E266:I266">
    <cfRule type="duplicateValues" dxfId="236" priority="235"/>
  </conditionalFormatting>
  <conditionalFormatting sqref="E267:I267">
    <cfRule type="duplicateValues" dxfId="235" priority="234"/>
  </conditionalFormatting>
  <conditionalFormatting sqref="E268:I268">
    <cfRule type="duplicateValues" dxfId="234" priority="233"/>
  </conditionalFormatting>
  <conditionalFormatting sqref="E269:I269">
    <cfRule type="duplicateValues" dxfId="233" priority="232"/>
  </conditionalFormatting>
  <conditionalFormatting sqref="E270:I270">
    <cfRule type="duplicateValues" dxfId="232" priority="231"/>
  </conditionalFormatting>
  <conditionalFormatting sqref="E271:I271">
    <cfRule type="duplicateValues" dxfId="231" priority="230"/>
  </conditionalFormatting>
  <conditionalFormatting sqref="E272:I272">
    <cfRule type="duplicateValues" dxfId="230" priority="229"/>
  </conditionalFormatting>
  <conditionalFormatting sqref="E273:I273">
    <cfRule type="duplicateValues" dxfId="229" priority="228"/>
  </conditionalFormatting>
  <conditionalFormatting sqref="E274:I274">
    <cfRule type="duplicateValues" dxfId="228" priority="227"/>
  </conditionalFormatting>
  <conditionalFormatting sqref="E275:I275">
    <cfRule type="duplicateValues" dxfId="227" priority="226"/>
  </conditionalFormatting>
  <conditionalFormatting sqref="E276:I276">
    <cfRule type="duplicateValues" dxfId="226" priority="225"/>
  </conditionalFormatting>
  <conditionalFormatting sqref="E277:I277">
    <cfRule type="duplicateValues" dxfId="225" priority="224"/>
  </conditionalFormatting>
  <conditionalFormatting sqref="E278:I278">
    <cfRule type="duplicateValues" dxfId="224" priority="223"/>
  </conditionalFormatting>
  <conditionalFormatting sqref="E279:I279">
    <cfRule type="duplicateValues" dxfId="223" priority="222"/>
  </conditionalFormatting>
  <conditionalFormatting sqref="E280:I280">
    <cfRule type="duplicateValues" dxfId="222" priority="221"/>
  </conditionalFormatting>
  <conditionalFormatting sqref="E281:I281">
    <cfRule type="duplicateValues" dxfId="221" priority="220"/>
  </conditionalFormatting>
  <conditionalFormatting sqref="E282:I282">
    <cfRule type="duplicateValues" dxfId="220" priority="219"/>
  </conditionalFormatting>
  <conditionalFormatting sqref="E283:I283">
    <cfRule type="duplicateValues" dxfId="219" priority="218"/>
  </conditionalFormatting>
  <conditionalFormatting sqref="E284:I284">
    <cfRule type="duplicateValues" dxfId="218" priority="217"/>
  </conditionalFormatting>
  <conditionalFormatting sqref="E285:I285">
    <cfRule type="duplicateValues" dxfId="217" priority="216"/>
  </conditionalFormatting>
  <conditionalFormatting sqref="E286:I286">
    <cfRule type="duplicateValues" dxfId="216" priority="215"/>
  </conditionalFormatting>
  <conditionalFormatting sqref="E287:I287">
    <cfRule type="duplicateValues" dxfId="215" priority="214"/>
  </conditionalFormatting>
  <conditionalFormatting sqref="E288:I288">
    <cfRule type="duplicateValues" dxfId="214" priority="213"/>
  </conditionalFormatting>
  <conditionalFormatting sqref="E289:I289">
    <cfRule type="duplicateValues" dxfId="213" priority="212"/>
  </conditionalFormatting>
  <conditionalFormatting sqref="E290:I290">
    <cfRule type="duplicateValues" dxfId="212" priority="211"/>
  </conditionalFormatting>
  <conditionalFormatting sqref="E291:I291">
    <cfRule type="duplicateValues" dxfId="211" priority="210"/>
  </conditionalFormatting>
  <conditionalFormatting sqref="E292:I292">
    <cfRule type="duplicateValues" dxfId="210" priority="209"/>
  </conditionalFormatting>
  <conditionalFormatting sqref="E293:I293">
    <cfRule type="duplicateValues" dxfId="209" priority="208"/>
  </conditionalFormatting>
  <conditionalFormatting sqref="E294:I294">
    <cfRule type="duplicateValues" dxfId="208" priority="207"/>
  </conditionalFormatting>
  <conditionalFormatting sqref="E295:I295">
    <cfRule type="duplicateValues" dxfId="207" priority="206"/>
  </conditionalFormatting>
  <conditionalFormatting sqref="E296:I296">
    <cfRule type="duplicateValues" dxfId="206" priority="205"/>
  </conditionalFormatting>
  <conditionalFormatting sqref="E297:I297">
    <cfRule type="duplicateValues" dxfId="205" priority="204"/>
  </conditionalFormatting>
  <conditionalFormatting sqref="E298:I298">
    <cfRule type="duplicateValues" dxfId="204" priority="203"/>
  </conditionalFormatting>
  <conditionalFormatting sqref="E299:I299">
    <cfRule type="duplicateValues" dxfId="203" priority="202"/>
  </conditionalFormatting>
  <conditionalFormatting sqref="E300:I300">
    <cfRule type="duplicateValues" dxfId="202" priority="201"/>
  </conditionalFormatting>
  <conditionalFormatting sqref="E301:I301">
    <cfRule type="duplicateValues" dxfId="201" priority="200"/>
  </conditionalFormatting>
  <conditionalFormatting sqref="E302:I302">
    <cfRule type="duplicateValues" dxfId="200" priority="199"/>
  </conditionalFormatting>
  <conditionalFormatting sqref="E303:I303">
    <cfRule type="duplicateValues" dxfId="199" priority="198"/>
  </conditionalFormatting>
  <conditionalFormatting sqref="E304:I304">
    <cfRule type="duplicateValues" dxfId="198" priority="197"/>
  </conditionalFormatting>
  <conditionalFormatting sqref="E305:I305">
    <cfRule type="duplicateValues" dxfId="197" priority="196"/>
  </conditionalFormatting>
  <conditionalFormatting sqref="E306:I306">
    <cfRule type="duplicateValues" dxfId="196" priority="195"/>
  </conditionalFormatting>
  <conditionalFormatting sqref="E307:I307">
    <cfRule type="duplicateValues" dxfId="195" priority="194"/>
  </conditionalFormatting>
  <conditionalFormatting sqref="E308:I308">
    <cfRule type="duplicateValues" dxfId="194" priority="193"/>
  </conditionalFormatting>
  <conditionalFormatting sqref="E309:I309">
    <cfRule type="duplicateValues" dxfId="193" priority="192"/>
  </conditionalFormatting>
  <conditionalFormatting sqref="E310:I310">
    <cfRule type="duplicateValues" dxfId="192" priority="191"/>
  </conditionalFormatting>
  <conditionalFormatting sqref="E311:I311">
    <cfRule type="duplicateValues" dxfId="191" priority="190"/>
  </conditionalFormatting>
  <conditionalFormatting sqref="E312:I312">
    <cfRule type="duplicateValues" dxfId="190" priority="189"/>
  </conditionalFormatting>
  <conditionalFormatting sqref="E313:I313">
    <cfRule type="duplicateValues" dxfId="189" priority="188"/>
  </conditionalFormatting>
  <conditionalFormatting sqref="E314:I314">
    <cfRule type="duplicateValues" dxfId="188" priority="187"/>
  </conditionalFormatting>
  <conditionalFormatting sqref="E315:I315">
    <cfRule type="duplicateValues" dxfId="187" priority="186"/>
  </conditionalFormatting>
  <conditionalFormatting sqref="E316:I316">
    <cfRule type="duplicateValues" dxfId="186" priority="185"/>
  </conditionalFormatting>
  <conditionalFormatting sqref="E317:I317">
    <cfRule type="duplicateValues" dxfId="185" priority="184"/>
  </conditionalFormatting>
  <conditionalFormatting sqref="E318:I318">
    <cfRule type="duplicateValues" dxfId="184" priority="183"/>
  </conditionalFormatting>
  <conditionalFormatting sqref="E319:I319">
    <cfRule type="duplicateValues" dxfId="183" priority="182"/>
  </conditionalFormatting>
  <conditionalFormatting sqref="E320:I320">
    <cfRule type="duplicateValues" dxfId="182" priority="181"/>
  </conditionalFormatting>
  <conditionalFormatting sqref="E321:I321">
    <cfRule type="duplicateValues" dxfId="181" priority="180"/>
  </conditionalFormatting>
  <conditionalFormatting sqref="E322:I322">
    <cfRule type="duplicateValues" dxfId="180" priority="179"/>
  </conditionalFormatting>
  <conditionalFormatting sqref="E323:I323">
    <cfRule type="duplicateValues" dxfId="179" priority="178"/>
  </conditionalFormatting>
  <conditionalFormatting sqref="E324:I324">
    <cfRule type="duplicateValues" dxfId="178" priority="177"/>
  </conditionalFormatting>
  <conditionalFormatting sqref="E325:I325">
    <cfRule type="duplicateValues" dxfId="177" priority="176"/>
  </conditionalFormatting>
  <conditionalFormatting sqref="E326:I326">
    <cfRule type="duplicateValues" dxfId="176" priority="175"/>
  </conditionalFormatting>
  <conditionalFormatting sqref="E327:I327">
    <cfRule type="duplicateValues" dxfId="175" priority="174"/>
  </conditionalFormatting>
  <conditionalFormatting sqref="E328:I328">
    <cfRule type="duplicateValues" dxfId="174" priority="173"/>
  </conditionalFormatting>
  <conditionalFormatting sqref="E329:I329">
    <cfRule type="duplicateValues" dxfId="173" priority="172"/>
  </conditionalFormatting>
  <conditionalFormatting sqref="E330:I330">
    <cfRule type="duplicateValues" dxfId="172" priority="171"/>
  </conditionalFormatting>
  <conditionalFormatting sqref="E331:I331">
    <cfRule type="duplicateValues" dxfId="171" priority="170"/>
  </conditionalFormatting>
  <conditionalFormatting sqref="E332:I332">
    <cfRule type="duplicateValues" dxfId="170" priority="169"/>
  </conditionalFormatting>
  <conditionalFormatting sqref="E333:I333">
    <cfRule type="duplicateValues" dxfId="169" priority="168"/>
  </conditionalFormatting>
  <conditionalFormatting sqref="E334:I334">
    <cfRule type="duplicateValues" dxfId="168" priority="167"/>
  </conditionalFormatting>
  <conditionalFormatting sqref="E335:I335">
    <cfRule type="duplicateValues" dxfId="167" priority="166"/>
  </conditionalFormatting>
  <conditionalFormatting sqref="E336:I336">
    <cfRule type="duplicateValues" dxfId="166" priority="165"/>
  </conditionalFormatting>
  <conditionalFormatting sqref="E337:I337">
    <cfRule type="duplicateValues" dxfId="165" priority="164"/>
  </conditionalFormatting>
  <conditionalFormatting sqref="E338:I338">
    <cfRule type="duplicateValues" dxfId="164" priority="163"/>
  </conditionalFormatting>
  <conditionalFormatting sqref="E339:I339">
    <cfRule type="duplicateValues" dxfId="163" priority="162"/>
  </conditionalFormatting>
  <conditionalFormatting sqref="E340:I340">
    <cfRule type="duplicateValues" dxfId="162" priority="161"/>
  </conditionalFormatting>
  <conditionalFormatting sqref="E341:I341">
    <cfRule type="duplicateValues" dxfId="161" priority="160"/>
  </conditionalFormatting>
  <conditionalFormatting sqref="E342:I342">
    <cfRule type="duplicateValues" dxfId="160" priority="159"/>
  </conditionalFormatting>
  <conditionalFormatting sqref="E343:I343">
    <cfRule type="duplicateValues" dxfId="159" priority="158"/>
  </conditionalFormatting>
  <conditionalFormatting sqref="E344:I344">
    <cfRule type="duplicateValues" dxfId="158" priority="157"/>
  </conditionalFormatting>
  <conditionalFormatting sqref="E345:I345">
    <cfRule type="duplicateValues" dxfId="157" priority="156"/>
  </conditionalFormatting>
  <conditionalFormatting sqref="E346:I346">
    <cfRule type="duplicateValues" dxfId="156" priority="155"/>
  </conditionalFormatting>
  <conditionalFormatting sqref="E347:I347">
    <cfRule type="duplicateValues" dxfId="155" priority="154"/>
  </conditionalFormatting>
  <conditionalFormatting sqref="E348:I348">
    <cfRule type="duplicateValues" dxfId="154" priority="153"/>
  </conditionalFormatting>
  <conditionalFormatting sqref="E349:I349">
    <cfRule type="duplicateValues" dxfId="153" priority="152"/>
  </conditionalFormatting>
  <conditionalFormatting sqref="E350:I350">
    <cfRule type="duplicateValues" dxfId="152" priority="151"/>
  </conditionalFormatting>
  <conditionalFormatting sqref="E351:I351">
    <cfRule type="duplicateValues" dxfId="151" priority="150"/>
  </conditionalFormatting>
  <conditionalFormatting sqref="E352:I352">
    <cfRule type="duplicateValues" dxfId="150" priority="149"/>
  </conditionalFormatting>
  <conditionalFormatting sqref="E353:I353">
    <cfRule type="duplicateValues" dxfId="149" priority="148"/>
  </conditionalFormatting>
  <conditionalFormatting sqref="E354:I354">
    <cfRule type="duplicateValues" dxfId="148" priority="147"/>
  </conditionalFormatting>
  <conditionalFormatting sqref="E355:I355">
    <cfRule type="duplicateValues" dxfId="147" priority="146"/>
  </conditionalFormatting>
  <conditionalFormatting sqref="E356:I356">
    <cfRule type="duplicateValues" dxfId="146" priority="145"/>
  </conditionalFormatting>
  <conditionalFormatting sqref="E357:I357">
    <cfRule type="duplicateValues" dxfId="145" priority="144"/>
  </conditionalFormatting>
  <conditionalFormatting sqref="E358:I358">
    <cfRule type="duplicateValues" dxfId="144" priority="143"/>
  </conditionalFormatting>
  <conditionalFormatting sqref="E359:I359">
    <cfRule type="duplicateValues" dxfId="143" priority="142"/>
  </conditionalFormatting>
  <conditionalFormatting sqref="E360:I360">
    <cfRule type="duplicateValues" dxfId="142" priority="141"/>
  </conditionalFormatting>
  <conditionalFormatting sqref="E361:I361">
    <cfRule type="duplicateValues" dxfId="141" priority="140"/>
  </conditionalFormatting>
  <conditionalFormatting sqref="E362:I362">
    <cfRule type="duplicateValues" dxfId="140" priority="139"/>
  </conditionalFormatting>
  <conditionalFormatting sqref="E363:I363">
    <cfRule type="duplicateValues" dxfId="139" priority="138"/>
  </conditionalFormatting>
  <conditionalFormatting sqref="E364:I364">
    <cfRule type="duplicateValues" dxfId="138" priority="137"/>
  </conditionalFormatting>
  <conditionalFormatting sqref="E365:I365">
    <cfRule type="duplicateValues" dxfId="137" priority="136"/>
  </conditionalFormatting>
  <conditionalFormatting sqref="E366:I366">
    <cfRule type="duplicateValues" dxfId="136" priority="135"/>
  </conditionalFormatting>
  <conditionalFormatting sqref="E367:I367">
    <cfRule type="duplicateValues" dxfId="135" priority="134"/>
  </conditionalFormatting>
  <conditionalFormatting sqref="E368:I368">
    <cfRule type="duplicateValues" dxfId="134" priority="133"/>
  </conditionalFormatting>
  <conditionalFormatting sqref="E369:I369">
    <cfRule type="duplicateValues" dxfId="133" priority="132"/>
  </conditionalFormatting>
  <conditionalFormatting sqref="E370:I370">
    <cfRule type="duplicateValues" dxfId="132" priority="131"/>
  </conditionalFormatting>
  <conditionalFormatting sqref="E371:I371">
    <cfRule type="duplicateValues" dxfId="131" priority="130"/>
  </conditionalFormatting>
  <conditionalFormatting sqref="E372:I372">
    <cfRule type="duplicateValues" dxfId="130" priority="129"/>
  </conditionalFormatting>
  <conditionalFormatting sqref="E373:I373">
    <cfRule type="duplicateValues" dxfId="129" priority="128"/>
  </conditionalFormatting>
  <conditionalFormatting sqref="E374:I374">
    <cfRule type="duplicateValues" dxfId="128" priority="127"/>
  </conditionalFormatting>
  <conditionalFormatting sqref="E375:I375">
    <cfRule type="duplicateValues" dxfId="127" priority="126"/>
  </conditionalFormatting>
  <conditionalFormatting sqref="E376:I376">
    <cfRule type="duplicateValues" dxfId="126" priority="125"/>
  </conditionalFormatting>
  <conditionalFormatting sqref="E377:I377">
    <cfRule type="duplicateValues" dxfId="125" priority="124"/>
  </conditionalFormatting>
  <conditionalFormatting sqref="E378:I378">
    <cfRule type="duplicateValues" dxfId="124" priority="123"/>
  </conditionalFormatting>
  <conditionalFormatting sqref="E379:I379">
    <cfRule type="duplicateValues" dxfId="123" priority="122"/>
  </conditionalFormatting>
  <conditionalFormatting sqref="E380:I380">
    <cfRule type="duplicateValues" dxfId="122" priority="121"/>
  </conditionalFormatting>
  <conditionalFormatting sqref="E381:I381">
    <cfRule type="duplicateValues" dxfId="121" priority="120"/>
  </conditionalFormatting>
  <conditionalFormatting sqref="E382:I382">
    <cfRule type="duplicateValues" dxfId="120" priority="119"/>
  </conditionalFormatting>
  <conditionalFormatting sqref="E383:I383">
    <cfRule type="duplicateValues" dxfId="119" priority="118"/>
  </conditionalFormatting>
  <conditionalFormatting sqref="E384:I384">
    <cfRule type="duplicateValues" dxfId="118" priority="117"/>
  </conditionalFormatting>
  <conditionalFormatting sqref="E385:I385">
    <cfRule type="duplicateValues" dxfId="117" priority="116"/>
  </conditionalFormatting>
  <conditionalFormatting sqref="E386:I386">
    <cfRule type="duplicateValues" dxfId="116" priority="115"/>
  </conditionalFormatting>
  <conditionalFormatting sqref="E387:I387">
    <cfRule type="duplicateValues" dxfId="115" priority="114"/>
  </conditionalFormatting>
  <conditionalFormatting sqref="E388:I388">
    <cfRule type="duplicateValues" dxfId="114" priority="113"/>
  </conditionalFormatting>
  <conditionalFormatting sqref="E389:I389">
    <cfRule type="duplicateValues" dxfId="113" priority="112"/>
  </conditionalFormatting>
  <conditionalFormatting sqref="E390:I390">
    <cfRule type="duplicateValues" dxfId="112" priority="111"/>
  </conditionalFormatting>
  <conditionalFormatting sqref="E391:I391">
    <cfRule type="duplicateValues" dxfId="111" priority="110"/>
  </conditionalFormatting>
  <conditionalFormatting sqref="E392:I392">
    <cfRule type="duplicateValues" dxfId="110" priority="109"/>
  </conditionalFormatting>
  <conditionalFormatting sqref="E393:I393">
    <cfRule type="duplicateValues" dxfId="109" priority="108"/>
  </conditionalFormatting>
  <conditionalFormatting sqref="E394:I394">
    <cfRule type="duplicateValues" dxfId="108" priority="107"/>
  </conditionalFormatting>
  <conditionalFormatting sqref="E395:I395">
    <cfRule type="duplicateValues" dxfId="107" priority="106"/>
  </conditionalFormatting>
  <conditionalFormatting sqref="E396:I396">
    <cfRule type="duplicateValues" dxfId="106" priority="105"/>
  </conditionalFormatting>
  <conditionalFormatting sqref="E397:I397">
    <cfRule type="duplicateValues" dxfId="105" priority="104"/>
  </conditionalFormatting>
  <conditionalFormatting sqref="E398:I398">
    <cfRule type="duplicateValues" dxfId="104" priority="103"/>
  </conditionalFormatting>
  <conditionalFormatting sqref="E399:I399">
    <cfRule type="duplicateValues" dxfId="103" priority="102"/>
  </conditionalFormatting>
  <conditionalFormatting sqref="E400:I400">
    <cfRule type="duplicateValues" dxfId="102" priority="101"/>
  </conditionalFormatting>
  <conditionalFormatting sqref="E401:I401">
    <cfRule type="duplicateValues" dxfId="101" priority="100"/>
  </conditionalFormatting>
  <conditionalFormatting sqref="E402:I402">
    <cfRule type="duplicateValues" dxfId="100" priority="99"/>
  </conditionalFormatting>
  <conditionalFormatting sqref="E403:I403">
    <cfRule type="duplicateValues" dxfId="99" priority="98"/>
  </conditionalFormatting>
  <conditionalFormatting sqref="E404:I404">
    <cfRule type="duplicateValues" dxfId="98" priority="97"/>
  </conditionalFormatting>
  <conditionalFormatting sqref="E405:I405">
    <cfRule type="duplicateValues" dxfId="97" priority="96"/>
  </conditionalFormatting>
  <conditionalFormatting sqref="E406:I406">
    <cfRule type="duplicateValues" dxfId="96" priority="95"/>
  </conditionalFormatting>
  <conditionalFormatting sqref="E407:I407">
    <cfRule type="duplicateValues" dxfId="95" priority="94"/>
  </conditionalFormatting>
  <conditionalFormatting sqref="E408:I408">
    <cfRule type="duplicateValues" dxfId="94" priority="93"/>
  </conditionalFormatting>
  <conditionalFormatting sqref="E409:I409">
    <cfRule type="duplicateValues" dxfId="93" priority="92"/>
  </conditionalFormatting>
  <conditionalFormatting sqref="E410:I410">
    <cfRule type="duplicateValues" dxfId="92" priority="91"/>
  </conditionalFormatting>
  <conditionalFormatting sqref="E411:I411">
    <cfRule type="duplicateValues" dxfId="91" priority="90"/>
  </conditionalFormatting>
  <conditionalFormatting sqref="E412:I412">
    <cfRule type="duplicateValues" dxfId="90" priority="89"/>
  </conditionalFormatting>
  <conditionalFormatting sqref="E413:I413">
    <cfRule type="duplicateValues" dxfId="89" priority="88"/>
  </conditionalFormatting>
  <conditionalFormatting sqref="E414:I414">
    <cfRule type="duplicateValues" dxfId="88" priority="87"/>
  </conditionalFormatting>
  <conditionalFormatting sqref="E415:I415">
    <cfRule type="duplicateValues" dxfId="87" priority="86"/>
  </conditionalFormatting>
  <conditionalFormatting sqref="E416:I416">
    <cfRule type="duplicateValues" dxfId="86" priority="85"/>
  </conditionalFormatting>
  <conditionalFormatting sqref="E417:I417">
    <cfRule type="duplicateValues" dxfId="85" priority="84"/>
  </conditionalFormatting>
  <conditionalFormatting sqref="E418:I418">
    <cfRule type="duplicateValues" dxfId="84" priority="83"/>
  </conditionalFormatting>
  <conditionalFormatting sqref="E419:I419">
    <cfRule type="duplicateValues" dxfId="83" priority="82"/>
  </conditionalFormatting>
  <conditionalFormatting sqref="E420:I420">
    <cfRule type="duplicateValues" dxfId="82" priority="81"/>
  </conditionalFormatting>
  <conditionalFormatting sqref="E421:I421">
    <cfRule type="duplicateValues" dxfId="81" priority="80"/>
  </conditionalFormatting>
  <conditionalFormatting sqref="E422:I422">
    <cfRule type="duplicateValues" dxfId="80" priority="79"/>
  </conditionalFormatting>
  <conditionalFormatting sqref="E423:I423">
    <cfRule type="duplicateValues" dxfId="79" priority="78"/>
  </conditionalFormatting>
  <conditionalFormatting sqref="E424:I424">
    <cfRule type="duplicateValues" dxfId="78" priority="77"/>
  </conditionalFormatting>
  <conditionalFormatting sqref="E425:I425">
    <cfRule type="duplicateValues" dxfId="77" priority="76"/>
  </conditionalFormatting>
  <conditionalFormatting sqref="E426:I426">
    <cfRule type="duplicateValues" dxfId="76" priority="75"/>
  </conditionalFormatting>
  <conditionalFormatting sqref="E427:I427">
    <cfRule type="duplicateValues" dxfId="75" priority="74"/>
  </conditionalFormatting>
  <conditionalFormatting sqref="E428:I428">
    <cfRule type="duplicateValues" dxfId="74" priority="73"/>
  </conditionalFormatting>
  <conditionalFormatting sqref="E429:I429">
    <cfRule type="duplicateValues" dxfId="73" priority="72"/>
  </conditionalFormatting>
  <conditionalFormatting sqref="E430:I430">
    <cfRule type="duplicateValues" dxfId="72" priority="71"/>
  </conditionalFormatting>
  <conditionalFormatting sqref="E431:I431">
    <cfRule type="duplicateValues" dxfId="71" priority="70"/>
  </conditionalFormatting>
  <conditionalFormatting sqref="E432:I432">
    <cfRule type="duplicateValues" dxfId="70" priority="69"/>
  </conditionalFormatting>
  <conditionalFormatting sqref="E433:I433">
    <cfRule type="duplicateValues" dxfId="69" priority="68"/>
  </conditionalFormatting>
  <conditionalFormatting sqref="E434:I434">
    <cfRule type="duplicateValues" dxfId="68" priority="67"/>
  </conditionalFormatting>
  <conditionalFormatting sqref="E435:I435">
    <cfRule type="duplicateValues" dxfId="67" priority="66"/>
  </conditionalFormatting>
  <conditionalFormatting sqref="E436:I436">
    <cfRule type="duplicateValues" dxfId="66" priority="65"/>
  </conditionalFormatting>
  <conditionalFormatting sqref="E437:I437">
    <cfRule type="duplicateValues" dxfId="65" priority="64"/>
  </conditionalFormatting>
  <conditionalFormatting sqref="E438:I438">
    <cfRule type="duplicateValues" dxfId="64" priority="63"/>
  </conditionalFormatting>
  <conditionalFormatting sqref="E439:I439">
    <cfRule type="duplicateValues" dxfId="63" priority="62"/>
  </conditionalFormatting>
  <conditionalFormatting sqref="E440:I440">
    <cfRule type="duplicateValues" dxfId="62" priority="61"/>
  </conditionalFormatting>
  <conditionalFormatting sqref="E441:I441">
    <cfRule type="duplicateValues" dxfId="61" priority="60"/>
  </conditionalFormatting>
  <conditionalFormatting sqref="E442:I442">
    <cfRule type="duplicateValues" dxfId="60" priority="59"/>
  </conditionalFormatting>
  <conditionalFormatting sqref="E443:I443">
    <cfRule type="duplicateValues" dxfId="59" priority="58"/>
  </conditionalFormatting>
  <conditionalFormatting sqref="E444:I444">
    <cfRule type="duplicateValues" dxfId="58" priority="57"/>
  </conditionalFormatting>
  <conditionalFormatting sqref="E445:I445">
    <cfRule type="duplicateValues" dxfId="57" priority="56"/>
  </conditionalFormatting>
  <conditionalFormatting sqref="E446:I446">
    <cfRule type="duplicateValues" dxfId="56" priority="55"/>
  </conditionalFormatting>
  <conditionalFormatting sqref="E447:I447">
    <cfRule type="duplicateValues" dxfId="55" priority="54"/>
  </conditionalFormatting>
  <conditionalFormatting sqref="E448:I448">
    <cfRule type="duplicateValues" dxfId="54" priority="53"/>
  </conditionalFormatting>
  <conditionalFormatting sqref="E449:I449">
    <cfRule type="duplicateValues" dxfId="53" priority="52"/>
  </conditionalFormatting>
  <conditionalFormatting sqref="E450:I450">
    <cfRule type="duplicateValues" dxfId="52" priority="51"/>
  </conditionalFormatting>
  <conditionalFormatting sqref="E451:I451">
    <cfRule type="duplicateValues" dxfId="51" priority="50"/>
  </conditionalFormatting>
  <conditionalFormatting sqref="E452:I452">
    <cfRule type="duplicateValues" dxfId="50" priority="49"/>
  </conditionalFormatting>
  <conditionalFormatting sqref="E453:I453">
    <cfRule type="duplicateValues" dxfId="49" priority="48"/>
  </conditionalFormatting>
  <conditionalFormatting sqref="E454:I454">
    <cfRule type="duplicateValues" dxfId="48" priority="47"/>
  </conditionalFormatting>
  <conditionalFormatting sqref="E455:I455">
    <cfRule type="duplicateValues" dxfId="47" priority="46"/>
  </conditionalFormatting>
  <conditionalFormatting sqref="E456:I456">
    <cfRule type="duplicateValues" dxfId="46" priority="45"/>
  </conditionalFormatting>
  <conditionalFormatting sqref="E457:I457">
    <cfRule type="duplicateValues" dxfId="45" priority="44"/>
  </conditionalFormatting>
  <conditionalFormatting sqref="E458:I458">
    <cfRule type="duplicateValues" dxfId="44" priority="43"/>
  </conditionalFormatting>
  <conditionalFormatting sqref="E459:I459">
    <cfRule type="duplicateValues" dxfId="43" priority="42"/>
  </conditionalFormatting>
  <conditionalFormatting sqref="E460:I460">
    <cfRule type="duplicateValues" dxfId="42" priority="41"/>
  </conditionalFormatting>
  <conditionalFormatting sqref="E461:I461">
    <cfRule type="duplicateValues" dxfId="41" priority="40"/>
  </conditionalFormatting>
  <conditionalFormatting sqref="E462:I462">
    <cfRule type="duplicateValues" dxfId="40" priority="39"/>
  </conditionalFormatting>
  <conditionalFormatting sqref="E463:I463">
    <cfRule type="duplicateValues" dxfId="39" priority="38"/>
  </conditionalFormatting>
  <conditionalFormatting sqref="E464:I464">
    <cfRule type="duplicateValues" dxfId="38" priority="37"/>
  </conditionalFormatting>
  <conditionalFormatting sqref="E465:I465">
    <cfRule type="duplicateValues" dxfId="37" priority="36"/>
  </conditionalFormatting>
  <conditionalFormatting sqref="E466:I466">
    <cfRule type="duplicateValues" dxfId="36" priority="35"/>
  </conditionalFormatting>
  <conditionalFormatting sqref="E467:I467">
    <cfRule type="duplicateValues" dxfId="35" priority="34"/>
  </conditionalFormatting>
  <conditionalFormatting sqref="E468:I468">
    <cfRule type="duplicateValues" dxfId="34" priority="33"/>
  </conditionalFormatting>
  <conditionalFormatting sqref="E469:I469">
    <cfRule type="duplicateValues" dxfId="33" priority="32"/>
  </conditionalFormatting>
  <conditionalFormatting sqref="E470:I470">
    <cfRule type="duplicateValues" dxfId="32" priority="31"/>
  </conditionalFormatting>
  <conditionalFormatting sqref="E471:I471">
    <cfRule type="duplicateValues" dxfId="31" priority="30"/>
  </conditionalFormatting>
  <conditionalFormatting sqref="E472:I472">
    <cfRule type="duplicateValues" dxfId="30" priority="29"/>
  </conditionalFormatting>
  <conditionalFormatting sqref="E473:I473">
    <cfRule type="duplicateValues" dxfId="29" priority="28"/>
  </conditionalFormatting>
  <conditionalFormatting sqref="E474:I474">
    <cfRule type="duplicateValues" dxfId="28" priority="27"/>
  </conditionalFormatting>
  <conditionalFormatting sqref="E475:I475">
    <cfRule type="duplicateValues" dxfId="27" priority="26"/>
  </conditionalFormatting>
  <conditionalFormatting sqref="E476:I476">
    <cfRule type="duplicateValues" dxfId="26" priority="25"/>
  </conditionalFormatting>
  <conditionalFormatting sqref="E477:I477">
    <cfRule type="duplicateValues" dxfId="25" priority="24"/>
  </conditionalFormatting>
  <conditionalFormatting sqref="E478:I478">
    <cfRule type="duplicateValues" dxfId="24" priority="23"/>
  </conditionalFormatting>
  <conditionalFormatting sqref="E479:I479">
    <cfRule type="duplicateValues" dxfId="23" priority="22"/>
  </conditionalFormatting>
  <conditionalFormatting sqref="E480:I480">
    <cfRule type="duplicateValues" dxfId="22" priority="21"/>
  </conditionalFormatting>
  <conditionalFormatting sqref="E481:I481">
    <cfRule type="duplicateValues" dxfId="21" priority="20"/>
  </conditionalFormatting>
  <conditionalFormatting sqref="E482:I482">
    <cfRule type="duplicateValues" dxfId="20" priority="19"/>
  </conditionalFormatting>
  <conditionalFormatting sqref="E483:I483">
    <cfRule type="duplicateValues" dxfId="19" priority="18"/>
  </conditionalFormatting>
  <conditionalFormatting sqref="E484:I484">
    <cfRule type="duplicateValues" dxfId="18" priority="17"/>
  </conditionalFormatting>
  <conditionalFormatting sqref="E485:I485">
    <cfRule type="duplicateValues" dxfId="17" priority="16"/>
  </conditionalFormatting>
  <conditionalFormatting sqref="E486:I486">
    <cfRule type="duplicateValues" dxfId="16" priority="15"/>
  </conditionalFormatting>
  <conditionalFormatting sqref="E487:I487">
    <cfRule type="duplicateValues" dxfId="15" priority="14"/>
  </conditionalFormatting>
  <conditionalFormatting sqref="E488:I488">
    <cfRule type="duplicateValues" dxfId="14" priority="13"/>
  </conditionalFormatting>
  <conditionalFormatting sqref="E489:I489">
    <cfRule type="duplicateValues" dxfId="13" priority="12"/>
  </conditionalFormatting>
  <conditionalFormatting sqref="E490:I490">
    <cfRule type="duplicateValues" dxfId="12" priority="11"/>
  </conditionalFormatting>
  <conditionalFormatting sqref="E491:I491">
    <cfRule type="duplicateValues" dxfId="11" priority="10"/>
  </conditionalFormatting>
  <conditionalFormatting sqref="E492:I492">
    <cfRule type="duplicateValues" dxfId="10" priority="9"/>
  </conditionalFormatting>
  <conditionalFormatting sqref="E493:I493">
    <cfRule type="duplicateValues" dxfId="9" priority="8"/>
  </conditionalFormatting>
  <conditionalFormatting sqref="E494:I494">
    <cfRule type="duplicateValues" dxfId="8" priority="7"/>
  </conditionalFormatting>
  <conditionalFormatting sqref="E495:I495">
    <cfRule type="duplicateValues" dxfId="7" priority="6"/>
  </conditionalFormatting>
  <conditionalFormatting sqref="E496:I496">
    <cfRule type="duplicateValues" dxfId="6" priority="5"/>
  </conditionalFormatting>
  <conditionalFormatting sqref="E497:I497">
    <cfRule type="duplicateValues" dxfId="5" priority="4"/>
  </conditionalFormatting>
  <conditionalFormatting sqref="E498:I498">
    <cfRule type="duplicateValues" dxfId="4" priority="3"/>
  </conditionalFormatting>
  <conditionalFormatting sqref="E499:I499">
    <cfRule type="duplicateValues" dxfId="3" priority="2"/>
  </conditionalFormatting>
  <conditionalFormatting sqref="E500:I500">
    <cfRule type="duplicateValues" dxfId="2" priority="1"/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E5104-AF1D-405D-AC57-D0CFED6B689B}">
          <x14:formula1>
            <xm:f>Blad2!$A$1:$A$4</xm:f>
          </x14:formula1>
          <xm:sqref>D2:D1048576</xm:sqref>
        </x14:dataValidation>
        <x14:dataValidation type="list" allowBlank="1" showInputMessage="1" showErrorMessage="1" xr:uid="{246B17C0-E61D-4B56-8933-6FF77AA46DDA}">
          <x14:formula1>
            <xm:f>Blad2!$A$12:$A$13</xm:f>
          </x14:formula1>
          <xm:sqref>E2:I1048576</xm:sqref>
        </x14:dataValidation>
        <x14:dataValidation type="list" allowBlank="1" showInputMessage="1" showErrorMessage="1" xr:uid="{BF8B2BEF-D3E5-4903-9B13-CEA83E06F78E}">
          <x14:formula1>
            <xm:f>Blad2!$A$15:$A$21</xm:f>
          </x14:formula1>
          <xm:sqref>J2:J495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131D-0B30-42DB-8BDB-BF6A67A2DD0D}">
  <dimension ref="A1:H7"/>
  <sheetViews>
    <sheetView workbookViewId="0">
      <selection activeCell="A31" sqref="A31"/>
    </sheetView>
  </sheetViews>
  <sheetFormatPr defaultRowHeight="15" x14ac:dyDescent="0.25"/>
  <cols>
    <col min="1" max="1" width="41" customWidth="1"/>
    <col min="2" max="7" width="18.85546875" customWidth="1"/>
    <col min="8" max="8" width="25.7109375" customWidth="1"/>
  </cols>
  <sheetData>
    <row r="1" spans="1:8" ht="90" x14ac:dyDescent="0.25">
      <c r="A1" s="14" t="s">
        <v>26</v>
      </c>
      <c r="B1" s="15" t="s">
        <v>27</v>
      </c>
      <c r="C1" s="16" t="s">
        <v>28</v>
      </c>
      <c r="D1" s="16" t="s">
        <v>29</v>
      </c>
      <c r="E1" s="16" t="s">
        <v>30</v>
      </c>
      <c r="F1" s="16" t="s">
        <v>31</v>
      </c>
      <c r="G1" s="16" t="s">
        <v>32</v>
      </c>
      <c r="H1" s="17" t="s">
        <v>39</v>
      </c>
    </row>
    <row r="2" spans="1:8" x14ac:dyDescent="0.25">
      <c r="A2" s="8" t="s">
        <v>33</v>
      </c>
      <c r="B2" s="23">
        <f>COUNTIF(Smittspårningslista!D2:D500,"Patient")</f>
        <v>1</v>
      </c>
      <c r="C2" s="23">
        <f>COUNTIFS(Smittspårningslista!D2:D500,"Patient",Smittspårningslista!E2:E500,"Ja")</f>
        <v>0</v>
      </c>
      <c r="D2" s="23">
        <f>COUNTIFS(Smittspårningslista!D2:D500,"Patient",Smittspårningslista!F2:F500,"Ja")</f>
        <v>1</v>
      </c>
      <c r="E2" s="23">
        <f>COUNTIFS(Smittspårningslista!D2:D500,"Patient",Smittspårningslista!G2:G500,"Ja")</f>
        <v>0</v>
      </c>
      <c r="F2" s="23">
        <f>COUNTIFS(Smittspårningslista!D2:D500,"Patient",Smittspårningslista!H2:H500,"Ja")</f>
        <v>0</v>
      </c>
      <c r="G2" s="23">
        <f>COUNTIFS(Smittspårningslista!D2:D500,"Patient",Smittspårningslista!I2:I500,"Ja")</f>
        <v>0</v>
      </c>
      <c r="H2" s="24" t="b">
        <f>AND(B2=SUM(C2:G2))</f>
        <v>1</v>
      </c>
    </row>
    <row r="3" spans="1:8" x14ac:dyDescent="0.25">
      <c r="A3" s="8" t="s">
        <v>34</v>
      </c>
      <c r="B3" s="23">
        <f>COUNTIF(Smittspårningslista!D2:D500,"Anhörig")</f>
        <v>0</v>
      </c>
      <c r="C3" s="23">
        <f>COUNTIFS(Smittspårningslista!D2:D500,"Anhörig",Smittspårningslista!E2:E500,"Ja")</f>
        <v>0</v>
      </c>
      <c r="D3" s="23">
        <f>COUNTIFS(Smittspårningslista!D2:D500,"Anhörig",Smittspårningslista!F2:F500,"Ja")</f>
        <v>0</v>
      </c>
      <c r="E3" s="23">
        <f>COUNTIFS(Smittspårningslista!D2:D500,"Anhörig",Smittspårningslista!G2:G500,"Ja")</f>
        <v>0</v>
      </c>
      <c r="F3" s="23">
        <f>COUNTIFS(Smittspårningslista!D2:D500,"Anhörig",Smittspårningslista!H2:H500,"Ja")</f>
        <v>0</v>
      </c>
      <c r="G3" s="23">
        <f>COUNTIFS(Smittspårningslista!D2:D500,"Anhörig",Smittspårningslista!I2:I500,"Ja")</f>
        <v>0</v>
      </c>
      <c r="H3" s="24" t="b">
        <f t="shared" ref="H3:H6" si="0">AND(B3=SUM(C3:G3))</f>
        <v>1</v>
      </c>
    </row>
    <row r="4" spans="1:8" x14ac:dyDescent="0.25">
      <c r="A4" s="8" t="s">
        <v>35</v>
      </c>
      <c r="B4" s="23">
        <f>COUNTIF(Smittspårningslista!D2:D500,"Personal")</f>
        <v>0</v>
      </c>
      <c r="C4" s="23">
        <f>COUNTIFS(Smittspårningslista!D2:D500,"Personal",Smittspårningslista!E2:E500,"Ja")</f>
        <v>0</v>
      </c>
      <c r="D4" s="23">
        <f>COUNTIFS(Smittspårningslista!D2:D500,"Personal",Smittspårningslista!F2:F500,"Ja")</f>
        <v>0</v>
      </c>
      <c r="E4" s="23">
        <f>COUNTIFS(Smittspårningslista!D2:D500,"Personal",Smittspårningslista!G2:G500,"Ja")</f>
        <v>0</v>
      </c>
      <c r="F4" s="23">
        <f>COUNTIFS(Smittspårningslista!D2:D500,"Personal",Smittspårningslista!H2:H500,"Ja")</f>
        <v>0</v>
      </c>
      <c r="G4" s="23">
        <f>COUNTIFS(Smittspårningslista!D2:D500,"Personal",Smittspårningslista!I2:I500,"Ja")</f>
        <v>0</v>
      </c>
      <c r="H4" s="24" t="b">
        <f t="shared" si="0"/>
        <v>1</v>
      </c>
    </row>
    <row r="5" spans="1:8" ht="27" x14ac:dyDescent="0.25">
      <c r="A5" s="20" t="s">
        <v>36</v>
      </c>
      <c r="B5" s="23">
        <f>COUNTIF(Smittspårningslista!D2:D500,"Övrigt")</f>
        <v>0</v>
      </c>
      <c r="C5" s="23">
        <f>COUNTIFS(Smittspårningslista!D2:D500,"Övrigt",Smittspårningslista!E2:E500,"Ja")</f>
        <v>0</v>
      </c>
      <c r="D5" s="23">
        <f>COUNTIFS(Smittspårningslista!D2:D500,"Övrigt",Smittspårningslista!F2:F500,"Ja")</f>
        <v>0</v>
      </c>
      <c r="E5" s="23">
        <f>COUNTIFS(Smittspårningslista!D2:D500,"Övrigt",Smittspårningslista!G2:G500,"Ja")</f>
        <v>0</v>
      </c>
      <c r="F5" s="23">
        <f>COUNTIFS(Smittspårningslista!D2:D500,"Övrigt",Smittspårningslista!H2:H500,"Ja")</f>
        <v>0</v>
      </c>
      <c r="G5" s="23">
        <f>COUNTIFS(Smittspårningslista!D2:D500,"Övrigt",Smittspårningslista!I2:I500,"Ja")</f>
        <v>0</v>
      </c>
      <c r="H5" s="24" t="b">
        <f t="shared" si="0"/>
        <v>1</v>
      </c>
    </row>
    <row r="6" spans="1:8" ht="15.75" thickBot="1" x14ac:dyDescent="0.3">
      <c r="A6" s="21" t="s">
        <v>37</v>
      </c>
      <c r="B6" s="18">
        <f>SUM(B2:B5)</f>
        <v>1</v>
      </c>
      <c r="C6" s="19">
        <f t="shared" ref="C6:G6" si="1">SUM(C2:C5)</f>
        <v>0</v>
      </c>
      <c r="D6" s="19">
        <f t="shared" si="1"/>
        <v>1</v>
      </c>
      <c r="E6" s="19">
        <f t="shared" si="1"/>
        <v>0</v>
      </c>
      <c r="F6" s="19">
        <f t="shared" si="1"/>
        <v>0</v>
      </c>
      <c r="G6" s="22">
        <f t="shared" si="1"/>
        <v>0</v>
      </c>
      <c r="H6" s="22" t="b">
        <f t="shared" si="0"/>
        <v>1</v>
      </c>
    </row>
    <row r="7" spans="1:8" ht="15.75" thickTop="1" x14ac:dyDescent="0.25"/>
  </sheetData>
  <conditionalFormatting sqref="H2:H6">
    <cfRule type="cellIs" dxfId="1" priority="1" operator="equal">
      <formula>TRUE</formula>
    </cfRule>
    <cfRule type="cellIs" dxfId="0" priority="3" operator="equal">
      <formula>FALSE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AE5A0-AEA4-431B-B439-1807599FBC67}">
  <dimension ref="A1:T500"/>
  <sheetViews>
    <sheetView workbookViewId="0">
      <selection activeCell="P13" sqref="P13"/>
    </sheetView>
  </sheetViews>
  <sheetFormatPr defaultRowHeight="15" x14ac:dyDescent="0.25"/>
  <cols>
    <col min="1" max="1" width="11.7109375" bestFit="1" customWidth="1"/>
    <col min="2" max="2" width="13.85546875" bestFit="1" customWidth="1"/>
    <col min="3" max="3" width="10.42578125" bestFit="1" customWidth="1"/>
    <col min="4" max="5" width="11.5703125" bestFit="1" customWidth="1"/>
    <col min="6" max="6" width="24.5703125" customWidth="1"/>
    <col min="7" max="7" width="11" bestFit="1" customWidth="1"/>
    <col min="8" max="8" width="10.28515625" bestFit="1" customWidth="1"/>
    <col min="9" max="9" width="19.85546875" customWidth="1"/>
    <col min="10" max="10" width="17.85546875" bestFit="1" customWidth="1"/>
    <col min="12" max="12" width="31.140625" customWidth="1"/>
    <col min="13" max="13" width="41.7109375" bestFit="1" customWidth="1"/>
    <col min="14" max="14" width="12.85546875" bestFit="1" customWidth="1"/>
    <col min="19" max="19" width="29" bestFit="1" customWidth="1"/>
    <col min="20" max="20" width="25.5703125" bestFit="1" customWidth="1"/>
  </cols>
  <sheetData>
    <row r="1" spans="1:20" x14ac:dyDescent="0.25">
      <c r="A1" s="27" t="s">
        <v>40</v>
      </c>
      <c r="B1" s="27" t="s">
        <v>41</v>
      </c>
      <c r="C1" s="27" t="s">
        <v>42</v>
      </c>
      <c r="D1" s="27" t="s">
        <v>43</v>
      </c>
      <c r="E1" s="27" t="s">
        <v>44</v>
      </c>
      <c r="F1" s="27" t="s">
        <v>45</v>
      </c>
      <c r="G1" s="27" t="s">
        <v>46</v>
      </c>
      <c r="H1" s="27" t="s">
        <v>47</v>
      </c>
      <c r="I1" s="27" t="s">
        <v>48</v>
      </c>
      <c r="J1" s="27" t="s">
        <v>49</v>
      </c>
      <c r="K1" s="27" t="s">
        <v>50</v>
      </c>
      <c r="L1" s="27" t="s">
        <v>51</v>
      </c>
      <c r="M1" s="27" t="s">
        <v>52</v>
      </c>
      <c r="N1" s="27" t="s">
        <v>53</v>
      </c>
    </row>
    <row r="2" spans="1:20" x14ac:dyDescent="0.25">
      <c r="B2" t="str">
        <f>Smittspårningslista!B2</f>
        <v>19121212-1212</v>
      </c>
      <c r="C2" t="str">
        <f>IF(B2=0,"","Exponerad")</f>
        <v>Exponerad</v>
      </c>
      <c r="D2">
        <f ca="1">DATEDIF(DATE(LEFT(B2,4),MID(B2,5,2),MID(B2,7,2)),TODAY(),"Y")</f>
        <v>109</v>
      </c>
      <c r="E2" t="str">
        <f>IF(ISEVEN(MID(B2,12,1)),"Kvinna","Man")</f>
        <v>Man</v>
      </c>
      <c r="F2" t="str">
        <f>Smittspårningslista!C2</f>
        <v>Exempel, Exempel</v>
      </c>
      <c r="H2">
        <f>Smittspårningslista!$N$4</f>
        <v>0</v>
      </c>
      <c r="I2">
        <f>Smittspårningslista!$N$2</f>
        <v>0</v>
      </c>
      <c r="J2" s="26">
        <f>Smittspårningslista!$N$3</f>
        <v>0</v>
      </c>
      <c r="K2" t="str">
        <f>Smittspårningslista!D2</f>
        <v>Patient</v>
      </c>
      <c r="L2" t="str" cm="1">
        <f t="array" ref="L2">_xlfn.IFS(Smittspårningslista!E2="Ja",'Linelist utdata'!$S$2,Smittspårningslista!F2="Ja",'Linelist utdata'!$S$3,Smittspårningslista!G2="Ja",'Linelist utdata'!$S$4,Smittspårningslista!H2="Ja",'Linelist utdata'!$S$5,Smittspårningslista!I2="Ja",'Linelist utdata'!$S$6)</f>
        <v>B. Vaccinerad 2 doser</v>
      </c>
      <c r="M2" t="str">
        <f>VLOOKUP(Smittspårningslista!J2,$S$9:$T$15,2,FALSE)</f>
        <v>Information</v>
      </c>
      <c r="S2" t="s">
        <v>54</v>
      </c>
    </row>
    <row r="3" spans="1:20" x14ac:dyDescent="0.25">
      <c r="B3">
        <f>Smittspårningslista!B3</f>
        <v>0</v>
      </c>
      <c r="C3" t="str">
        <f t="shared" ref="C3:C66" si="0">IF(B3=0,"","Exponerad")</f>
        <v/>
      </c>
      <c r="D3" t="e">
        <f t="shared" ref="D3:D66" ca="1" si="1">DATEDIF(DATE(LEFT(B3,4),MID(B3,5,2),MID(B3,7,2)),TODAY(),"Y")</f>
        <v>#VALUE!</v>
      </c>
      <c r="E3" t="e">
        <f t="shared" ref="E3:E66" si="2">IF(ISEVEN(MID(B3,12,1)),"Kvinna","Man")</f>
        <v>#VALUE!</v>
      </c>
      <c r="F3">
        <f>Smittspårningslista!C3</f>
        <v>0</v>
      </c>
      <c r="H3">
        <f>Smittspårningslista!$N$4</f>
        <v>0</v>
      </c>
      <c r="I3">
        <f>Smittspårningslista!$N$2</f>
        <v>0</v>
      </c>
      <c r="J3" s="26">
        <f>Smittspårningslista!$N$3</f>
        <v>0</v>
      </c>
      <c r="K3">
        <f>Smittspårningslista!D3</f>
        <v>0</v>
      </c>
      <c r="L3" t="e" cm="1">
        <f t="array" ref="L3">_xlfn.IFS(Smittspårningslista!E3="Ja",'Linelist utdata'!$S$2,Smittspårningslista!F3="Ja",'Linelist utdata'!$S$3,Smittspårningslista!G3="Ja",'Linelist utdata'!$S$4,Smittspårningslista!H3="Ja",'Linelist utdata'!$S$5,Smittspårningslista!I3="Ja",'Linelist utdata'!$S$6)</f>
        <v>#N/A</v>
      </c>
      <c r="M3" t="e">
        <f>VLOOKUP(Smittspårningslista!J3,$S$9:$T$15,2,FALSE)</f>
        <v>#N/A</v>
      </c>
      <c r="S3" t="s">
        <v>55</v>
      </c>
    </row>
    <row r="4" spans="1:20" x14ac:dyDescent="0.25">
      <c r="B4">
        <f>Smittspårningslista!B4</f>
        <v>0</v>
      </c>
      <c r="C4" t="str">
        <f t="shared" si="0"/>
        <v/>
      </c>
      <c r="D4" t="e">
        <f t="shared" ca="1" si="1"/>
        <v>#VALUE!</v>
      </c>
      <c r="E4" t="e">
        <f t="shared" si="2"/>
        <v>#VALUE!</v>
      </c>
      <c r="F4">
        <f>Smittspårningslista!C4</f>
        <v>0</v>
      </c>
      <c r="H4">
        <f>Smittspårningslista!$N$4</f>
        <v>0</v>
      </c>
      <c r="I4">
        <f>Smittspårningslista!$N$2</f>
        <v>0</v>
      </c>
      <c r="J4" s="26">
        <f>Smittspårningslista!$N$3</f>
        <v>0</v>
      </c>
      <c r="K4">
        <f>Smittspårningslista!D4</f>
        <v>0</v>
      </c>
      <c r="L4" t="e" cm="1">
        <f t="array" ref="L4">_xlfn.IFS(Smittspårningslista!E4="Ja",'Linelist utdata'!$S$2,Smittspårningslista!F4="Ja",'Linelist utdata'!$S$3,Smittspårningslista!G4="Ja",'Linelist utdata'!$S$4,Smittspårningslista!H4="Ja",'Linelist utdata'!$S$5,Smittspårningslista!I4="Ja",'Linelist utdata'!$S$6)</f>
        <v>#N/A</v>
      </c>
      <c r="M4" t="e">
        <f>VLOOKUP(Smittspårningslista!J4,$S$9:$T$15,2,FALSE)</f>
        <v>#N/A</v>
      </c>
      <c r="S4" t="s">
        <v>56</v>
      </c>
    </row>
    <row r="5" spans="1:20" x14ac:dyDescent="0.25">
      <c r="B5">
        <f>Smittspårningslista!B5</f>
        <v>0</v>
      </c>
      <c r="C5" t="str">
        <f t="shared" si="0"/>
        <v/>
      </c>
      <c r="D5" t="e">
        <f t="shared" ca="1" si="1"/>
        <v>#VALUE!</v>
      </c>
      <c r="E5" t="e">
        <f t="shared" si="2"/>
        <v>#VALUE!</v>
      </c>
      <c r="F5">
        <f>Smittspårningslista!C5</f>
        <v>0</v>
      </c>
      <c r="H5">
        <f>Smittspårningslista!$N$4</f>
        <v>0</v>
      </c>
      <c r="I5">
        <f>Smittspårningslista!$N$2</f>
        <v>0</v>
      </c>
      <c r="J5" s="26">
        <f>Smittspårningslista!$N$3</f>
        <v>0</v>
      </c>
      <c r="K5">
        <f>Smittspårningslista!D5</f>
        <v>0</v>
      </c>
      <c r="L5" t="e" cm="1">
        <f t="array" ref="L5">_xlfn.IFS(Smittspårningslista!E5="Ja",'Linelist utdata'!$S$2,Smittspårningslista!F5="Ja",'Linelist utdata'!$S$3,Smittspårningslista!G5="Ja",'Linelist utdata'!$S$4,Smittspårningslista!H5="Ja",'Linelist utdata'!$S$5,Smittspårningslista!I5="Ja",'Linelist utdata'!$S$6)</f>
        <v>#N/A</v>
      </c>
      <c r="M5" t="e">
        <f>VLOOKUP(Smittspårningslista!J5,$S$9:$T$15,2,FALSE)</f>
        <v>#N/A</v>
      </c>
      <c r="S5" t="s">
        <v>57</v>
      </c>
    </row>
    <row r="6" spans="1:20" x14ac:dyDescent="0.25">
      <c r="B6">
        <f>Smittspårningslista!B6</f>
        <v>0</v>
      </c>
      <c r="C6" t="str">
        <f t="shared" si="0"/>
        <v/>
      </c>
      <c r="D6" t="e">
        <f t="shared" ca="1" si="1"/>
        <v>#VALUE!</v>
      </c>
      <c r="E6" t="e">
        <f t="shared" si="2"/>
        <v>#VALUE!</v>
      </c>
      <c r="F6">
        <f>Smittspårningslista!C6</f>
        <v>0</v>
      </c>
      <c r="H6">
        <f>Smittspårningslista!$N$4</f>
        <v>0</v>
      </c>
      <c r="I6">
        <f>Smittspårningslista!$N$2</f>
        <v>0</v>
      </c>
      <c r="J6" s="26">
        <f>Smittspårningslista!$N$3</f>
        <v>0</v>
      </c>
      <c r="K6">
        <f>Smittspårningslista!D6</f>
        <v>0</v>
      </c>
      <c r="L6" t="e" cm="1">
        <f t="array" ref="L6">_xlfn.IFS(Smittspårningslista!E6="Ja",'Linelist utdata'!$S$2,Smittspårningslista!F6="Ja",'Linelist utdata'!$S$3,Smittspårningslista!G6="Ja",'Linelist utdata'!$S$4,Smittspårningslista!H6="Ja",'Linelist utdata'!$S$5,Smittspårningslista!I6="Ja",'Linelist utdata'!$S$6)</f>
        <v>#N/A</v>
      </c>
      <c r="M6" t="e">
        <f>VLOOKUP(Smittspårningslista!J6,$S$9:$T$15,2,FALSE)</f>
        <v>#N/A</v>
      </c>
      <c r="S6" t="s">
        <v>58</v>
      </c>
    </row>
    <row r="7" spans="1:20" x14ac:dyDescent="0.25">
      <c r="B7">
        <f>Smittspårningslista!B7</f>
        <v>0</v>
      </c>
      <c r="C7" t="str">
        <f t="shared" si="0"/>
        <v/>
      </c>
      <c r="D7" t="e">
        <f t="shared" ca="1" si="1"/>
        <v>#VALUE!</v>
      </c>
      <c r="E7" t="e">
        <f t="shared" si="2"/>
        <v>#VALUE!</v>
      </c>
      <c r="F7">
        <f>Smittspårningslista!C7</f>
        <v>0</v>
      </c>
      <c r="H7">
        <f>Smittspårningslista!$N$4</f>
        <v>0</v>
      </c>
      <c r="I7">
        <f>Smittspårningslista!$N$2</f>
        <v>0</v>
      </c>
      <c r="J7" s="26">
        <f>Smittspårningslista!$N$3</f>
        <v>0</v>
      </c>
      <c r="K7">
        <f>Smittspårningslista!D7</f>
        <v>0</v>
      </c>
      <c r="L7" t="e" cm="1">
        <f t="array" ref="L7">_xlfn.IFS(Smittspårningslista!E7="Ja",'Linelist utdata'!$S$2,Smittspårningslista!F7="Ja",'Linelist utdata'!$S$3,Smittspårningslista!G7="Ja",'Linelist utdata'!$S$4,Smittspårningslista!H7="Ja",'Linelist utdata'!$S$5,Smittspårningslista!I7="Ja",'Linelist utdata'!$S$6)</f>
        <v>#N/A</v>
      </c>
      <c r="M7" t="e">
        <f>VLOOKUP(Smittspårningslista!J7,$S$9:$T$15,2,FALSE)</f>
        <v>#N/A</v>
      </c>
      <c r="S7" t="s">
        <v>59</v>
      </c>
    </row>
    <row r="8" spans="1:20" x14ac:dyDescent="0.25">
      <c r="B8">
        <f>Smittspårningslista!B8</f>
        <v>0</v>
      </c>
      <c r="C8" t="str">
        <f t="shared" si="0"/>
        <v/>
      </c>
      <c r="D8" t="e">
        <f t="shared" ca="1" si="1"/>
        <v>#VALUE!</v>
      </c>
      <c r="E8" t="e">
        <f t="shared" si="2"/>
        <v>#VALUE!</v>
      </c>
      <c r="F8">
        <f>Smittspårningslista!C8</f>
        <v>0</v>
      </c>
      <c r="H8">
        <f>Smittspårningslista!$N$4</f>
        <v>0</v>
      </c>
      <c r="I8">
        <f>Smittspårningslista!$N$2</f>
        <v>0</v>
      </c>
      <c r="J8" s="26">
        <f>Smittspårningslista!$N$3</f>
        <v>0</v>
      </c>
      <c r="K8">
        <f>Smittspårningslista!D8</f>
        <v>0</v>
      </c>
      <c r="L8" t="e" cm="1">
        <f t="array" ref="L8">_xlfn.IFS(Smittspårningslista!E8="Ja",'Linelist utdata'!$S$2,Smittspårningslista!F8="Ja",'Linelist utdata'!$S$3,Smittspårningslista!G8="Ja",'Linelist utdata'!$S$4,Smittspårningslista!H8="Ja",'Linelist utdata'!$S$5,Smittspårningslista!I8="Ja",'Linelist utdata'!$S$6)</f>
        <v>#N/A</v>
      </c>
      <c r="M8" t="e">
        <f>VLOOKUP(Smittspårningslista!J8,$S$9:$T$15,2,FALSE)</f>
        <v>#N/A</v>
      </c>
    </row>
    <row r="9" spans="1:20" x14ac:dyDescent="0.25">
      <c r="B9">
        <f>Smittspårningslista!B9</f>
        <v>0</v>
      </c>
      <c r="C9" t="str">
        <f t="shared" si="0"/>
        <v/>
      </c>
      <c r="D9" t="e">
        <f t="shared" ca="1" si="1"/>
        <v>#VALUE!</v>
      </c>
      <c r="E9" t="e">
        <f t="shared" si="2"/>
        <v>#VALUE!</v>
      </c>
      <c r="F9">
        <f>Smittspårningslista!C9</f>
        <v>0</v>
      </c>
      <c r="H9">
        <f>Smittspårningslista!$N$4</f>
        <v>0</v>
      </c>
      <c r="I9">
        <f>Smittspårningslista!$N$2</f>
        <v>0</v>
      </c>
      <c r="J9" s="26">
        <f>Smittspårningslista!$N$3</f>
        <v>0</v>
      </c>
      <c r="K9">
        <f>Smittspårningslista!D9</f>
        <v>0</v>
      </c>
      <c r="L9" t="e" cm="1">
        <f t="array" ref="L9">_xlfn.IFS(Smittspårningslista!E9="Ja",'Linelist utdata'!$S$2,Smittspårningslista!F9="Ja",'Linelist utdata'!$S$3,Smittspårningslista!G9="Ja",'Linelist utdata'!$S$4,Smittspårningslista!H9="Ja",'Linelist utdata'!$S$5,Smittspårningslista!I9="Ja",'Linelist utdata'!$S$6)</f>
        <v>#N/A</v>
      </c>
      <c r="M9" t="e">
        <f>VLOOKUP(Smittspårningslista!J9,$S$9:$T$15,2,FALSE)</f>
        <v>#N/A</v>
      </c>
      <c r="S9" t="s">
        <v>19</v>
      </c>
      <c r="T9" t="s">
        <v>63</v>
      </c>
    </row>
    <row r="10" spans="1:20" x14ac:dyDescent="0.25">
      <c r="B10">
        <f>Smittspårningslista!B10</f>
        <v>0</v>
      </c>
      <c r="C10" t="str">
        <f t="shared" si="0"/>
        <v/>
      </c>
      <c r="D10" t="e">
        <f t="shared" ca="1" si="1"/>
        <v>#VALUE!</v>
      </c>
      <c r="E10" t="e">
        <f t="shared" si="2"/>
        <v>#VALUE!</v>
      </c>
      <c r="F10">
        <f>Smittspårningslista!C10</f>
        <v>0</v>
      </c>
      <c r="H10">
        <f>Smittspårningslista!$N$4</f>
        <v>0</v>
      </c>
      <c r="I10">
        <f>Smittspårningslista!$N$2</f>
        <v>0</v>
      </c>
      <c r="J10" s="26">
        <f>Smittspårningslista!$N$3</f>
        <v>0</v>
      </c>
      <c r="K10">
        <f>Smittspårningslista!D10</f>
        <v>0</v>
      </c>
      <c r="L10" t="e" cm="1">
        <f t="array" ref="L10">_xlfn.IFS(Smittspårningslista!E10="Ja",'Linelist utdata'!$S$2,Smittspårningslista!F10="Ja",'Linelist utdata'!$S$3,Smittspårningslista!G10="Ja",'Linelist utdata'!$S$4,Smittspårningslista!H10="Ja",'Linelist utdata'!$S$5,Smittspårningslista!I10="Ja",'Linelist utdata'!$S$6)</f>
        <v>#N/A</v>
      </c>
      <c r="M10" t="e">
        <f>VLOOKUP(Smittspårningslista!J10,$S$9:$T$15,2,FALSE)</f>
        <v>#N/A</v>
      </c>
      <c r="S10" t="s">
        <v>20</v>
      </c>
      <c r="T10" t="s">
        <v>65</v>
      </c>
    </row>
    <row r="11" spans="1:20" x14ac:dyDescent="0.25">
      <c r="B11">
        <f>Smittspårningslista!B11</f>
        <v>0</v>
      </c>
      <c r="C11" t="str">
        <f t="shared" si="0"/>
        <v/>
      </c>
      <c r="D11" t="e">
        <f t="shared" ca="1" si="1"/>
        <v>#VALUE!</v>
      </c>
      <c r="E11" t="e">
        <f t="shared" si="2"/>
        <v>#VALUE!</v>
      </c>
      <c r="F11">
        <f>Smittspårningslista!C11</f>
        <v>0</v>
      </c>
      <c r="H11">
        <f>Smittspårningslista!$N$4</f>
        <v>0</v>
      </c>
      <c r="I11">
        <f>Smittspårningslista!$N$2</f>
        <v>0</v>
      </c>
      <c r="J11" s="26">
        <f>Smittspårningslista!$N$3</f>
        <v>0</v>
      </c>
      <c r="K11">
        <f>Smittspårningslista!D11</f>
        <v>0</v>
      </c>
      <c r="L11" t="e" cm="1">
        <f t="array" ref="L11">_xlfn.IFS(Smittspårningslista!E11="Ja",'Linelist utdata'!$S$2,Smittspårningslista!F11="Ja",'Linelist utdata'!$S$3,Smittspårningslista!G11="Ja",'Linelist utdata'!$S$4,Smittspårningslista!H11="Ja",'Linelist utdata'!$S$5,Smittspårningslista!I11="Ja",'Linelist utdata'!$S$6)</f>
        <v>#N/A</v>
      </c>
      <c r="M11" t="e">
        <f>VLOOKUP(Smittspårningslista!J11,$S$9:$T$15,2,FALSE)</f>
        <v>#N/A</v>
      </c>
      <c r="S11" t="s">
        <v>21</v>
      </c>
      <c r="T11" t="s">
        <v>64</v>
      </c>
    </row>
    <row r="12" spans="1:20" x14ac:dyDescent="0.25">
      <c r="B12">
        <f>Smittspårningslista!B12</f>
        <v>0</v>
      </c>
      <c r="C12" t="str">
        <f t="shared" si="0"/>
        <v/>
      </c>
      <c r="D12" t="e">
        <f t="shared" ca="1" si="1"/>
        <v>#VALUE!</v>
      </c>
      <c r="E12" t="e">
        <f t="shared" si="2"/>
        <v>#VALUE!</v>
      </c>
      <c r="F12">
        <f>Smittspårningslista!C12</f>
        <v>0</v>
      </c>
      <c r="H12">
        <f>Smittspårningslista!$N$4</f>
        <v>0</v>
      </c>
      <c r="I12">
        <f>Smittspårningslista!$N$2</f>
        <v>0</v>
      </c>
      <c r="J12" s="26">
        <f>Smittspårningslista!$N$3</f>
        <v>0</v>
      </c>
      <c r="K12">
        <f>Smittspårningslista!D12</f>
        <v>0</v>
      </c>
      <c r="L12" t="e" cm="1">
        <f t="array" ref="L12">_xlfn.IFS(Smittspårningslista!E12="Ja",'Linelist utdata'!$S$2,Smittspårningslista!F12="Ja",'Linelist utdata'!$S$3,Smittspårningslista!G12="Ja",'Linelist utdata'!$S$4,Smittspårningslista!H12="Ja",'Linelist utdata'!$S$5,Smittspårningslista!I12="Ja",'Linelist utdata'!$S$6)</f>
        <v>#N/A</v>
      </c>
      <c r="M12" t="e">
        <f>VLOOKUP(Smittspårningslista!J12,$S$9:$T$15,2,FALSE)</f>
        <v>#N/A</v>
      </c>
      <c r="S12" t="s">
        <v>22</v>
      </c>
      <c r="T12" t="s">
        <v>66</v>
      </c>
    </row>
    <row r="13" spans="1:20" x14ac:dyDescent="0.25">
      <c r="B13">
        <f>Smittspårningslista!B13</f>
        <v>0</v>
      </c>
      <c r="C13" t="str">
        <f t="shared" si="0"/>
        <v/>
      </c>
      <c r="D13" t="e">
        <f t="shared" ca="1" si="1"/>
        <v>#VALUE!</v>
      </c>
      <c r="E13" t="e">
        <f t="shared" si="2"/>
        <v>#VALUE!</v>
      </c>
      <c r="F13">
        <f>Smittspårningslista!C13</f>
        <v>0</v>
      </c>
      <c r="H13">
        <f>Smittspårningslista!$N$4</f>
        <v>0</v>
      </c>
      <c r="I13">
        <f>Smittspårningslista!$N$2</f>
        <v>0</v>
      </c>
      <c r="J13" s="26">
        <f>Smittspårningslista!$N$3</f>
        <v>0</v>
      </c>
      <c r="K13">
        <f>Smittspårningslista!D13</f>
        <v>0</v>
      </c>
      <c r="L13" t="e" cm="1">
        <f t="array" ref="L13">_xlfn.IFS(Smittspårningslista!E13="Ja",'Linelist utdata'!$S$2,Smittspårningslista!F13="Ja",'Linelist utdata'!$S$3,Smittspårningslista!G13="Ja",'Linelist utdata'!$S$4,Smittspårningslista!H13="Ja",'Linelist utdata'!$S$5,Smittspårningslista!I13="Ja",'Linelist utdata'!$S$6)</f>
        <v>#N/A</v>
      </c>
      <c r="M13" t="e">
        <f>VLOOKUP(Smittspårningslista!J13,$S$9:$T$15,2,FALSE)</f>
        <v>#N/A</v>
      </c>
      <c r="S13" t="s">
        <v>24</v>
      </c>
      <c r="T13" t="s">
        <v>67</v>
      </c>
    </row>
    <row r="14" spans="1:20" x14ac:dyDescent="0.25">
      <c r="B14">
        <f>Smittspårningslista!B14</f>
        <v>0</v>
      </c>
      <c r="C14" t="str">
        <f t="shared" si="0"/>
        <v/>
      </c>
      <c r="D14" t="e">
        <f t="shared" ca="1" si="1"/>
        <v>#VALUE!</v>
      </c>
      <c r="E14" t="e">
        <f t="shared" si="2"/>
        <v>#VALUE!</v>
      </c>
      <c r="F14">
        <f>Smittspårningslista!C14</f>
        <v>0</v>
      </c>
      <c r="H14">
        <f>Smittspårningslista!$N$4</f>
        <v>0</v>
      </c>
      <c r="I14">
        <f>Smittspårningslista!$N$2</f>
        <v>0</v>
      </c>
      <c r="J14" s="26">
        <f>Smittspårningslista!$N$3</f>
        <v>0</v>
      </c>
      <c r="K14">
        <f>Smittspårningslista!D14</f>
        <v>0</v>
      </c>
      <c r="L14" t="e" cm="1">
        <f t="array" ref="L14">_xlfn.IFS(Smittspårningslista!E14="Ja",'Linelist utdata'!$S$2,Smittspårningslista!F14="Ja",'Linelist utdata'!$S$3,Smittspårningslista!G14="Ja",'Linelist utdata'!$S$4,Smittspårningslista!H14="Ja",'Linelist utdata'!$S$5,Smittspårningslista!I14="Ja",'Linelist utdata'!$S$6)</f>
        <v>#N/A</v>
      </c>
      <c r="M14" t="e">
        <f>VLOOKUP(Smittspårningslista!J14,$S$9:$T$15,2,FALSE)</f>
        <v>#N/A</v>
      </c>
      <c r="S14" t="s">
        <v>23</v>
      </c>
      <c r="T14" t="s">
        <v>59</v>
      </c>
    </row>
    <row r="15" spans="1:20" x14ac:dyDescent="0.25">
      <c r="B15">
        <f>Smittspårningslista!B15</f>
        <v>0</v>
      </c>
      <c r="C15" t="str">
        <f t="shared" si="0"/>
        <v/>
      </c>
      <c r="D15" t="e">
        <f t="shared" ca="1" si="1"/>
        <v>#VALUE!</v>
      </c>
      <c r="E15" t="e">
        <f t="shared" si="2"/>
        <v>#VALUE!</v>
      </c>
      <c r="F15">
        <f>Smittspårningslista!C15</f>
        <v>0</v>
      </c>
      <c r="H15">
        <f>Smittspårningslista!$N$4</f>
        <v>0</v>
      </c>
      <c r="I15">
        <f>Smittspårningslista!$N$2</f>
        <v>0</v>
      </c>
      <c r="J15" s="26">
        <f>Smittspårningslista!$N$3</f>
        <v>0</v>
      </c>
      <c r="K15">
        <f>Smittspårningslista!D15</f>
        <v>0</v>
      </c>
      <c r="L15" t="e" cm="1">
        <f t="array" ref="L15">_xlfn.IFS(Smittspårningslista!E15="Ja",'Linelist utdata'!$S$2,Smittspårningslista!F15="Ja",'Linelist utdata'!$S$3,Smittspårningslista!G15="Ja",'Linelist utdata'!$S$4,Smittspårningslista!H15="Ja",'Linelist utdata'!$S$5,Smittspårningslista!I15="Ja",'Linelist utdata'!$S$6)</f>
        <v>#N/A</v>
      </c>
      <c r="M15" t="e">
        <f>VLOOKUP(Smittspårningslista!J15,$S$9:$T$15,2,FALSE)</f>
        <v>#N/A</v>
      </c>
      <c r="S15" t="s">
        <v>25</v>
      </c>
      <c r="T15" t="s">
        <v>67</v>
      </c>
    </row>
    <row r="16" spans="1:20" x14ac:dyDescent="0.25">
      <c r="B16">
        <f>Smittspårningslista!B16</f>
        <v>0</v>
      </c>
      <c r="C16" t="str">
        <f t="shared" si="0"/>
        <v/>
      </c>
      <c r="D16" t="e">
        <f t="shared" ca="1" si="1"/>
        <v>#VALUE!</v>
      </c>
      <c r="E16" t="e">
        <f t="shared" si="2"/>
        <v>#VALUE!</v>
      </c>
      <c r="F16">
        <f>Smittspårningslista!C16</f>
        <v>0</v>
      </c>
      <c r="H16">
        <f>Smittspårningslista!$N$4</f>
        <v>0</v>
      </c>
      <c r="I16">
        <f>Smittspårningslista!$N$2</f>
        <v>0</v>
      </c>
      <c r="J16" s="26">
        <f>Smittspårningslista!$N$3</f>
        <v>0</v>
      </c>
      <c r="K16">
        <f>Smittspårningslista!D16</f>
        <v>0</v>
      </c>
      <c r="L16" t="e" cm="1">
        <f t="array" ref="L16">_xlfn.IFS(Smittspårningslista!E16="Ja",'Linelist utdata'!$S$2,Smittspårningslista!F16="Ja",'Linelist utdata'!$S$3,Smittspårningslista!G16="Ja",'Linelist utdata'!$S$4,Smittspårningslista!H16="Ja",'Linelist utdata'!$S$5,Smittspårningslista!I16="Ja",'Linelist utdata'!$S$6)</f>
        <v>#N/A</v>
      </c>
      <c r="M16" t="e">
        <f>VLOOKUP(Smittspårningslista!J16,$S$9:$T$15,2,FALSE)</f>
        <v>#N/A</v>
      </c>
    </row>
    <row r="17" spans="2:13" x14ac:dyDescent="0.25">
      <c r="B17">
        <f>Smittspårningslista!B17</f>
        <v>0</v>
      </c>
      <c r="C17" t="str">
        <f t="shared" si="0"/>
        <v/>
      </c>
      <c r="D17" t="e">
        <f t="shared" ca="1" si="1"/>
        <v>#VALUE!</v>
      </c>
      <c r="E17" t="e">
        <f t="shared" si="2"/>
        <v>#VALUE!</v>
      </c>
      <c r="F17">
        <f>Smittspårningslista!C17</f>
        <v>0</v>
      </c>
      <c r="H17">
        <f>Smittspårningslista!$N$4</f>
        <v>0</v>
      </c>
      <c r="I17">
        <f>Smittspårningslista!$N$2</f>
        <v>0</v>
      </c>
      <c r="J17" s="26">
        <f>Smittspårningslista!$N$3</f>
        <v>0</v>
      </c>
      <c r="K17">
        <f>Smittspårningslista!D17</f>
        <v>0</v>
      </c>
      <c r="L17" t="e" cm="1">
        <f t="array" ref="L17">_xlfn.IFS(Smittspårningslista!E17="Ja",'Linelist utdata'!$S$2,Smittspårningslista!F17="Ja",'Linelist utdata'!$S$3,Smittspårningslista!G17="Ja",'Linelist utdata'!$S$4,Smittspårningslista!H17="Ja",'Linelist utdata'!$S$5,Smittspårningslista!I17="Ja",'Linelist utdata'!$S$6)</f>
        <v>#N/A</v>
      </c>
      <c r="M17" t="e">
        <f>VLOOKUP(Smittspårningslista!J17,$S$9:$T$15,2,FALSE)</f>
        <v>#N/A</v>
      </c>
    </row>
    <row r="18" spans="2:13" x14ac:dyDescent="0.25">
      <c r="B18">
        <f>Smittspårningslista!B18</f>
        <v>0</v>
      </c>
      <c r="C18" t="str">
        <f t="shared" si="0"/>
        <v/>
      </c>
      <c r="D18" t="e">
        <f t="shared" ca="1" si="1"/>
        <v>#VALUE!</v>
      </c>
      <c r="E18" t="e">
        <f t="shared" si="2"/>
        <v>#VALUE!</v>
      </c>
      <c r="F18">
        <f>Smittspårningslista!C18</f>
        <v>0</v>
      </c>
      <c r="H18">
        <f>Smittspårningslista!$N$4</f>
        <v>0</v>
      </c>
      <c r="I18">
        <f>Smittspårningslista!$N$2</f>
        <v>0</v>
      </c>
      <c r="J18" s="26">
        <f>Smittspårningslista!$N$3</f>
        <v>0</v>
      </c>
      <c r="K18">
        <f>Smittspårningslista!D18</f>
        <v>0</v>
      </c>
      <c r="L18" t="e" cm="1">
        <f t="array" ref="L18">_xlfn.IFS(Smittspårningslista!E18="Ja",'Linelist utdata'!$S$2,Smittspårningslista!F18="Ja",'Linelist utdata'!$S$3,Smittspårningslista!G18="Ja",'Linelist utdata'!$S$4,Smittspårningslista!H18="Ja",'Linelist utdata'!$S$5,Smittspårningslista!I18="Ja",'Linelist utdata'!$S$6)</f>
        <v>#N/A</v>
      </c>
      <c r="M18" t="e">
        <f>VLOOKUP(Smittspårningslista!J18,$S$9:$T$15,2,FALSE)</f>
        <v>#N/A</v>
      </c>
    </row>
    <row r="19" spans="2:13" x14ac:dyDescent="0.25">
      <c r="B19">
        <f>Smittspårningslista!B19</f>
        <v>0</v>
      </c>
      <c r="C19" t="str">
        <f t="shared" si="0"/>
        <v/>
      </c>
      <c r="D19" t="e">
        <f t="shared" ca="1" si="1"/>
        <v>#VALUE!</v>
      </c>
      <c r="E19" t="e">
        <f t="shared" si="2"/>
        <v>#VALUE!</v>
      </c>
      <c r="F19">
        <f>Smittspårningslista!C19</f>
        <v>0</v>
      </c>
      <c r="H19">
        <f>Smittspårningslista!$N$4</f>
        <v>0</v>
      </c>
      <c r="I19">
        <f>Smittspårningslista!$N$2</f>
        <v>0</v>
      </c>
      <c r="J19" s="26">
        <f>Smittspårningslista!$N$3</f>
        <v>0</v>
      </c>
      <c r="K19">
        <f>Smittspårningslista!D19</f>
        <v>0</v>
      </c>
      <c r="L19" t="e" cm="1">
        <f t="array" ref="L19">_xlfn.IFS(Smittspårningslista!E19="Ja",'Linelist utdata'!$S$2,Smittspårningslista!F19="Ja",'Linelist utdata'!$S$3,Smittspårningslista!G19="Ja",'Linelist utdata'!$S$4,Smittspårningslista!H19="Ja",'Linelist utdata'!$S$5,Smittspårningslista!I19="Ja",'Linelist utdata'!$S$6)</f>
        <v>#N/A</v>
      </c>
      <c r="M19" t="e">
        <f>VLOOKUP(Smittspårningslista!J19,$S$9:$T$15,2,FALSE)</f>
        <v>#N/A</v>
      </c>
    </row>
    <row r="20" spans="2:13" x14ac:dyDescent="0.25">
      <c r="B20">
        <f>Smittspårningslista!B20</f>
        <v>0</v>
      </c>
      <c r="C20" t="str">
        <f t="shared" si="0"/>
        <v/>
      </c>
      <c r="D20" t="e">
        <f t="shared" ca="1" si="1"/>
        <v>#VALUE!</v>
      </c>
      <c r="E20" t="e">
        <f t="shared" si="2"/>
        <v>#VALUE!</v>
      </c>
      <c r="F20">
        <f>Smittspårningslista!C20</f>
        <v>0</v>
      </c>
      <c r="H20">
        <f>Smittspårningslista!$N$4</f>
        <v>0</v>
      </c>
      <c r="I20">
        <f>Smittspårningslista!$N$2</f>
        <v>0</v>
      </c>
      <c r="J20" s="26">
        <f>Smittspårningslista!$N$3</f>
        <v>0</v>
      </c>
      <c r="K20">
        <f>Smittspårningslista!D20</f>
        <v>0</v>
      </c>
      <c r="L20" t="e" cm="1">
        <f t="array" ref="L20">_xlfn.IFS(Smittspårningslista!E20="Ja",'Linelist utdata'!$S$2,Smittspårningslista!F20="Ja",'Linelist utdata'!$S$3,Smittspårningslista!G20="Ja",'Linelist utdata'!$S$4,Smittspårningslista!H20="Ja",'Linelist utdata'!$S$5,Smittspårningslista!I20="Ja",'Linelist utdata'!$S$6)</f>
        <v>#N/A</v>
      </c>
      <c r="M20" t="e">
        <f>VLOOKUP(Smittspårningslista!J20,$S$9:$T$15,2,FALSE)</f>
        <v>#N/A</v>
      </c>
    </row>
    <row r="21" spans="2:13" x14ac:dyDescent="0.25">
      <c r="B21">
        <f>Smittspårningslista!B21</f>
        <v>0</v>
      </c>
      <c r="C21" t="str">
        <f t="shared" si="0"/>
        <v/>
      </c>
      <c r="D21" t="e">
        <f t="shared" ca="1" si="1"/>
        <v>#VALUE!</v>
      </c>
      <c r="E21" t="e">
        <f t="shared" si="2"/>
        <v>#VALUE!</v>
      </c>
      <c r="F21">
        <f>Smittspårningslista!C21</f>
        <v>0</v>
      </c>
      <c r="H21">
        <f>Smittspårningslista!$N$4</f>
        <v>0</v>
      </c>
      <c r="I21">
        <f>Smittspårningslista!$N$2</f>
        <v>0</v>
      </c>
      <c r="J21" s="26">
        <f>Smittspårningslista!$N$3</f>
        <v>0</v>
      </c>
      <c r="K21">
        <f>Smittspårningslista!D21</f>
        <v>0</v>
      </c>
      <c r="L21" t="e" cm="1">
        <f t="array" ref="L21">_xlfn.IFS(Smittspårningslista!E21="Ja",'Linelist utdata'!$S$2,Smittspårningslista!F21="Ja",'Linelist utdata'!$S$3,Smittspårningslista!G21="Ja",'Linelist utdata'!$S$4,Smittspårningslista!H21="Ja",'Linelist utdata'!$S$5,Smittspårningslista!I21="Ja",'Linelist utdata'!$S$6)</f>
        <v>#N/A</v>
      </c>
      <c r="M21" t="e">
        <f>VLOOKUP(Smittspårningslista!J21,$S$9:$T$15,2,FALSE)</f>
        <v>#N/A</v>
      </c>
    </row>
    <row r="22" spans="2:13" x14ac:dyDescent="0.25">
      <c r="B22">
        <f>Smittspårningslista!B22</f>
        <v>0</v>
      </c>
      <c r="C22" t="str">
        <f t="shared" si="0"/>
        <v/>
      </c>
      <c r="D22" t="e">
        <f t="shared" ca="1" si="1"/>
        <v>#VALUE!</v>
      </c>
      <c r="E22" t="e">
        <f t="shared" si="2"/>
        <v>#VALUE!</v>
      </c>
      <c r="F22">
        <f>Smittspårningslista!C22</f>
        <v>0</v>
      </c>
      <c r="H22">
        <f>Smittspårningslista!$N$4</f>
        <v>0</v>
      </c>
      <c r="I22">
        <f>Smittspårningslista!$N$2</f>
        <v>0</v>
      </c>
      <c r="J22" s="26">
        <f>Smittspårningslista!$N$3</f>
        <v>0</v>
      </c>
      <c r="K22">
        <f>Smittspårningslista!D22</f>
        <v>0</v>
      </c>
      <c r="L22" t="e" cm="1">
        <f t="array" ref="L22">_xlfn.IFS(Smittspårningslista!E22="Ja",'Linelist utdata'!$S$2,Smittspårningslista!F22="Ja",'Linelist utdata'!$S$3,Smittspårningslista!G22="Ja",'Linelist utdata'!$S$4,Smittspårningslista!H22="Ja",'Linelist utdata'!$S$5,Smittspårningslista!I22="Ja",'Linelist utdata'!$S$6)</f>
        <v>#N/A</v>
      </c>
      <c r="M22" t="e">
        <f>VLOOKUP(Smittspårningslista!J22,$S$9:$T$15,2,FALSE)</f>
        <v>#N/A</v>
      </c>
    </row>
    <row r="23" spans="2:13" x14ac:dyDescent="0.25">
      <c r="B23">
        <f>Smittspårningslista!B23</f>
        <v>0</v>
      </c>
      <c r="C23" t="str">
        <f t="shared" si="0"/>
        <v/>
      </c>
      <c r="D23" t="e">
        <f t="shared" ca="1" si="1"/>
        <v>#VALUE!</v>
      </c>
      <c r="E23" t="e">
        <f t="shared" si="2"/>
        <v>#VALUE!</v>
      </c>
      <c r="F23">
        <f>Smittspårningslista!C23</f>
        <v>0</v>
      </c>
      <c r="H23">
        <f>Smittspårningslista!$N$4</f>
        <v>0</v>
      </c>
      <c r="I23">
        <f>Smittspårningslista!$N$2</f>
        <v>0</v>
      </c>
      <c r="J23" s="26">
        <f>Smittspårningslista!$N$3</f>
        <v>0</v>
      </c>
      <c r="K23">
        <f>Smittspårningslista!D23</f>
        <v>0</v>
      </c>
      <c r="L23" t="e" cm="1">
        <f t="array" ref="L23">_xlfn.IFS(Smittspårningslista!E23="Ja",'Linelist utdata'!$S$2,Smittspårningslista!F23="Ja",'Linelist utdata'!$S$3,Smittspårningslista!G23="Ja",'Linelist utdata'!$S$4,Smittspårningslista!H23="Ja",'Linelist utdata'!$S$5,Smittspårningslista!I23="Ja",'Linelist utdata'!$S$6)</f>
        <v>#N/A</v>
      </c>
      <c r="M23" t="e">
        <f>VLOOKUP(Smittspårningslista!J23,$S$9:$T$15,2,FALSE)</f>
        <v>#N/A</v>
      </c>
    </row>
    <row r="24" spans="2:13" x14ac:dyDescent="0.25">
      <c r="B24">
        <f>Smittspårningslista!B24</f>
        <v>0</v>
      </c>
      <c r="C24" t="str">
        <f t="shared" si="0"/>
        <v/>
      </c>
      <c r="D24" t="e">
        <f t="shared" ca="1" si="1"/>
        <v>#VALUE!</v>
      </c>
      <c r="E24" t="e">
        <f t="shared" si="2"/>
        <v>#VALUE!</v>
      </c>
      <c r="F24">
        <f>Smittspårningslista!C24</f>
        <v>0</v>
      </c>
      <c r="H24">
        <f>Smittspårningslista!$N$4</f>
        <v>0</v>
      </c>
      <c r="I24">
        <f>Smittspårningslista!$N$2</f>
        <v>0</v>
      </c>
      <c r="J24" s="26">
        <f>Smittspårningslista!$N$3</f>
        <v>0</v>
      </c>
      <c r="K24">
        <f>Smittspårningslista!D24</f>
        <v>0</v>
      </c>
      <c r="L24" t="e" cm="1">
        <f t="array" ref="L24">_xlfn.IFS(Smittspårningslista!E24="Ja",'Linelist utdata'!$S$2,Smittspårningslista!F24="Ja",'Linelist utdata'!$S$3,Smittspårningslista!G24="Ja",'Linelist utdata'!$S$4,Smittspårningslista!H24="Ja",'Linelist utdata'!$S$5,Smittspårningslista!I24="Ja",'Linelist utdata'!$S$6)</f>
        <v>#N/A</v>
      </c>
      <c r="M24" t="e">
        <f>VLOOKUP(Smittspårningslista!J24,$S$9:$T$15,2,FALSE)</f>
        <v>#N/A</v>
      </c>
    </row>
    <row r="25" spans="2:13" x14ac:dyDescent="0.25">
      <c r="B25">
        <f>Smittspårningslista!B25</f>
        <v>0</v>
      </c>
      <c r="C25" t="str">
        <f t="shared" si="0"/>
        <v/>
      </c>
      <c r="D25" t="e">
        <f t="shared" ca="1" si="1"/>
        <v>#VALUE!</v>
      </c>
      <c r="E25" t="e">
        <f t="shared" si="2"/>
        <v>#VALUE!</v>
      </c>
      <c r="F25">
        <f>Smittspårningslista!C25</f>
        <v>0</v>
      </c>
      <c r="H25">
        <f>Smittspårningslista!$N$4</f>
        <v>0</v>
      </c>
      <c r="I25">
        <f>Smittspårningslista!$N$2</f>
        <v>0</v>
      </c>
      <c r="J25" s="26">
        <f>Smittspårningslista!$N$3</f>
        <v>0</v>
      </c>
      <c r="K25">
        <f>Smittspårningslista!D25</f>
        <v>0</v>
      </c>
      <c r="L25" t="e" cm="1">
        <f t="array" ref="L25">_xlfn.IFS(Smittspårningslista!E25="Ja",'Linelist utdata'!$S$2,Smittspårningslista!F25="Ja",'Linelist utdata'!$S$3,Smittspårningslista!G25="Ja",'Linelist utdata'!$S$4,Smittspårningslista!H25="Ja",'Linelist utdata'!$S$5,Smittspårningslista!I25="Ja",'Linelist utdata'!$S$6)</f>
        <v>#N/A</v>
      </c>
      <c r="M25" t="e">
        <f>VLOOKUP(Smittspårningslista!J25,$S$9:$T$15,2,FALSE)</f>
        <v>#N/A</v>
      </c>
    </row>
    <row r="26" spans="2:13" x14ac:dyDescent="0.25">
      <c r="B26">
        <f>Smittspårningslista!B26</f>
        <v>0</v>
      </c>
      <c r="C26" t="str">
        <f t="shared" si="0"/>
        <v/>
      </c>
      <c r="D26" t="e">
        <f t="shared" ca="1" si="1"/>
        <v>#VALUE!</v>
      </c>
      <c r="E26" t="e">
        <f t="shared" si="2"/>
        <v>#VALUE!</v>
      </c>
      <c r="F26">
        <f>Smittspårningslista!C26</f>
        <v>0</v>
      </c>
      <c r="H26">
        <f>Smittspårningslista!$N$4</f>
        <v>0</v>
      </c>
      <c r="I26">
        <f>Smittspårningslista!$N$2</f>
        <v>0</v>
      </c>
      <c r="J26" s="26">
        <f>Smittspårningslista!$N$3</f>
        <v>0</v>
      </c>
      <c r="K26">
        <f>Smittspårningslista!D26</f>
        <v>0</v>
      </c>
      <c r="L26" t="e" cm="1">
        <f t="array" ref="L26">_xlfn.IFS(Smittspårningslista!E26="Ja",'Linelist utdata'!$S$2,Smittspårningslista!F26="Ja",'Linelist utdata'!$S$3,Smittspårningslista!G26="Ja",'Linelist utdata'!$S$4,Smittspårningslista!H26="Ja",'Linelist utdata'!$S$5,Smittspårningslista!I26="Ja",'Linelist utdata'!$S$6)</f>
        <v>#N/A</v>
      </c>
      <c r="M26" t="e">
        <f>VLOOKUP(Smittspårningslista!J26,$S$9:$T$15,2,FALSE)</f>
        <v>#N/A</v>
      </c>
    </row>
    <row r="27" spans="2:13" x14ac:dyDescent="0.25">
      <c r="B27">
        <f>Smittspårningslista!B27</f>
        <v>0</v>
      </c>
      <c r="C27" t="str">
        <f t="shared" si="0"/>
        <v/>
      </c>
      <c r="D27" t="e">
        <f t="shared" ca="1" si="1"/>
        <v>#VALUE!</v>
      </c>
      <c r="E27" t="e">
        <f t="shared" si="2"/>
        <v>#VALUE!</v>
      </c>
      <c r="F27">
        <f>Smittspårningslista!C27</f>
        <v>0</v>
      </c>
      <c r="H27">
        <f>Smittspårningslista!$N$4</f>
        <v>0</v>
      </c>
      <c r="I27">
        <f>Smittspårningslista!$N$2</f>
        <v>0</v>
      </c>
      <c r="J27" s="26">
        <f>Smittspårningslista!$N$3</f>
        <v>0</v>
      </c>
      <c r="K27">
        <f>Smittspårningslista!D27</f>
        <v>0</v>
      </c>
      <c r="L27" t="e" cm="1">
        <f t="array" ref="L27">_xlfn.IFS(Smittspårningslista!E27="Ja",'Linelist utdata'!$S$2,Smittspårningslista!F27="Ja",'Linelist utdata'!$S$3,Smittspårningslista!G27="Ja",'Linelist utdata'!$S$4,Smittspårningslista!H27="Ja",'Linelist utdata'!$S$5,Smittspårningslista!I27="Ja",'Linelist utdata'!$S$6)</f>
        <v>#N/A</v>
      </c>
      <c r="M27" t="e">
        <f>VLOOKUP(Smittspårningslista!J27,$S$9:$T$15,2,FALSE)</f>
        <v>#N/A</v>
      </c>
    </row>
    <row r="28" spans="2:13" x14ac:dyDescent="0.25">
      <c r="B28">
        <f>Smittspårningslista!B28</f>
        <v>0</v>
      </c>
      <c r="C28" t="str">
        <f t="shared" si="0"/>
        <v/>
      </c>
      <c r="D28" t="e">
        <f t="shared" ca="1" si="1"/>
        <v>#VALUE!</v>
      </c>
      <c r="E28" t="e">
        <f t="shared" si="2"/>
        <v>#VALUE!</v>
      </c>
      <c r="F28">
        <f>Smittspårningslista!C28</f>
        <v>0</v>
      </c>
      <c r="H28">
        <f>Smittspårningslista!$N$4</f>
        <v>0</v>
      </c>
      <c r="I28">
        <f>Smittspårningslista!$N$2</f>
        <v>0</v>
      </c>
      <c r="J28" s="26">
        <f>Smittspårningslista!$N$3</f>
        <v>0</v>
      </c>
      <c r="K28">
        <f>Smittspårningslista!D28</f>
        <v>0</v>
      </c>
      <c r="L28" t="e" cm="1">
        <f t="array" ref="L28">_xlfn.IFS(Smittspårningslista!E28="Ja",'Linelist utdata'!$S$2,Smittspårningslista!F28="Ja",'Linelist utdata'!$S$3,Smittspårningslista!G28="Ja",'Linelist utdata'!$S$4,Smittspårningslista!H28="Ja",'Linelist utdata'!$S$5,Smittspårningslista!I28="Ja",'Linelist utdata'!$S$6)</f>
        <v>#N/A</v>
      </c>
      <c r="M28" t="e">
        <f>VLOOKUP(Smittspårningslista!J28,$S$9:$T$15,2,FALSE)</f>
        <v>#N/A</v>
      </c>
    </row>
    <row r="29" spans="2:13" x14ac:dyDescent="0.25">
      <c r="B29">
        <f>Smittspårningslista!B29</f>
        <v>0</v>
      </c>
      <c r="C29" t="str">
        <f t="shared" si="0"/>
        <v/>
      </c>
      <c r="D29" t="e">
        <f t="shared" ca="1" si="1"/>
        <v>#VALUE!</v>
      </c>
      <c r="E29" t="e">
        <f t="shared" si="2"/>
        <v>#VALUE!</v>
      </c>
      <c r="F29">
        <f>Smittspårningslista!C29</f>
        <v>0</v>
      </c>
      <c r="H29">
        <f>Smittspårningslista!$N$4</f>
        <v>0</v>
      </c>
      <c r="I29">
        <f>Smittspårningslista!$N$2</f>
        <v>0</v>
      </c>
      <c r="J29" s="26">
        <f>Smittspårningslista!$N$3</f>
        <v>0</v>
      </c>
      <c r="K29">
        <f>Smittspårningslista!D29</f>
        <v>0</v>
      </c>
      <c r="L29" t="e" cm="1">
        <f t="array" ref="L29">_xlfn.IFS(Smittspårningslista!E29="Ja",'Linelist utdata'!$S$2,Smittspårningslista!F29="Ja",'Linelist utdata'!$S$3,Smittspårningslista!G29="Ja",'Linelist utdata'!$S$4,Smittspårningslista!H29="Ja",'Linelist utdata'!$S$5,Smittspårningslista!I29="Ja",'Linelist utdata'!$S$6)</f>
        <v>#N/A</v>
      </c>
      <c r="M29" t="e">
        <f>VLOOKUP(Smittspårningslista!J29,$S$9:$T$15,2,FALSE)</f>
        <v>#N/A</v>
      </c>
    </row>
    <row r="30" spans="2:13" x14ac:dyDescent="0.25">
      <c r="B30">
        <f>Smittspårningslista!B30</f>
        <v>0</v>
      </c>
      <c r="C30" t="str">
        <f t="shared" si="0"/>
        <v/>
      </c>
      <c r="D30" t="e">
        <f t="shared" ca="1" si="1"/>
        <v>#VALUE!</v>
      </c>
      <c r="E30" t="e">
        <f t="shared" si="2"/>
        <v>#VALUE!</v>
      </c>
      <c r="F30">
        <f>Smittspårningslista!C30</f>
        <v>0</v>
      </c>
      <c r="H30">
        <f>Smittspårningslista!$N$4</f>
        <v>0</v>
      </c>
      <c r="I30">
        <f>Smittspårningslista!$N$2</f>
        <v>0</v>
      </c>
      <c r="J30" s="26">
        <f>Smittspårningslista!$N$3</f>
        <v>0</v>
      </c>
      <c r="K30">
        <f>Smittspårningslista!D30</f>
        <v>0</v>
      </c>
      <c r="L30" t="e" cm="1">
        <f t="array" ref="L30">_xlfn.IFS(Smittspårningslista!E30="Ja",'Linelist utdata'!$S$2,Smittspårningslista!F30="Ja",'Linelist utdata'!$S$3,Smittspårningslista!G30="Ja",'Linelist utdata'!$S$4,Smittspårningslista!H30="Ja",'Linelist utdata'!$S$5,Smittspårningslista!I30="Ja",'Linelist utdata'!$S$6)</f>
        <v>#N/A</v>
      </c>
      <c r="M30" t="e">
        <f>VLOOKUP(Smittspårningslista!J30,$S$9:$T$15,2,FALSE)</f>
        <v>#N/A</v>
      </c>
    </row>
    <row r="31" spans="2:13" x14ac:dyDescent="0.25">
      <c r="B31">
        <f>Smittspårningslista!B31</f>
        <v>0</v>
      </c>
      <c r="C31" t="str">
        <f t="shared" si="0"/>
        <v/>
      </c>
      <c r="D31" t="e">
        <f t="shared" ca="1" si="1"/>
        <v>#VALUE!</v>
      </c>
      <c r="E31" t="e">
        <f t="shared" si="2"/>
        <v>#VALUE!</v>
      </c>
      <c r="F31">
        <f>Smittspårningslista!C31</f>
        <v>0</v>
      </c>
      <c r="H31">
        <f>Smittspårningslista!$N$4</f>
        <v>0</v>
      </c>
      <c r="I31">
        <f>Smittspårningslista!$N$2</f>
        <v>0</v>
      </c>
      <c r="J31" s="26">
        <f>Smittspårningslista!$N$3</f>
        <v>0</v>
      </c>
      <c r="K31">
        <f>Smittspårningslista!D31</f>
        <v>0</v>
      </c>
      <c r="L31" t="e" cm="1">
        <f t="array" ref="L31">_xlfn.IFS(Smittspårningslista!E31="Ja",'Linelist utdata'!$S$2,Smittspårningslista!F31="Ja",'Linelist utdata'!$S$3,Smittspårningslista!G31="Ja",'Linelist utdata'!$S$4,Smittspårningslista!H31="Ja",'Linelist utdata'!$S$5,Smittspårningslista!I31="Ja",'Linelist utdata'!$S$6)</f>
        <v>#N/A</v>
      </c>
      <c r="M31" t="e">
        <f>VLOOKUP(Smittspårningslista!J31,$S$9:$T$15,2,FALSE)</f>
        <v>#N/A</v>
      </c>
    </row>
    <row r="32" spans="2:13" x14ac:dyDescent="0.25">
      <c r="B32">
        <f>Smittspårningslista!B32</f>
        <v>0</v>
      </c>
      <c r="C32" t="str">
        <f t="shared" si="0"/>
        <v/>
      </c>
      <c r="D32" t="e">
        <f t="shared" ca="1" si="1"/>
        <v>#VALUE!</v>
      </c>
      <c r="E32" t="e">
        <f t="shared" si="2"/>
        <v>#VALUE!</v>
      </c>
      <c r="F32">
        <f>Smittspårningslista!C32</f>
        <v>0</v>
      </c>
      <c r="H32">
        <f>Smittspårningslista!$N$4</f>
        <v>0</v>
      </c>
      <c r="I32">
        <f>Smittspårningslista!$N$2</f>
        <v>0</v>
      </c>
      <c r="J32" s="26">
        <f>Smittspårningslista!$N$3</f>
        <v>0</v>
      </c>
      <c r="K32">
        <f>Smittspårningslista!D32</f>
        <v>0</v>
      </c>
      <c r="L32" t="e" cm="1">
        <f t="array" ref="L32">_xlfn.IFS(Smittspårningslista!E32="Ja",'Linelist utdata'!$S$2,Smittspårningslista!F32="Ja",'Linelist utdata'!$S$3,Smittspårningslista!G32="Ja",'Linelist utdata'!$S$4,Smittspårningslista!H32="Ja",'Linelist utdata'!$S$5,Smittspårningslista!I32="Ja",'Linelist utdata'!$S$6)</f>
        <v>#N/A</v>
      </c>
      <c r="M32" t="e">
        <f>VLOOKUP(Smittspårningslista!J32,$S$9:$T$15,2,FALSE)</f>
        <v>#N/A</v>
      </c>
    </row>
    <row r="33" spans="2:13" x14ac:dyDescent="0.25">
      <c r="B33">
        <f>Smittspårningslista!B33</f>
        <v>0</v>
      </c>
      <c r="C33" t="str">
        <f t="shared" si="0"/>
        <v/>
      </c>
      <c r="D33" t="e">
        <f t="shared" ca="1" si="1"/>
        <v>#VALUE!</v>
      </c>
      <c r="E33" t="e">
        <f t="shared" si="2"/>
        <v>#VALUE!</v>
      </c>
      <c r="F33">
        <f>Smittspårningslista!C33</f>
        <v>0</v>
      </c>
      <c r="H33">
        <f>Smittspårningslista!$N$4</f>
        <v>0</v>
      </c>
      <c r="I33">
        <f>Smittspårningslista!$N$2</f>
        <v>0</v>
      </c>
      <c r="J33" s="26">
        <f>Smittspårningslista!$N$3</f>
        <v>0</v>
      </c>
      <c r="K33">
        <f>Smittspårningslista!D33</f>
        <v>0</v>
      </c>
      <c r="L33" t="e" cm="1">
        <f t="array" ref="L33">_xlfn.IFS(Smittspårningslista!E33="Ja",'Linelist utdata'!$S$2,Smittspårningslista!F33="Ja",'Linelist utdata'!$S$3,Smittspårningslista!G33="Ja",'Linelist utdata'!$S$4,Smittspårningslista!H33="Ja",'Linelist utdata'!$S$5,Smittspårningslista!I33="Ja",'Linelist utdata'!$S$6)</f>
        <v>#N/A</v>
      </c>
      <c r="M33" t="e">
        <f>VLOOKUP(Smittspårningslista!J33,$S$9:$T$15,2,FALSE)</f>
        <v>#N/A</v>
      </c>
    </row>
    <row r="34" spans="2:13" x14ac:dyDescent="0.25">
      <c r="B34">
        <f>Smittspårningslista!B34</f>
        <v>0</v>
      </c>
      <c r="C34" t="str">
        <f t="shared" si="0"/>
        <v/>
      </c>
      <c r="D34" t="e">
        <f t="shared" ca="1" si="1"/>
        <v>#VALUE!</v>
      </c>
      <c r="E34" t="e">
        <f t="shared" si="2"/>
        <v>#VALUE!</v>
      </c>
      <c r="F34">
        <f>Smittspårningslista!C34</f>
        <v>0</v>
      </c>
      <c r="H34">
        <f>Smittspårningslista!$N$4</f>
        <v>0</v>
      </c>
      <c r="I34">
        <f>Smittspårningslista!$N$2</f>
        <v>0</v>
      </c>
      <c r="J34" s="26">
        <f>Smittspårningslista!$N$3</f>
        <v>0</v>
      </c>
      <c r="K34">
        <f>Smittspårningslista!D34</f>
        <v>0</v>
      </c>
      <c r="L34" t="e" cm="1">
        <f t="array" ref="L34">_xlfn.IFS(Smittspårningslista!E34="Ja",'Linelist utdata'!$S$2,Smittspårningslista!F34="Ja",'Linelist utdata'!$S$3,Smittspårningslista!G34="Ja",'Linelist utdata'!$S$4,Smittspårningslista!H34="Ja",'Linelist utdata'!$S$5,Smittspårningslista!I34="Ja",'Linelist utdata'!$S$6)</f>
        <v>#N/A</v>
      </c>
      <c r="M34" t="e">
        <f>VLOOKUP(Smittspårningslista!J34,$S$9:$T$15,2,FALSE)</f>
        <v>#N/A</v>
      </c>
    </row>
    <row r="35" spans="2:13" x14ac:dyDescent="0.25">
      <c r="B35">
        <f>Smittspårningslista!B35</f>
        <v>0</v>
      </c>
      <c r="C35" t="str">
        <f t="shared" si="0"/>
        <v/>
      </c>
      <c r="D35" t="e">
        <f t="shared" ca="1" si="1"/>
        <v>#VALUE!</v>
      </c>
      <c r="E35" t="e">
        <f t="shared" si="2"/>
        <v>#VALUE!</v>
      </c>
      <c r="F35">
        <f>Smittspårningslista!C35</f>
        <v>0</v>
      </c>
      <c r="H35">
        <f>Smittspårningslista!$N$4</f>
        <v>0</v>
      </c>
      <c r="I35">
        <f>Smittspårningslista!$N$2</f>
        <v>0</v>
      </c>
      <c r="J35" s="26">
        <f>Smittspårningslista!$N$3</f>
        <v>0</v>
      </c>
      <c r="K35">
        <f>Smittspårningslista!D35</f>
        <v>0</v>
      </c>
      <c r="L35" t="e" cm="1">
        <f t="array" ref="L35">_xlfn.IFS(Smittspårningslista!E35="Ja",'Linelist utdata'!$S$2,Smittspårningslista!F35="Ja",'Linelist utdata'!$S$3,Smittspårningslista!G35="Ja",'Linelist utdata'!$S$4,Smittspårningslista!H35="Ja",'Linelist utdata'!$S$5,Smittspårningslista!I35="Ja",'Linelist utdata'!$S$6)</f>
        <v>#N/A</v>
      </c>
      <c r="M35" t="e">
        <f>VLOOKUP(Smittspårningslista!J35,$S$9:$T$15,2,FALSE)</f>
        <v>#N/A</v>
      </c>
    </row>
    <row r="36" spans="2:13" x14ac:dyDescent="0.25">
      <c r="B36">
        <f>Smittspårningslista!B36</f>
        <v>0</v>
      </c>
      <c r="C36" t="str">
        <f t="shared" si="0"/>
        <v/>
      </c>
      <c r="D36" t="e">
        <f t="shared" ca="1" si="1"/>
        <v>#VALUE!</v>
      </c>
      <c r="E36" t="e">
        <f t="shared" si="2"/>
        <v>#VALUE!</v>
      </c>
      <c r="F36">
        <f>Smittspårningslista!C36</f>
        <v>0</v>
      </c>
      <c r="H36">
        <f>Smittspårningslista!$N$4</f>
        <v>0</v>
      </c>
      <c r="I36">
        <f>Smittspårningslista!$N$2</f>
        <v>0</v>
      </c>
      <c r="J36" s="26">
        <f>Smittspårningslista!$N$3</f>
        <v>0</v>
      </c>
      <c r="K36">
        <f>Smittspårningslista!D36</f>
        <v>0</v>
      </c>
      <c r="L36" t="e" cm="1">
        <f t="array" ref="L36">_xlfn.IFS(Smittspårningslista!E36="Ja",'Linelist utdata'!$S$2,Smittspårningslista!F36="Ja",'Linelist utdata'!$S$3,Smittspårningslista!G36="Ja",'Linelist utdata'!$S$4,Smittspårningslista!H36="Ja",'Linelist utdata'!$S$5,Smittspårningslista!I36="Ja",'Linelist utdata'!$S$6)</f>
        <v>#N/A</v>
      </c>
      <c r="M36" t="e">
        <f>VLOOKUP(Smittspårningslista!J36,$S$9:$T$15,2,FALSE)</f>
        <v>#N/A</v>
      </c>
    </row>
    <row r="37" spans="2:13" x14ac:dyDescent="0.25">
      <c r="B37">
        <f>Smittspårningslista!B37</f>
        <v>0</v>
      </c>
      <c r="C37" t="str">
        <f t="shared" si="0"/>
        <v/>
      </c>
      <c r="D37" t="e">
        <f t="shared" ca="1" si="1"/>
        <v>#VALUE!</v>
      </c>
      <c r="E37" t="e">
        <f t="shared" si="2"/>
        <v>#VALUE!</v>
      </c>
      <c r="F37">
        <f>Smittspårningslista!C37</f>
        <v>0</v>
      </c>
      <c r="H37">
        <f>Smittspårningslista!$N$4</f>
        <v>0</v>
      </c>
      <c r="I37">
        <f>Smittspårningslista!$N$2</f>
        <v>0</v>
      </c>
      <c r="J37" s="26">
        <f>Smittspårningslista!$N$3</f>
        <v>0</v>
      </c>
      <c r="K37">
        <f>Smittspårningslista!D37</f>
        <v>0</v>
      </c>
      <c r="L37" t="e" cm="1">
        <f t="array" ref="L37">_xlfn.IFS(Smittspårningslista!E37="Ja",'Linelist utdata'!$S$2,Smittspårningslista!F37="Ja",'Linelist utdata'!$S$3,Smittspårningslista!G37="Ja",'Linelist utdata'!$S$4,Smittspårningslista!H37="Ja",'Linelist utdata'!$S$5,Smittspårningslista!I37="Ja",'Linelist utdata'!$S$6)</f>
        <v>#N/A</v>
      </c>
      <c r="M37" t="e">
        <f>VLOOKUP(Smittspårningslista!J37,$S$9:$T$15,2,FALSE)</f>
        <v>#N/A</v>
      </c>
    </row>
    <row r="38" spans="2:13" x14ac:dyDescent="0.25">
      <c r="B38">
        <f>Smittspårningslista!B38</f>
        <v>0</v>
      </c>
      <c r="C38" t="str">
        <f t="shared" si="0"/>
        <v/>
      </c>
      <c r="D38" t="e">
        <f t="shared" ca="1" si="1"/>
        <v>#VALUE!</v>
      </c>
      <c r="E38" t="e">
        <f t="shared" si="2"/>
        <v>#VALUE!</v>
      </c>
      <c r="F38">
        <f>Smittspårningslista!C38</f>
        <v>0</v>
      </c>
      <c r="H38">
        <f>Smittspårningslista!$N$4</f>
        <v>0</v>
      </c>
      <c r="I38">
        <f>Smittspårningslista!$N$2</f>
        <v>0</v>
      </c>
      <c r="J38" s="26">
        <f>Smittspårningslista!$N$3</f>
        <v>0</v>
      </c>
      <c r="K38">
        <f>Smittspårningslista!D38</f>
        <v>0</v>
      </c>
      <c r="L38" t="e" cm="1">
        <f t="array" ref="L38">_xlfn.IFS(Smittspårningslista!E38="Ja",'Linelist utdata'!$S$2,Smittspårningslista!F38="Ja",'Linelist utdata'!$S$3,Smittspårningslista!G38="Ja",'Linelist utdata'!$S$4,Smittspårningslista!H38="Ja",'Linelist utdata'!$S$5,Smittspårningslista!I38="Ja",'Linelist utdata'!$S$6)</f>
        <v>#N/A</v>
      </c>
      <c r="M38" t="e">
        <f>VLOOKUP(Smittspårningslista!J38,$S$9:$T$15,2,FALSE)</f>
        <v>#N/A</v>
      </c>
    </row>
    <row r="39" spans="2:13" x14ac:dyDescent="0.25">
      <c r="B39">
        <f>Smittspårningslista!B39</f>
        <v>0</v>
      </c>
      <c r="C39" t="str">
        <f t="shared" si="0"/>
        <v/>
      </c>
      <c r="D39" t="e">
        <f t="shared" ca="1" si="1"/>
        <v>#VALUE!</v>
      </c>
      <c r="E39" t="e">
        <f t="shared" si="2"/>
        <v>#VALUE!</v>
      </c>
      <c r="F39">
        <f>Smittspårningslista!C39</f>
        <v>0</v>
      </c>
      <c r="H39">
        <f>Smittspårningslista!$N$4</f>
        <v>0</v>
      </c>
      <c r="I39">
        <f>Smittspårningslista!$N$2</f>
        <v>0</v>
      </c>
      <c r="J39" s="26">
        <f>Smittspårningslista!$N$3</f>
        <v>0</v>
      </c>
      <c r="K39">
        <f>Smittspårningslista!D39</f>
        <v>0</v>
      </c>
      <c r="L39" t="e" cm="1">
        <f t="array" ref="L39">_xlfn.IFS(Smittspårningslista!E39="Ja",'Linelist utdata'!$S$2,Smittspårningslista!F39="Ja",'Linelist utdata'!$S$3,Smittspårningslista!G39="Ja",'Linelist utdata'!$S$4,Smittspårningslista!H39="Ja",'Linelist utdata'!$S$5,Smittspårningslista!I39="Ja",'Linelist utdata'!$S$6)</f>
        <v>#N/A</v>
      </c>
      <c r="M39" t="e">
        <f>VLOOKUP(Smittspårningslista!J39,$S$9:$T$15,2,FALSE)</f>
        <v>#N/A</v>
      </c>
    </row>
    <row r="40" spans="2:13" x14ac:dyDescent="0.25">
      <c r="B40">
        <f>Smittspårningslista!B40</f>
        <v>0</v>
      </c>
      <c r="C40" t="str">
        <f t="shared" si="0"/>
        <v/>
      </c>
      <c r="D40" t="e">
        <f t="shared" ca="1" si="1"/>
        <v>#VALUE!</v>
      </c>
      <c r="E40" t="e">
        <f t="shared" si="2"/>
        <v>#VALUE!</v>
      </c>
      <c r="F40">
        <f>Smittspårningslista!C40</f>
        <v>0</v>
      </c>
      <c r="H40">
        <f>Smittspårningslista!$N$4</f>
        <v>0</v>
      </c>
      <c r="I40">
        <f>Smittspårningslista!$N$2</f>
        <v>0</v>
      </c>
      <c r="J40" s="26">
        <f>Smittspårningslista!$N$3</f>
        <v>0</v>
      </c>
      <c r="K40">
        <f>Smittspårningslista!D40</f>
        <v>0</v>
      </c>
      <c r="L40" t="e" cm="1">
        <f t="array" ref="L40">_xlfn.IFS(Smittspårningslista!E40="Ja",'Linelist utdata'!$S$2,Smittspårningslista!F40="Ja",'Linelist utdata'!$S$3,Smittspårningslista!G40="Ja",'Linelist utdata'!$S$4,Smittspårningslista!H40="Ja",'Linelist utdata'!$S$5,Smittspårningslista!I40="Ja",'Linelist utdata'!$S$6)</f>
        <v>#N/A</v>
      </c>
      <c r="M40" t="e">
        <f>VLOOKUP(Smittspårningslista!J40,$S$9:$T$15,2,FALSE)</f>
        <v>#N/A</v>
      </c>
    </row>
    <row r="41" spans="2:13" x14ac:dyDescent="0.25">
      <c r="B41">
        <f>Smittspårningslista!B41</f>
        <v>0</v>
      </c>
      <c r="C41" t="str">
        <f t="shared" si="0"/>
        <v/>
      </c>
      <c r="D41" t="e">
        <f t="shared" ca="1" si="1"/>
        <v>#VALUE!</v>
      </c>
      <c r="E41" t="e">
        <f t="shared" si="2"/>
        <v>#VALUE!</v>
      </c>
      <c r="F41">
        <f>Smittspårningslista!C41</f>
        <v>0</v>
      </c>
      <c r="H41">
        <f>Smittspårningslista!$N$4</f>
        <v>0</v>
      </c>
      <c r="I41">
        <f>Smittspårningslista!$N$2</f>
        <v>0</v>
      </c>
      <c r="J41" s="26">
        <f>Smittspårningslista!$N$3</f>
        <v>0</v>
      </c>
      <c r="K41">
        <f>Smittspårningslista!D41</f>
        <v>0</v>
      </c>
      <c r="L41" t="e" cm="1">
        <f t="array" ref="L41">_xlfn.IFS(Smittspårningslista!E41="Ja",'Linelist utdata'!$S$2,Smittspårningslista!F41="Ja",'Linelist utdata'!$S$3,Smittspårningslista!G41="Ja",'Linelist utdata'!$S$4,Smittspårningslista!H41="Ja",'Linelist utdata'!$S$5,Smittspårningslista!I41="Ja",'Linelist utdata'!$S$6)</f>
        <v>#N/A</v>
      </c>
      <c r="M41" t="e">
        <f>VLOOKUP(Smittspårningslista!J41,$S$9:$T$15,2,FALSE)</f>
        <v>#N/A</v>
      </c>
    </row>
    <row r="42" spans="2:13" x14ac:dyDescent="0.25">
      <c r="B42">
        <f>Smittspårningslista!B42</f>
        <v>0</v>
      </c>
      <c r="C42" t="str">
        <f t="shared" si="0"/>
        <v/>
      </c>
      <c r="D42" t="e">
        <f t="shared" ca="1" si="1"/>
        <v>#VALUE!</v>
      </c>
      <c r="E42" t="e">
        <f t="shared" si="2"/>
        <v>#VALUE!</v>
      </c>
      <c r="F42">
        <f>Smittspårningslista!C42</f>
        <v>0</v>
      </c>
      <c r="H42">
        <f>Smittspårningslista!$N$4</f>
        <v>0</v>
      </c>
      <c r="I42">
        <f>Smittspårningslista!$N$2</f>
        <v>0</v>
      </c>
      <c r="J42" s="26">
        <f>Smittspårningslista!$N$3</f>
        <v>0</v>
      </c>
      <c r="K42">
        <f>Smittspårningslista!D42</f>
        <v>0</v>
      </c>
      <c r="L42" t="e" cm="1">
        <f t="array" ref="L42">_xlfn.IFS(Smittspårningslista!E42="Ja",'Linelist utdata'!$S$2,Smittspårningslista!F42="Ja",'Linelist utdata'!$S$3,Smittspårningslista!G42="Ja",'Linelist utdata'!$S$4,Smittspårningslista!H42="Ja",'Linelist utdata'!$S$5,Smittspårningslista!I42="Ja",'Linelist utdata'!$S$6)</f>
        <v>#N/A</v>
      </c>
      <c r="M42" t="e">
        <f>VLOOKUP(Smittspårningslista!J42,$S$9:$T$15,2,FALSE)</f>
        <v>#N/A</v>
      </c>
    </row>
    <row r="43" spans="2:13" x14ac:dyDescent="0.25">
      <c r="B43">
        <f>Smittspårningslista!B43</f>
        <v>0</v>
      </c>
      <c r="C43" t="str">
        <f t="shared" si="0"/>
        <v/>
      </c>
      <c r="D43" t="e">
        <f t="shared" ca="1" si="1"/>
        <v>#VALUE!</v>
      </c>
      <c r="E43" t="e">
        <f t="shared" si="2"/>
        <v>#VALUE!</v>
      </c>
      <c r="F43">
        <f>Smittspårningslista!C43</f>
        <v>0</v>
      </c>
      <c r="H43">
        <f>Smittspårningslista!$N$4</f>
        <v>0</v>
      </c>
      <c r="I43">
        <f>Smittspårningslista!$N$2</f>
        <v>0</v>
      </c>
      <c r="J43" s="26">
        <f>Smittspårningslista!$N$3</f>
        <v>0</v>
      </c>
      <c r="K43">
        <f>Smittspårningslista!D43</f>
        <v>0</v>
      </c>
      <c r="L43" t="e" cm="1">
        <f t="array" ref="L43">_xlfn.IFS(Smittspårningslista!E43="Ja",'Linelist utdata'!$S$2,Smittspårningslista!F43="Ja",'Linelist utdata'!$S$3,Smittspårningslista!G43="Ja",'Linelist utdata'!$S$4,Smittspårningslista!H43="Ja",'Linelist utdata'!$S$5,Smittspårningslista!I43="Ja",'Linelist utdata'!$S$6)</f>
        <v>#N/A</v>
      </c>
      <c r="M43" t="e">
        <f>VLOOKUP(Smittspårningslista!J43,$S$9:$T$15,2,FALSE)</f>
        <v>#N/A</v>
      </c>
    </row>
    <row r="44" spans="2:13" x14ac:dyDescent="0.25">
      <c r="B44">
        <f>Smittspårningslista!B44</f>
        <v>0</v>
      </c>
      <c r="C44" t="str">
        <f t="shared" si="0"/>
        <v/>
      </c>
      <c r="D44" t="e">
        <f t="shared" ca="1" si="1"/>
        <v>#VALUE!</v>
      </c>
      <c r="E44" t="e">
        <f t="shared" si="2"/>
        <v>#VALUE!</v>
      </c>
      <c r="F44">
        <f>Smittspårningslista!C44</f>
        <v>0</v>
      </c>
      <c r="H44">
        <f>Smittspårningslista!$N$4</f>
        <v>0</v>
      </c>
      <c r="I44">
        <f>Smittspårningslista!$N$2</f>
        <v>0</v>
      </c>
      <c r="J44" s="26">
        <f>Smittspårningslista!$N$3</f>
        <v>0</v>
      </c>
      <c r="K44">
        <f>Smittspårningslista!D44</f>
        <v>0</v>
      </c>
      <c r="L44" t="e" cm="1">
        <f t="array" ref="L44">_xlfn.IFS(Smittspårningslista!E44="Ja",'Linelist utdata'!$S$2,Smittspårningslista!F44="Ja",'Linelist utdata'!$S$3,Smittspårningslista!G44="Ja",'Linelist utdata'!$S$4,Smittspårningslista!H44="Ja",'Linelist utdata'!$S$5,Smittspårningslista!I44="Ja",'Linelist utdata'!$S$6)</f>
        <v>#N/A</v>
      </c>
      <c r="M44" t="e">
        <f>VLOOKUP(Smittspårningslista!J44,$S$9:$T$15,2,FALSE)</f>
        <v>#N/A</v>
      </c>
    </row>
    <row r="45" spans="2:13" x14ac:dyDescent="0.25">
      <c r="B45">
        <f>Smittspårningslista!B45</f>
        <v>0</v>
      </c>
      <c r="C45" t="str">
        <f t="shared" si="0"/>
        <v/>
      </c>
      <c r="D45" t="e">
        <f t="shared" ca="1" si="1"/>
        <v>#VALUE!</v>
      </c>
      <c r="E45" t="e">
        <f t="shared" si="2"/>
        <v>#VALUE!</v>
      </c>
      <c r="F45">
        <f>Smittspårningslista!C45</f>
        <v>0</v>
      </c>
      <c r="H45">
        <f>Smittspårningslista!$N$4</f>
        <v>0</v>
      </c>
      <c r="I45">
        <f>Smittspårningslista!$N$2</f>
        <v>0</v>
      </c>
      <c r="J45" s="26">
        <f>Smittspårningslista!$N$3</f>
        <v>0</v>
      </c>
      <c r="K45">
        <f>Smittspårningslista!D45</f>
        <v>0</v>
      </c>
      <c r="L45" t="e" cm="1">
        <f t="array" ref="L45">_xlfn.IFS(Smittspårningslista!E45="Ja",'Linelist utdata'!$S$2,Smittspårningslista!F45="Ja",'Linelist utdata'!$S$3,Smittspårningslista!G45="Ja",'Linelist utdata'!$S$4,Smittspårningslista!H45="Ja",'Linelist utdata'!$S$5,Smittspårningslista!I45="Ja",'Linelist utdata'!$S$6)</f>
        <v>#N/A</v>
      </c>
      <c r="M45" t="e">
        <f>VLOOKUP(Smittspårningslista!J45,$S$9:$T$15,2,FALSE)</f>
        <v>#N/A</v>
      </c>
    </row>
    <row r="46" spans="2:13" x14ac:dyDescent="0.25">
      <c r="B46">
        <f>Smittspårningslista!B46</f>
        <v>0</v>
      </c>
      <c r="C46" t="str">
        <f t="shared" si="0"/>
        <v/>
      </c>
      <c r="D46" t="e">
        <f t="shared" ca="1" si="1"/>
        <v>#VALUE!</v>
      </c>
      <c r="E46" t="e">
        <f t="shared" si="2"/>
        <v>#VALUE!</v>
      </c>
      <c r="F46">
        <f>Smittspårningslista!C46</f>
        <v>0</v>
      </c>
      <c r="H46">
        <f>Smittspårningslista!$N$4</f>
        <v>0</v>
      </c>
      <c r="I46">
        <f>Smittspårningslista!$N$2</f>
        <v>0</v>
      </c>
      <c r="J46" s="26">
        <f>Smittspårningslista!$N$3</f>
        <v>0</v>
      </c>
      <c r="K46">
        <f>Smittspårningslista!D46</f>
        <v>0</v>
      </c>
      <c r="L46" t="e" cm="1">
        <f t="array" ref="L46">_xlfn.IFS(Smittspårningslista!E46="Ja",'Linelist utdata'!$S$2,Smittspårningslista!F46="Ja",'Linelist utdata'!$S$3,Smittspårningslista!G46="Ja",'Linelist utdata'!$S$4,Smittspårningslista!H46="Ja",'Linelist utdata'!$S$5,Smittspårningslista!I46="Ja",'Linelist utdata'!$S$6)</f>
        <v>#N/A</v>
      </c>
      <c r="M46" t="e">
        <f>VLOOKUP(Smittspårningslista!J46,$S$9:$T$15,2,FALSE)</f>
        <v>#N/A</v>
      </c>
    </row>
    <row r="47" spans="2:13" x14ac:dyDescent="0.25">
      <c r="B47">
        <f>Smittspårningslista!B47</f>
        <v>0</v>
      </c>
      <c r="C47" t="str">
        <f t="shared" si="0"/>
        <v/>
      </c>
      <c r="D47" t="e">
        <f t="shared" ca="1" si="1"/>
        <v>#VALUE!</v>
      </c>
      <c r="E47" t="e">
        <f t="shared" si="2"/>
        <v>#VALUE!</v>
      </c>
      <c r="F47">
        <f>Smittspårningslista!C47</f>
        <v>0</v>
      </c>
      <c r="H47">
        <f>Smittspårningslista!$N$4</f>
        <v>0</v>
      </c>
      <c r="I47">
        <f>Smittspårningslista!$N$2</f>
        <v>0</v>
      </c>
      <c r="J47" s="26">
        <f>Smittspårningslista!$N$3</f>
        <v>0</v>
      </c>
      <c r="K47">
        <f>Smittspårningslista!D47</f>
        <v>0</v>
      </c>
      <c r="L47" t="e" cm="1">
        <f t="array" ref="L47">_xlfn.IFS(Smittspårningslista!E47="Ja",'Linelist utdata'!$S$2,Smittspårningslista!F47="Ja",'Linelist utdata'!$S$3,Smittspårningslista!G47="Ja",'Linelist utdata'!$S$4,Smittspårningslista!H47="Ja",'Linelist utdata'!$S$5,Smittspårningslista!I47="Ja",'Linelist utdata'!$S$6)</f>
        <v>#N/A</v>
      </c>
      <c r="M47" t="e">
        <f>VLOOKUP(Smittspårningslista!J47,$S$9:$T$15,2,FALSE)</f>
        <v>#N/A</v>
      </c>
    </row>
    <row r="48" spans="2:13" x14ac:dyDescent="0.25">
      <c r="B48">
        <f>Smittspårningslista!B48</f>
        <v>0</v>
      </c>
      <c r="C48" t="str">
        <f t="shared" si="0"/>
        <v/>
      </c>
      <c r="D48" t="e">
        <f t="shared" ca="1" si="1"/>
        <v>#VALUE!</v>
      </c>
      <c r="E48" t="e">
        <f t="shared" si="2"/>
        <v>#VALUE!</v>
      </c>
      <c r="F48">
        <f>Smittspårningslista!C48</f>
        <v>0</v>
      </c>
      <c r="H48">
        <f>Smittspårningslista!$N$4</f>
        <v>0</v>
      </c>
      <c r="I48">
        <f>Smittspårningslista!$N$2</f>
        <v>0</v>
      </c>
      <c r="J48" s="26">
        <f>Smittspårningslista!$N$3</f>
        <v>0</v>
      </c>
      <c r="K48">
        <f>Smittspårningslista!D48</f>
        <v>0</v>
      </c>
      <c r="L48" t="e" cm="1">
        <f t="array" ref="L48">_xlfn.IFS(Smittspårningslista!E48="Ja",'Linelist utdata'!$S$2,Smittspårningslista!F48="Ja",'Linelist utdata'!$S$3,Smittspårningslista!G48="Ja",'Linelist utdata'!$S$4,Smittspårningslista!H48="Ja",'Linelist utdata'!$S$5,Smittspårningslista!I48="Ja",'Linelist utdata'!$S$6)</f>
        <v>#N/A</v>
      </c>
      <c r="M48" t="e">
        <f>VLOOKUP(Smittspårningslista!J48,$S$9:$T$15,2,FALSE)</f>
        <v>#N/A</v>
      </c>
    </row>
    <row r="49" spans="2:13" x14ac:dyDescent="0.25">
      <c r="B49">
        <f>Smittspårningslista!B49</f>
        <v>0</v>
      </c>
      <c r="C49" t="str">
        <f t="shared" si="0"/>
        <v/>
      </c>
      <c r="D49" t="e">
        <f t="shared" ca="1" si="1"/>
        <v>#VALUE!</v>
      </c>
      <c r="E49" t="e">
        <f t="shared" si="2"/>
        <v>#VALUE!</v>
      </c>
      <c r="F49">
        <f>Smittspårningslista!C49</f>
        <v>0</v>
      </c>
      <c r="H49">
        <f>Smittspårningslista!$N$4</f>
        <v>0</v>
      </c>
      <c r="I49">
        <f>Smittspårningslista!$N$2</f>
        <v>0</v>
      </c>
      <c r="J49" s="26">
        <f>Smittspårningslista!$N$3</f>
        <v>0</v>
      </c>
      <c r="K49">
        <f>Smittspårningslista!D49</f>
        <v>0</v>
      </c>
      <c r="L49" t="e" cm="1">
        <f t="array" ref="L49">_xlfn.IFS(Smittspårningslista!E49="Ja",'Linelist utdata'!$S$2,Smittspårningslista!F49="Ja",'Linelist utdata'!$S$3,Smittspårningslista!G49="Ja",'Linelist utdata'!$S$4,Smittspårningslista!H49="Ja",'Linelist utdata'!$S$5,Smittspårningslista!I49="Ja",'Linelist utdata'!$S$6)</f>
        <v>#N/A</v>
      </c>
      <c r="M49" t="e">
        <f>VLOOKUP(Smittspårningslista!J49,$S$9:$T$15,2,FALSE)</f>
        <v>#N/A</v>
      </c>
    </row>
    <row r="50" spans="2:13" x14ac:dyDescent="0.25">
      <c r="B50">
        <f>Smittspårningslista!B50</f>
        <v>0</v>
      </c>
      <c r="C50" t="str">
        <f t="shared" si="0"/>
        <v/>
      </c>
      <c r="D50" t="e">
        <f t="shared" ca="1" si="1"/>
        <v>#VALUE!</v>
      </c>
      <c r="E50" t="e">
        <f t="shared" si="2"/>
        <v>#VALUE!</v>
      </c>
      <c r="F50">
        <f>Smittspårningslista!C50</f>
        <v>0</v>
      </c>
      <c r="H50">
        <f>Smittspårningslista!$N$4</f>
        <v>0</v>
      </c>
      <c r="I50">
        <f>Smittspårningslista!$N$2</f>
        <v>0</v>
      </c>
      <c r="J50" s="26">
        <f>Smittspårningslista!$N$3</f>
        <v>0</v>
      </c>
      <c r="K50">
        <f>Smittspårningslista!D50</f>
        <v>0</v>
      </c>
      <c r="L50" t="e" cm="1">
        <f t="array" ref="L50">_xlfn.IFS(Smittspårningslista!E50="Ja",'Linelist utdata'!$S$2,Smittspårningslista!F50="Ja",'Linelist utdata'!$S$3,Smittspårningslista!G50="Ja",'Linelist utdata'!$S$4,Smittspårningslista!H50="Ja",'Linelist utdata'!$S$5,Smittspårningslista!I50="Ja",'Linelist utdata'!$S$6)</f>
        <v>#N/A</v>
      </c>
      <c r="M50" t="e">
        <f>VLOOKUP(Smittspårningslista!J50,$S$9:$T$15,2,FALSE)</f>
        <v>#N/A</v>
      </c>
    </row>
    <row r="51" spans="2:13" x14ac:dyDescent="0.25">
      <c r="B51">
        <f>Smittspårningslista!B51</f>
        <v>0</v>
      </c>
      <c r="C51" t="str">
        <f t="shared" si="0"/>
        <v/>
      </c>
      <c r="D51" t="e">
        <f t="shared" ca="1" si="1"/>
        <v>#VALUE!</v>
      </c>
      <c r="E51" t="e">
        <f t="shared" si="2"/>
        <v>#VALUE!</v>
      </c>
      <c r="F51">
        <f>Smittspårningslista!C51</f>
        <v>0</v>
      </c>
      <c r="H51">
        <f>Smittspårningslista!$N$4</f>
        <v>0</v>
      </c>
      <c r="I51">
        <f>Smittspårningslista!$N$2</f>
        <v>0</v>
      </c>
      <c r="J51" s="26">
        <f>Smittspårningslista!$N$3</f>
        <v>0</v>
      </c>
      <c r="K51">
        <f>Smittspårningslista!D51</f>
        <v>0</v>
      </c>
      <c r="L51" t="e" cm="1">
        <f t="array" ref="L51">_xlfn.IFS(Smittspårningslista!E51="Ja",'Linelist utdata'!$S$2,Smittspårningslista!F51="Ja",'Linelist utdata'!$S$3,Smittspårningslista!G51="Ja",'Linelist utdata'!$S$4,Smittspårningslista!H51="Ja",'Linelist utdata'!$S$5,Smittspårningslista!I51="Ja",'Linelist utdata'!$S$6)</f>
        <v>#N/A</v>
      </c>
      <c r="M51" t="e">
        <f>VLOOKUP(Smittspårningslista!J51,$S$9:$T$15,2,FALSE)</f>
        <v>#N/A</v>
      </c>
    </row>
    <row r="52" spans="2:13" x14ac:dyDescent="0.25">
      <c r="B52">
        <f>Smittspårningslista!B52</f>
        <v>0</v>
      </c>
      <c r="C52" t="str">
        <f t="shared" si="0"/>
        <v/>
      </c>
      <c r="D52" t="e">
        <f t="shared" ca="1" si="1"/>
        <v>#VALUE!</v>
      </c>
      <c r="E52" t="e">
        <f t="shared" si="2"/>
        <v>#VALUE!</v>
      </c>
      <c r="F52">
        <f>Smittspårningslista!C52</f>
        <v>0</v>
      </c>
      <c r="H52">
        <f>Smittspårningslista!$N$4</f>
        <v>0</v>
      </c>
      <c r="I52">
        <f>Smittspårningslista!$N$2</f>
        <v>0</v>
      </c>
      <c r="J52" s="26">
        <f>Smittspårningslista!$N$3</f>
        <v>0</v>
      </c>
      <c r="K52">
        <f>Smittspårningslista!D52</f>
        <v>0</v>
      </c>
      <c r="L52" t="e" cm="1">
        <f t="array" ref="L52">_xlfn.IFS(Smittspårningslista!E52="Ja",'Linelist utdata'!$S$2,Smittspårningslista!F52="Ja",'Linelist utdata'!$S$3,Smittspårningslista!G52="Ja",'Linelist utdata'!$S$4,Smittspårningslista!H52="Ja",'Linelist utdata'!$S$5,Smittspårningslista!I52="Ja",'Linelist utdata'!$S$6)</f>
        <v>#N/A</v>
      </c>
      <c r="M52" t="e">
        <f>VLOOKUP(Smittspårningslista!J52,$S$9:$T$15,2,FALSE)</f>
        <v>#N/A</v>
      </c>
    </row>
    <row r="53" spans="2:13" x14ac:dyDescent="0.25">
      <c r="B53">
        <f>Smittspårningslista!B53</f>
        <v>0</v>
      </c>
      <c r="C53" t="str">
        <f t="shared" si="0"/>
        <v/>
      </c>
      <c r="D53" t="e">
        <f t="shared" ca="1" si="1"/>
        <v>#VALUE!</v>
      </c>
      <c r="E53" t="e">
        <f t="shared" si="2"/>
        <v>#VALUE!</v>
      </c>
      <c r="F53">
        <f>Smittspårningslista!C53</f>
        <v>0</v>
      </c>
      <c r="H53">
        <f>Smittspårningslista!$N$4</f>
        <v>0</v>
      </c>
      <c r="I53">
        <f>Smittspårningslista!$N$2</f>
        <v>0</v>
      </c>
      <c r="J53" s="26">
        <f>Smittspårningslista!$N$3</f>
        <v>0</v>
      </c>
      <c r="K53">
        <f>Smittspårningslista!D53</f>
        <v>0</v>
      </c>
      <c r="L53" t="e" cm="1">
        <f t="array" ref="L53">_xlfn.IFS(Smittspårningslista!E53="Ja",'Linelist utdata'!$S$2,Smittspårningslista!F53="Ja",'Linelist utdata'!$S$3,Smittspårningslista!G53="Ja",'Linelist utdata'!$S$4,Smittspårningslista!H53="Ja",'Linelist utdata'!$S$5,Smittspårningslista!I53="Ja",'Linelist utdata'!$S$6)</f>
        <v>#N/A</v>
      </c>
      <c r="M53" t="e">
        <f>VLOOKUP(Smittspårningslista!J53,$S$9:$T$15,2,FALSE)</f>
        <v>#N/A</v>
      </c>
    </row>
    <row r="54" spans="2:13" x14ac:dyDescent="0.25">
      <c r="B54">
        <f>Smittspårningslista!B54</f>
        <v>0</v>
      </c>
      <c r="C54" t="str">
        <f t="shared" si="0"/>
        <v/>
      </c>
      <c r="D54" t="e">
        <f t="shared" ca="1" si="1"/>
        <v>#VALUE!</v>
      </c>
      <c r="E54" t="e">
        <f t="shared" si="2"/>
        <v>#VALUE!</v>
      </c>
      <c r="F54">
        <f>Smittspårningslista!C54</f>
        <v>0</v>
      </c>
      <c r="H54">
        <f>Smittspårningslista!$N$4</f>
        <v>0</v>
      </c>
      <c r="I54">
        <f>Smittspårningslista!$N$2</f>
        <v>0</v>
      </c>
      <c r="J54" s="26">
        <f>Smittspårningslista!$N$3</f>
        <v>0</v>
      </c>
      <c r="K54">
        <f>Smittspårningslista!D54</f>
        <v>0</v>
      </c>
      <c r="L54" t="e" cm="1">
        <f t="array" ref="L54">_xlfn.IFS(Smittspårningslista!E54="Ja",'Linelist utdata'!$S$2,Smittspårningslista!F54="Ja",'Linelist utdata'!$S$3,Smittspårningslista!G54="Ja",'Linelist utdata'!$S$4,Smittspårningslista!H54="Ja",'Linelist utdata'!$S$5,Smittspårningslista!I54="Ja",'Linelist utdata'!$S$6)</f>
        <v>#N/A</v>
      </c>
      <c r="M54" t="e">
        <f>VLOOKUP(Smittspårningslista!J54,$S$9:$T$15,2,FALSE)</f>
        <v>#N/A</v>
      </c>
    </row>
    <row r="55" spans="2:13" x14ac:dyDescent="0.25">
      <c r="B55">
        <f>Smittspårningslista!B55</f>
        <v>0</v>
      </c>
      <c r="C55" t="str">
        <f t="shared" si="0"/>
        <v/>
      </c>
      <c r="D55" t="e">
        <f t="shared" ca="1" si="1"/>
        <v>#VALUE!</v>
      </c>
      <c r="E55" t="e">
        <f t="shared" si="2"/>
        <v>#VALUE!</v>
      </c>
      <c r="F55">
        <f>Smittspårningslista!C55</f>
        <v>0</v>
      </c>
      <c r="H55">
        <f>Smittspårningslista!$N$4</f>
        <v>0</v>
      </c>
      <c r="I55">
        <f>Smittspårningslista!$N$2</f>
        <v>0</v>
      </c>
      <c r="J55" s="26">
        <f>Smittspårningslista!$N$3</f>
        <v>0</v>
      </c>
      <c r="K55">
        <f>Smittspårningslista!D55</f>
        <v>0</v>
      </c>
      <c r="L55" t="e" cm="1">
        <f t="array" ref="L55">_xlfn.IFS(Smittspårningslista!E55="Ja",'Linelist utdata'!$S$2,Smittspårningslista!F55="Ja",'Linelist utdata'!$S$3,Smittspårningslista!G55="Ja",'Linelist utdata'!$S$4,Smittspårningslista!H55="Ja",'Linelist utdata'!$S$5,Smittspårningslista!I55="Ja",'Linelist utdata'!$S$6)</f>
        <v>#N/A</v>
      </c>
      <c r="M55" t="e">
        <f>VLOOKUP(Smittspårningslista!J55,$S$9:$T$15,2,FALSE)</f>
        <v>#N/A</v>
      </c>
    </row>
    <row r="56" spans="2:13" x14ac:dyDescent="0.25">
      <c r="B56">
        <f>Smittspårningslista!B56</f>
        <v>0</v>
      </c>
      <c r="C56" t="str">
        <f t="shared" si="0"/>
        <v/>
      </c>
      <c r="D56" t="e">
        <f t="shared" ca="1" si="1"/>
        <v>#VALUE!</v>
      </c>
      <c r="E56" t="e">
        <f t="shared" si="2"/>
        <v>#VALUE!</v>
      </c>
      <c r="F56">
        <f>Smittspårningslista!C56</f>
        <v>0</v>
      </c>
      <c r="H56">
        <f>Smittspårningslista!$N$4</f>
        <v>0</v>
      </c>
      <c r="I56">
        <f>Smittspårningslista!$N$2</f>
        <v>0</v>
      </c>
      <c r="J56" s="26">
        <f>Smittspårningslista!$N$3</f>
        <v>0</v>
      </c>
      <c r="K56">
        <f>Smittspårningslista!D56</f>
        <v>0</v>
      </c>
      <c r="L56" t="e" cm="1">
        <f t="array" ref="L56">_xlfn.IFS(Smittspårningslista!E56="Ja",'Linelist utdata'!$S$2,Smittspårningslista!F56="Ja",'Linelist utdata'!$S$3,Smittspårningslista!G56="Ja",'Linelist utdata'!$S$4,Smittspårningslista!H56="Ja",'Linelist utdata'!$S$5,Smittspårningslista!I56="Ja",'Linelist utdata'!$S$6)</f>
        <v>#N/A</v>
      </c>
      <c r="M56" t="e">
        <f>VLOOKUP(Smittspårningslista!J56,$S$9:$T$15,2,FALSE)</f>
        <v>#N/A</v>
      </c>
    </row>
    <row r="57" spans="2:13" x14ac:dyDescent="0.25">
      <c r="B57">
        <f>Smittspårningslista!B57</f>
        <v>0</v>
      </c>
      <c r="C57" t="str">
        <f t="shared" si="0"/>
        <v/>
      </c>
      <c r="D57" t="e">
        <f t="shared" ca="1" si="1"/>
        <v>#VALUE!</v>
      </c>
      <c r="E57" t="e">
        <f t="shared" si="2"/>
        <v>#VALUE!</v>
      </c>
      <c r="F57">
        <f>Smittspårningslista!C57</f>
        <v>0</v>
      </c>
      <c r="H57">
        <f>Smittspårningslista!$N$4</f>
        <v>0</v>
      </c>
      <c r="I57">
        <f>Smittspårningslista!$N$2</f>
        <v>0</v>
      </c>
      <c r="J57" s="26">
        <f>Smittspårningslista!$N$3</f>
        <v>0</v>
      </c>
      <c r="K57">
        <f>Smittspårningslista!D57</f>
        <v>0</v>
      </c>
      <c r="L57" t="e" cm="1">
        <f t="array" ref="L57">_xlfn.IFS(Smittspårningslista!E57="Ja",'Linelist utdata'!$S$2,Smittspårningslista!F57="Ja",'Linelist utdata'!$S$3,Smittspårningslista!G57="Ja",'Linelist utdata'!$S$4,Smittspårningslista!H57="Ja",'Linelist utdata'!$S$5,Smittspårningslista!I57="Ja",'Linelist utdata'!$S$6)</f>
        <v>#N/A</v>
      </c>
      <c r="M57" t="e">
        <f>VLOOKUP(Smittspårningslista!J57,$S$9:$T$15,2,FALSE)</f>
        <v>#N/A</v>
      </c>
    </row>
    <row r="58" spans="2:13" x14ac:dyDescent="0.25">
      <c r="B58">
        <f>Smittspårningslista!B58</f>
        <v>0</v>
      </c>
      <c r="C58" t="str">
        <f t="shared" si="0"/>
        <v/>
      </c>
      <c r="D58" t="e">
        <f t="shared" ca="1" si="1"/>
        <v>#VALUE!</v>
      </c>
      <c r="E58" t="e">
        <f t="shared" si="2"/>
        <v>#VALUE!</v>
      </c>
      <c r="F58">
        <f>Smittspårningslista!C58</f>
        <v>0</v>
      </c>
      <c r="H58">
        <f>Smittspårningslista!$N$4</f>
        <v>0</v>
      </c>
      <c r="I58">
        <f>Smittspårningslista!$N$2</f>
        <v>0</v>
      </c>
      <c r="J58" s="26">
        <f>Smittspårningslista!$N$3</f>
        <v>0</v>
      </c>
      <c r="K58">
        <f>Smittspårningslista!D58</f>
        <v>0</v>
      </c>
      <c r="L58" t="e" cm="1">
        <f t="array" ref="L58">_xlfn.IFS(Smittspårningslista!E58="Ja",'Linelist utdata'!$S$2,Smittspårningslista!F58="Ja",'Linelist utdata'!$S$3,Smittspårningslista!G58="Ja",'Linelist utdata'!$S$4,Smittspårningslista!H58="Ja",'Linelist utdata'!$S$5,Smittspårningslista!I58="Ja",'Linelist utdata'!$S$6)</f>
        <v>#N/A</v>
      </c>
      <c r="M58" t="e">
        <f>VLOOKUP(Smittspårningslista!J58,$S$9:$T$15,2,FALSE)</f>
        <v>#N/A</v>
      </c>
    </row>
    <row r="59" spans="2:13" x14ac:dyDescent="0.25">
      <c r="B59">
        <f>Smittspårningslista!B59</f>
        <v>0</v>
      </c>
      <c r="C59" t="str">
        <f t="shared" si="0"/>
        <v/>
      </c>
      <c r="D59" t="e">
        <f t="shared" ca="1" si="1"/>
        <v>#VALUE!</v>
      </c>
      <c r="E59" t="e">
        <f t="shared" si="2"/>
        <v>#VALUE!</v>
      </c>
      <c r="F59">
        <f>Smittspårningslista!C59</f>
        <v>0</v>
      </c>
      <c r="H59">
        <f>Smittspårningslista!$N$4</f>
        <v>0</v>
      </c>
      <c r="I59">
        <f>Smittspårningslista!$N$2</f>
        <v>0</v>
      </c>
      <c r="J59" s="26">
        <f>Smittspårningslista!$N$3</f>
        <v>0</v>
      </c>
      <c r="K59">
        <f>Smittspårningslista!D59</f>
        <v>0</v>
      </c>
      <c r="L59" t="e" cm="1">
        <f t="array" ref="L59">_xlfn.IFS(Smittspårningslista!E59="Ja",'Linelist utdata'!$S$2,Smittspårningslista!F59="Ja",'Linelist utdata'!$S$3,Smittspårningslista!G59="Ja",'Linelist utdata'!$S$4,Smittspårningslista!H59="Ja",'Linelist utdata'!$S$5,Smittspårningslista!I59="Ja",'Linelist utdata'!$S$6)</f>
        <v>#N/A</v>
      </c>
      <c r="M59" t="e">
        <f>VLOOKUP(Smittspårningslista!J59,$S$9:$T$15,2,FALSE)</f>
        <v>#N/A</v>
      </c>
    </row>
    <row r="60" spans="2:13" x14ac:dyDescent="0.25">
      <c r="B60">
        <f>Smittspårningslista!B60</f>
        <v>0</v>
      </c>
      <c r="C60" t="str">
        <f t="shared" si="0"/>
        <v/>
      </c>
      <c r="D60" t="e">
        <f t="shared" ca="1" si="1"/>
        <v>#VALUE!</v>
      </c>
      <c r="E60" t="e">
        <f t="shared" si="2"/>
        <v>#VALUE!</v>
      </c>
      <c r="F60">
        <f>Smittspårningslista!C60</f>
        <v>0</v>
      </c>
      <c r="H60">
        <f>Smittspårningslista!$N$4</f>
        <v>0</v>
      </c>
      <c r="I60">
        <f>Smittspårningslista!$N$2</f>
        <v>0</v>
      </c>
      <c r="J60" s="26">
        <f>Smittspårningslista!$N$3</f>
        <v>0</v>
      </c>
      <c r="K60">
        <f>Smittspårningslista!D60</f>
        <v>0</v>
      </c>
      <c r="L60" t="e" cm="1">
        <f t="array" ref="L60">_xlfn.IFS(Smittspårningslista!E60="Ja",'Linelist utdata'!$S$2,Smittspårningslista!F60="Ja",'Linelist utdata'!$S$3,Smittspårningslista!G60="Ja",'Linelist utdata'!$S$4,Smittspårningslista!H60="Ja",'Linelist utdata'!$S$5,Smittspårningslista!I60="Ja",'Linelist utdata'!$S$6)</f>
        <v>#N/A</v>
      </c>
      <c r="M60" t="e">
        <f>VLOOKUP(Smittspårningslista!J60,$S$9:$T$15,2,FALSE)</f>
        <v>#N/A</v>
      </c>
    </row>
    <row r="61" spans="2:13" x14ac:dyDescent="0.25">
      <c r="B61">
        <f>Smittspårningslista!B61</f>
        <v>0</v>
      </c>
      <c r="C61" t="str">
        <f t="shared" si="0"/>
        <v/>
      </c>
      <c r="D61" t="e">
        <f t="shared" ca="1" si="1"/>
        <v>#VALUE!</v>
      </c>
      <c r="E61" t="e">
        <f t="shared" si="2"/>
        <v>#VALUE!</v>
      </c>
      <c r="F61">
        <f>Smittspårningslista!C61</f>
        <v>0</v>
      </c>
      <c r="H61">
        <f>Smittspårningslista!$N$4</f>
        <v>0</v>
      </c>
      <c r="I61">
        <f>Smittspårningslista!$N$2</f>
        <v>0</v>
      </c>
      <c r="J61" s="26">
        <f>Smittspårningslista!$N$3</f>
        <v>0</v>
      </c>
      <c r="K61">
        <f>Smittspårningslista!D61</f>
        <v>0</v>
      </c>
      <c r="L61" t="e" cm="1">
        <f t="array" ref="L61">_xlfn.IFS(Smittspårningslista!E61="Ja",'Linelist utdata'!$S$2,Smittspårningslista!F61="Ja",'Linelist utdata'!$S$3,Smittspårningslista!G61="Ja",'Linelist utdata'!$S$4,Smittspårningslista!H61="Ja",'Linelist utdata'!$S$5,Smittspårningslista!I61="Ja",'Linelist utdata'!$S$6)</f>
        <v>#N/A</v>
      </c>
      <c r="M61" t="e">
        <f>VLOOKUP(Smittspårningslista!J61,$S$9:$T$15,2,FALSE)</f>
        <v>#N/A</v>
      </c>
    </row>
    <row r="62" spans="2:13" x14ac:dyDescent="0.25">
      <c r="B62">
        <f>Smittspårningslista!B62</f>
        <v>0</v>
      </c>
      <c r="C62" t="str">
        <f t="shared" si="0"/>
        <v/>
      </c>
      <c r="D62" t="e">
        <f t="shared" ca="1" si="1"/>
        <v>#VALUE!</v>
      </c>
      <c r="E62" t="e">
        <f t="shared" si="2"/>
        <v>#VALUE!</v>
      </c>
      <c r="F62">
        <f>Smittspårningslista!C62</f>
        <v>0</v>
      </c>
      <c r="H62">
        <f>Smittspårningslista!$N$4</f>
        <v>0</v>
      </c>
      <c r="I62">
        <f>Smittspårningslista!$N$2</f>
        <v>0</v>
      </c>
      <c r="J62" s="26">
        <f>Smittspårningslista!$N$3</f>
        <v>0</v>
      </c>
      <c r="K62">
        <f>Smittspårningslista!D62</f>
        <v>0</v>
      </c>
      <c r="L62" t="e" cm="1">
        <f t="array" ref="L62">_xlfn.IFS(Smittspårningslista!E62="Ja",'Linelist utdata'!$S$2,Smittspårningslista!F62="Ja",'Linelist utdata'!$S$3,Smittspårningslista!G62="Ja",'Linelist utdata'!$S$4,Smittspårningslista!H62="Ja",'Linelist utdata'!$S$5,Smittspårningslista!I62="Ja",'Linelist utdata'!$S$6)</f>
        <v>#N/A</v>
      </c>
      <c r="M62" t="e">
        <f>VLOOKUP(Smittspårningslista!J62,$S$9:$T$15,2,FALSE)</f>
        <v>#N/A</v>
      </c>
    </row>
    <row r="63" spans="2:13" x14ac:dyDescent="0.25">
      <c r="B63">
        <f>Smittspårningslista!B63</f>
        <v>0</v>
      </c>
      <c r="C63" t="str">
        <f t="shared" si="0"/>
        <v/>
      </c>
      <c r="D63" t="e">
        <f t="shared" ca="1" si="1"/>
        <v>#VALUE!</v>
      </c>
      <c r="E63" t="e">
        <f t="shared" si="2"/>
        <v>#VALUE!</v>
      </c>
      <c r="F63">
        <f>Smittspårningslista!C63</f>
        <v>0</v>
      </c>
      <c r="H63">
        <f>Smittspårningslista!$N$4</f>
        <v>0</v>
      </c>
      <c r="I63">
        <f>Smittspårningslista!$N$2</f>
        <v>0</v>
      </c>
      <c r="J63" s="26">
        <f>Smittspårningslista!$N$3</f>
        <v>0</v>
      </c>
      <c r="K63">
        <f>Smittspårningslista!D63</f>
        <v>0</v>
      </c>
      <c r="L63" t="e" cm="1">
        <f t="array" ref="L63">_xlfn.IFS(Smittspårningslista!E63="Ja",'Linelist utdata'!$S$2,Smittspårningslista!F63="Ja",'Linelist utdata'!$S$3,Smittspårningslista!G63="Ja",'Linelist utdata'!$S$4,Smittspårningslista!H63="Ja",'Linelist utdata'!$S$5,Smittspårningslista!I63="Ja",'Linelist utdata'!$S$6)</f>
        <v>#N/A</v>
      </c>
      <c r="M63" t="e">
        <f>VLOOKUP(Smittspårningslista!J63,$S$9:$T$15,2,FALSE)</f>
        <v>#N/A</v>
      </c>
    </row>
    <row r="64" spans="2:13" x14ac:dyDescent="0.25">
      <c r="B64">
        <f>Smittspårningslista!B64</f>
        <v>0</v>
      </c>
      <c r="C64" t="str">
        <f t="shared" si="0"/>
        <v/>
      </c>
      <c r="D64" t="e">
        <f t="shared" ca="1" si="1"/>
        <v>#VALUE!</v>
      </c>
      <c r="E64" t="e">
        <f t="shared" si="2"/>
        <v>#VALUE!</v>
      </c>
      <c r="F64">
        <f>Smittspårningslista!C64</f>
        <v>0</v>
      </c>
      <c r="H64">
        <f>Smittspårningslista!$N$4</f>
        <v>0</v>
      </c>
      <c r="I64">
        <f>Smittspårningslista!$N$2</f>
        <v>0</v>
      </c>
      <c r="J64" s="26">
        <f>Smittspårningslista!$N$3</f>
        <v>0</v>
      </c>
      <c r="K64">
        <f>Smittspårningslista!D64</f>
        <v>0</v>
      </c>
      <c r="L64" t="e" cm="1">
        <f t="array" ref="L64">_xlfn.IFS(Smittspårningslista!E64="Ja",'Linelist utdata'!$S$2,Smittspårningslista!F64="Ja",'Linelist utdata'!$S$3,Smittspårningslista!G64="Ja",'Linelist utdata'!$S$4,Smittspårningslista!H64="Ja",'Linelist utdata'!$S$5,Smittspårningslista!I64="Ja",'Linelist utdata'!$S$6)</f>
        <v>#N/A</v>
      </c>
      <c r="M64" t="e">
        <f>VLOOKUP(Smittspårningslista!J64,$S$9:$T$15,2,FALSE)</f>
        <v>#N/A</v>
      </c>
    </row>
    <row r="65" spans="2:13" x14ac:dyDescent="0.25">
      <c r="B65">
        <f>Smittspårningslista!B65</f>
        <v>0</v>
      </c>
      <c r="C65" t="str">
        <f t="shared" si="0"/>
        <v/>
      </c>
      <c r="D65" t="e">
        <f t="shared" ca="1" si="1"/>
        <v>#VALUE!</v>
      </c>
      <c r="E65" t="e">
        <f t="shared" si="2"/>
        <v>#VALUE!</v>
      </c>
      <c r="F65">
        <f>Smittspårningslista!C65</f>
        <v>0</v>
      </c>
      <c r="H65">
        <f>Smittspårningslista!$N$4</f>
        <v>0</v>
      </c>
      <c r="I65">
        <f>Smittspårningslista!$N$2</f>
        <v>0</v>
      </c>
      <c r="J65" s="26">
        <f>Smittspårningslista!$N$3</f>
        <v>0</v>
      </c>
      <c r="K65">
        <f>Smittspårningslista!D65</f>
        <v>0</v>
      </c>
      <c r="L65" t="e" cm="1">
        <f t="array" ref="L65">_xlfn.IFS(Smittspårningslista!E65="Ja",'Linelist utdata'!$S$2,Smittspårningslista!F65="Ja",'Linelist utdata'!$S$3,Smittspårningslista!G65="Ja",'Linelist utdata'!$S$4,Smittspårningslista!H65="Ja",'Linelist utdata'!$S$5,Smittspårningslista!I65="Ja",'Linelist utdata'!$S$6)</f>
        <v>#N/A</v>
      </c>
      <c r="M65" t="e">
        <f>VLOOKUP(Smittspårningslista!J65,$S$9:$T$15,2,FALSE)</f>
        <v>#N/A</v>
      </c>
    </row>
    <row r="66" spans="2:13" x14ac:dyDescent="0.25">
      <c r="B66">
        <f>Smittspårningslista!B66</f>
        <v>0</v>
      </c>
      <c r="C66" t="str">
        <f t="shared" si="0"/>
        <v/>
      </c>
      <c r="D66" t="e">
        <f t="shared" ca="1" si="1"/>
        <v>#VALUE!</v>
      </c>
      <c r="E66" t="e">
        <f t="shared" si="2"/>
        <v>#VALUE!</v>
      </c>
      <c r="F66">
        <f>Smittspårningslista!C66</f>
        <v>0</v>
      </c>
      <c r="H66">
        <f>Smittspårningslista!$N$4</f>
        <v>0</v>
      </c>
      <c r="I66">
        <f>Smittspårningslista!$N$2</f>
        <v>0</v>
      </c>
      <c r="J66" s="26">
        <f>Smittspårningslista!$N$3</f>
        <v>0</v>
      </c>
      <c r="K66">
        <f>Smittspårningslista!D66</f>
        <v>0</v>
      </c>
      <c r="L66" t="e" cm="1">
        <f t="array" ref="L66">_xlfn.IFS(Smittspårningslista!E66="Ja",'Linelist utdata'!$S$2,Smittspårningslista!F66="Ja",'Linelist utdata'!$S$3,Smittspårningslista!G66="Ja",'Linelist utdata'!$S$4,Smittspårningslista!H66="Ja",'Linelist utdata'!$S$5,Smittspårningslista!I66="Ja",'Linelist utdata'!$S$6)</f>
        <v>#N/A</v>
      </c>
      <c r="M66" t="e">
        <f>VLOOKUP(Smittspårningslista!J66,$S$9:$T$15,2,FALSE)</f>
        <v>#N/A</v>
      </c>
    </row>
    <row r="67" spans="2:13" x14ac:dyDescent="0.25">
      <c r="B67">
        <f>Smittspårningslista!B67</f>
        <v>0</v>
      </c>
      <c r="C67" t="str">
        <f t="shared" ref="C67:C130" si="3">IF(B67=0,"","Exponerad")</f>
        <v/>
      </c>
      <c r="D67" t="e">
        <f t="shared" ref="D67:D130" ca="1" si="4">DATEDIF(DATE(LEFT(B67,4),MID(B67,5,2),MID(B67,7,2)),TODAY(),"Y")</f>
        <v>#VALUE!</v>
      </c>
      <c r="E67" t="e">
        <f t="shared" ref="E67:E130" si="5">IF(ISEVEN(MID(B67,12,1)),"Kvinna","Man")</f>
        <v>#VALUE!</v>
      </c>
      <c r="F67">
        <f>Smittspårningslista!C67</f>
        <v>0</v>
      </c>
      <c r="H67">
        <f>Smittspårningslista!$N$4</f>
        <v>0</v>
      </c>
      <c r="I67">
        <f>Smittspårningslista!$N$2</f>
        <v>0</v>
      </c>
      <c r="J67" s="26">
        <f>Smittspårningslista!$N$3</f>
        <v>0</v>
      </c>
      <c r="K67">
        <f>Smittspårningslista!D67</f>
        <v>0</v>
      </c>
      <c r="L67" t="e" cm="1">
        <f t="array" ref="L67">_xlfn.IFS(Smittspårningslista!E67="Ja",'Linelist utdata'!$S$2,Smittspårningslista!F67="Ja",'Linelist utdata'!$S$3,Smittspårningslista!G67="Ja",'Linelist utdata'!$S$4,Smittspårningslista!H67="Ja",'Linelist utdata'!$S$5,Smittspårningslista!I67="Ja",'Linelist utdata'!$S$6)</f>
        <v>#N/A</v>
      </c>
      <c r="M67" t="e">
        <f>VLOOKUP(Smittspårningslista!J67,$S$9:$T$15,2,FALSE)</f>
        <v>#N/A</v>
      </c>
    </row>
    <row r="68" spans="2:13" x14ac:dyDescent="0.25">
      <c r="B68">
        <f>Smittspårningslista!B68</f>
        <v>0</v>
      </c>
      <c r="C68" t="str">
        <f t="shared" si="3"/>
        <v/>
      </c>
      <c r="D68" t="e">
        <f t="shared" ca="1" si="4"/>
        <v>#VALUE!</v>
      </c>
      <c r="E68" t="e">
        <f t="shared" si="5"/>
        <v>#VALUE!</v>
      </c>
      <c r="F68">
        <f>Smittspårningslista!C68</f>
        <v>0</v>
      </c>
      <c r="H68">
        <f>Smittspårningslista!$N$4</f>
        <v>0</v>
      </c>
      <c r="I68">
        <f>Smittspårningslista!$N$2</f>
        <v>0</v>
      </c>
      <c r="J68" s="26">
        <f>Smittspårningslista!$N$3</f>
        <v>0</v>
      </c>
      <c r="K68">
        <f>Smittspårningslista!D68</f>
        <v>0</v>
      </c>
      <c r="L68" t="e" cm="1">
        <f t="array" ref="L68">_xlfn.IFS(Smittspårningslista!E68="Ja",'Linelist utdata'!$S$2,Smittspårningslista!F68="Ja",'Linelist utdata'!$S$3,Smittspårningslista!G68="Ja",'Linelist utdata'!$S$4,Smittspårningslista!H68="Ja",'Linelist utdata'!$S$5,Smittspårningslista!I68="Ja",'Linelist utdata'!$S$6)</f>
        <v>#N/A</v>
      </c>
      <c r="M68" t="e">
        <f>VLOOKUP(Smittspårningslista!J68,$S$9:$T$15,2,FALSE)</f>
        <v>#N/A</v>
      </c>
    </row>
    <row r="69" spans="2:13" x14ac:dyDescent="0.25">
      <c r="B69">
        <f>Smittspårningslista!B69</f>
        <v>0</v>
      </c>
      <c r="C69" t="str">
        <f t="shared" si="3"/>
        <v/>
      </c>
      <c r="D69" t="e">
        <f t="shared" ca="1" si="4"/>
        <v>#VALUE!</v>
      </c>
      <c r="E69" t="e">
        <f t="shared" si="5"/>
        <v>#VALUE!</v>
      </c>
      <c r="F69">
        <f>Smittspårningslista!C69</f>
        <v>0</v>
      </c>
      <c r="H69">
        <f>Smittspårningslista!$N$4</f>
        <v>0</v>
      </c>
      <c r="I69">
        <f>Smittspårningslista!$N$2</f>
        <v>0</v>
      </c>
      <c r="J69" s="26">
        <f>Smittspårningslista!$N$3</f>
        <v>0</v>
      </c>
      <c r="K69">
        <f>Smittspårningslista!D69</f>
        <v>0</v>
      </c>
      <c r="L69" t="e" cm="1">
        <f t="array" ref="L69">_xlfn.IFS(Smittspårningslista!E69="Ja",'Linelist utdata'!$S$2,Smittspårningslista!F69="Ja",'Linelist utdata'!$S$3,Smittspårningslista!G69="Ja",'Linelist utdata'!$S$4,Smittspårningslista!H69="Ja",'Linelist utdata'!$S$5,Smittspårningslista!I69="Ja",'Linelist utdata'!$S$6)</f>
        <v>#N/A</v>
      </c>
      <c r="M69" t="e">
        <f>VLOOKUP(Smittspårningslista!J69,$S$9:$T$15,2,FALSE)</f>
        <v>#N/A</v>
      </c>
    </row>
    <row r="70" spans="2:13" x14ac:dyDescent="0.25">
      <c r="B70">
        <f>Smittspårningslista!B70</f>
        <v>0</v>
      </c>
      <c r="C70" t="str">
        <f t="shared" si="3"/>
        <v/>
      </c>
      <c r="D70" t="e">
        <f t="shared" ca="1" si="4"/>
        <v>#VALUE!</v>
      </c>
      <c r="E70" t="e">
        <f t="shared" si="5"/>
        <v>#VALUE!</v>
      </c>
      <c r="F70">
        <f>Smittspårningslista!C70</f>
        <v>0</v>
      </c>
      <c r="H70">
        <f>Smittspårningslista!$N$4</f>
        <v>0</v>
      </c>
      <c r="I70">
        <f>Smittspårningslista!$N$2</f>
        <v>0</v>
      </c>
      <c r="J70" s="26">
        <f>Smittspårningslista!$N$3</f>
        <v>0</v>
      </c>
      <c r="K70">
        <f>Smittspårningslista!D70</f>
        <v>0</v>
      </c>
      <c r="L70" t="e" cm="1">
        <f t="array" ref="L70">_xlfn.IFS(Smittspårningslista!E70="Ja",'Linelist utdata'!$S$2,Smittspårningslista!F70="Ja",'Linelist utdata'!$S$3,Smittspårningslista!G70="Ja",'Linelist utdata'!$S$4,Smittspårningslista!H70="Ja",'Linelist utdata'!$S$5,Smittspårningslista!I70="Ja",'Linelist utdata'!$S$6)</f>
        <v>#N/A</v>
      </c>
      <c r="M70" t="e">
        <f>VLOOKUP(Smittspårningslista!J70,$S$9:$T$15,2,FALSE)</f>
        <v>#N/A</v>
      </c>
    </row>
    <row r="71" spans="2:13" x14ac:dyDescent="0.25">
      <c r="B71">
        <f>Smittspårningslista!B71</f>
        <v>0</v>
      </c>
      <c r="C71" t="str">
        <f t="shared" si="3"/>
        <v/>
      </c>
      <c r="D71" t="e">
        <f t="shared" ca="1" si="4"/>
        <v>#VALUE!</v>
      </c>
      <c r="E71" t="e">
        <f t="shared" si="5"/>
        <v>#VALUE!</v>
      </c>
      <c r="F71">
        <f>Smittspårningslista!C71</f>
        <v>0</v>
      </c>
      <c r="H71">
        <f>Smittspårningslista!$N$4</f>
        <v>0</v>
      </c>
      <c r="I71">
        <f>Smittspårningslista!$N$2</f>
        <v>0</v>
      </c>
      <c r="J71" s="26">
        <f>Smittspårningslista!$N$3</f>
        <v>0</v>
      </c>
      <c r="K71">
        <f>Smittspårningslista!D71</f>
        <v>0</v>
      </c>
      <c r="L71" t="e" cm="1">
        <f t="array" ref="L71">_xlfn.IFS(Smittspårningslista!E71="Ja",'Linelist utdata'!$S$2,Smittspårningslista!F71="Ja",'Linelist utdata'!$S$3,Smittspårningslista!G71="Ja",'Linelist utdata'!$S$4,Smittspårningslista!H71="Ja",'Linelist utdata'!$S$5,Smittspårningslista!I71="Ja",'Linelist utdata'!$S$6)</f>
        <v>#N/A</v>
      </c>
      <c r="M71" t="e">
        <f>VLOOKUP(Smittspårningslista!J71,$S$9:$T$15,2,FALSE)</f>
        <v>#N/A</v>
      </c>
    </row>
    <row r="72" spans="2:13" x14ac:dyDescent="0.25">
      <c r="B72">
        <f>Smittspårningslista!B72</f>
        <v>0</v>
      </c>
      <c r="C72" t="str">
        <f t="shared" si="3"/>
        <v/>
      </c>
      <c r="D72" t="e">
        <f t="shared" ca="1" si="4"/>
        <v>#VALUE!</v>
      </c>
      <c r="E72" t="e">
        <f t="shared" si="5"/>
        <v>#VALUE!</v>
      </c>
      <c r="F72">
        <f>Smittspårningslista!C72</f>
        <v>0</v>
      </c>
      <c r="H72">
        <f>Smittspårningslista!$N$4</f>
        <v>0</v>
      </c>
      <c r="I72">
        <f>Smittspårningslista!$N$2</f>
        <v>0</v>
      </c>
      <c r="J72" s="26">
        <f>Smittspårningslista!$N$3</f>
        <v>0</v>
      </c>
      <c r="K72">
        <f>Smittspårningslista!D72</f>
        <v>0</v>
      </c>
      <c r="L72" t="e" cm="1">
        <f t="array" ref="L72">_xlfn.IFS(Smittspårningslista!E72="Ja",'Linelist utdata'!$S$2,Smittspårningslista!F72="Ja",'Linelist utdata'!$S$3,Smittspårningslista!G72="Ja",'Linelist utdata'!$S$4,Smittspårningslista!H72="Ja",'Linelist utdata'!$S$5,Smittspårningslista!I72="Ja",'Linelist utdata'!$S$6)</f>
        <v>#N/A</v>
      </c>
      <c r="M72" t="e">
        <f>VLOOKUP(Smittspårningslista!J72,$S$9:$T$15,2,FALSE)</f>
        <v>#N/A</v>
      </c>
    </row>
    <row r="73" spans="2:13" x14ac:dyDescent="0.25">
      <c r="B73">
        <f>Smittspårningslista!B73</f>
        <v>0</v>
      </c>
      <c r="C73" t="str">
        <f t="shared" si="3"/>
        <v/>
      </c>
      <c r="D73" t="e">
        <f t="shared" ca="1" si="4"/>
        <v>#VALUE!</v>
      </c>
      <c r="E73" t="e">
        <f t="shared" si="5"/>
        <v>#VALUE!</v>
      </c>
      <c r="F73">
        <f>Smittspårningslista!C73</f>
        <v>0</v>
      </c>
      <c r="H73">
        <f>Smittspårningslista!$N$4</f>
        <v>0</v>
      </c>
      <c r="I73">
        <f>Smittspårningslista!$N$2</f>
        <v>0</v>
      </c>
      <c r="J73" s="26">
        <f>Smittspårningslista!$N$3</f>
        <v>0</v>
      </c>
      <c r="K73">
        <f>Smittspårningslista!D73</f>
        <v>0</v>
      </c>
      <c r="L73" t="e" cm="1">
        <f t="array" ref="L73">_xlfn.IFS(Smittspårningslista!E73="Ja",'Linelist utdata'!$S$2,Smittspårningslista!F73="Ja",'Linelist utdata'!$S$3,Smittspårningslista!G73="Ja",'Linelist utdata'!$S$4,Smittspårningslista!H73="Ja",'Linelist utdata'!$S$5,Smittspårningslista!I73="Ja",'Linelist utdata'!$S$6)</f>
        <v>#N/A</v>
      </c>
      <c r="M73" t="e">
        <f>VLOOKUP(Smittspårningslista!J73,$S$9:$T$15,2,FALSE)</f>
        <v>#N/A</v>
      </c>
    </row>
    <row r="74" spans="2:13" x14ac:dyDescent="0.25">
      <c r="B74">
        <f>Smittspårningslista!B74</f>
        <v>0</v>
      </c>
      <c r="C74" t="str">
        <f t="shared" si="3"/>
        <v/>
      </c>
      <c r="D74" t="e">
        <f t="shared" ca="1" si="4"/>
        <v>#VALUE!</v>
      </c>
      <c r="E74" t="e">
        <f t="shared" si="5"/>
        <v>#VALUE!</v>
      </c>
      <c r="F74">
        <f>Smittspårningslista!C74</f>
        <v>0</v>
      </c>
      <c r="H74">
        <f>Smittspårningslista!$N$4</f>
        <v>0</v>
      </c>
      <c r="I74">
        <f>Smittspårningslista!$N$2</f>
        <v>0</v>
      </c>
      <c r="J74" s="26">
        <f>Smittspårningslista!$N$3</f>
        <v>0</v>
      </c>
      <c r="K74">
        <f>Smittspårningslista!D74</f>
        <v>0</v>
      </c>
      <c r="L74" t="e" cm="1">
        <f t="array" ref="L74">_xlfn.IFS(Smittspårningslista!E74="Ja",'Linelist utdata'!$S$2,Smittspårningslista!F74="Ja",'Linelist utdata'!$S$3,Smittspårningslista!G74="Ja",'Linelist utdata'!$S$4,Smittspårningslista!H74="Ja",'Linelist utdata'!$S$5,Smittspårningslista!I74="Ja",'Linelist utdata'!$S$6)</f>
        <v>#N/A</v>
      </c>
      <c r="M74" t="e">
        <f>VLOOKUP(Smittspårningslista!J74,$S$9:$T$15,2,FALSE)</f>
        <v>#N/A</v>
      </c>
    </row>
    <row r="75" spans="2:13" x14ac:dyDescent="0.25">
      <c r="B75">
        <f>Smittspårningslista!B75</f>
        <v>0</v>
      </c>
      <c r="C75" t="str">
        <f t="shared" si="3"/>
        <v/>
      </c>
      <c r="D75" t="e">
        <f t="shared" ca="1" si="4"/>
        <v>#VALUE!</v>
      </c>
      <c r="E75" t="e">
        <f t="shared" si="5"/>
        <v>#VALUE!</v>
      </c>
      <c r="F75">
        <f>Smittspårningslista!C75</f>
        <v>0</v>
      </c>
      <c r="H75">
        <f>Smittspårningslista!$N$4</f>
        <v>0</v>
      </c>
      <c r="I75">
        <f>Smittspårningslista!$N$2</f>
        <v>0</v>
      </c>
      <c r="J75" s="26">
        <f>Smittspårningslista!$N$3</f>
        <v>0</v>
      </c>
      <c r="K75">
        <f>Smittspårningslista!D75</f>
        <v>0</v>
      </c>
      <c r="L75" t="e" cm="1">
        <f t="array" ref="L75">_xlfn.IFS(Smittspårningslista!E75="Ja",'Linelist utdata'!$S$2,Smittspårningslista!F75="Ja",'Linelist utdata'!$S$3,Smittspårningslista!G75="Ja",'Linelist utdata'!$S$4,Smittspårningslista!H75="Ja",'Linelist utdata'!$S$5,Smittspårningslista!I75="Ja",'Linelist utdata'!$S$6)</f>
        <v>#N/A</v>
      </c>
      <c r="M75" t="e">
        <f>VLOOKUP(Smittspårningslista!J75,$S$9:$T$15,2,FALSE)</f>
        <v>#N/A</v>
      </c>
    </row>
    <row r="76" spans="2:13" x14ac:dyDescent="0.25">
      <c r="B76">
        <f>Smittspårningslista!B76</f>
        <v>0</v>
      </c>
      <c r="C76" t="str">
        <f t="shared" si="3"/>
        <v/>
      </c>
      <c r="D76" t="e">
        <f t="shared" ca="1" si="4"/>
        <v>#VALUE!</v>
      </c>
      <c r="E76" t="e">
        <f t="shared" si="5"/>
        <v>#VALUE!</v>
      </c>
      <c r="F76">
        <f>Smittspårningslista!C76</f>
        <v>0</v>
      </c>
      <c r="H76">
        <f>Smittspårningslista!$N$4</f>
        <v>0</v>
      </c>
      <c r="I76">
        <f>Smittspårningslista!$N$2</f>
        <v>0</v>
      </c>
      <c r="J76" s="26">
        <f>Smittspårningslista!$N$3</f>
        <v>0</v>
      </c>
      <c r="K76">
        <f>Smittspårningslista!D76</f>
        <v>0</v>
      </c>
      <c r="L76" t="e" cm="1">
        <f t="array" ref="L76">_xlfn.IFS(Smittspårningslista!E76="Ja",'Linelist utdata'!$S$2,Smittspårningslista!F76="Ja",'Linelist utdata'!$S$3,Smittspårningslista!G76="Ja",'Linelist utdata'!$S$4,Smittspårningslista!H76="Ja",'Linelist utdata'!$S$5,Smittspårningslista!I76="Ja",'Linelist utdata'!$S$6)</f>
        <v>#N/A</v>
      </c>
      <c r="M76" t="e">
        <f>VLOOKUP(Smittspårningslista!J76,$S$9:$T$15,2,FALSE)</f>
        <v>#N/A</v>
      </c>
    </row>
    <row r="77" spans="2:13" x14ac:dyDescent="0.25">
      <c r="B77">
        <f>Smittspårningslista!B77</f>
        <v>0</v>
      </c>
      <c r="C77" t="str">
        <f t="shared" si="3"/>
        <v/>
      </c>
      <c r="D77" t="e">
        <f t="shared" ca="1" si="4"/>
        <v>#VALUE!</v>
      </c>
      <c r="E77" t="e">
        <f t="shared" si="5"/>
        <v>#VALUE!</v>
      </c>
      <c r="F77">
        <f>Smittspårningslista!C77</f>
        <v>0</v>
      </c>
      <c r="H77">
        <f>Smittspårningslista!$N$4</f>
        <v>0</v>
      </c>
      <c r="I77">
        <f>Smittspårningslista!$N$2</f>
        <v>0</v>
      </c>
      <c r="J77" s="26">
        <f>Smittspårningslista!$N$3</f>
        <v>0</v>
      </c>
      <c r="K77">
        <f>Smittspårningslista!D77</f>
        <v>0</v>
      </c>
      <c r="L77" t="e" cm="1">
        <f t="array" ref="L77">_xlfn.IFS(Smittspårningslista!E77="Ja",'Linelist utdata'!$S$2,Smittspårningslista!F77="Ja",'Linelist utdata'!$S$3,Smittspårningslista!G77="Ja",'Linelist utdata'!$S$4,Smittspårningslista!H77="Ja",'Linelist utdata'!$S$5,Smittspårningslista!I77="Ja",'Linelist utdata'!$S$6)</f>
        <v>#N/A</v>
      </c>
      <c r="M77" t="e">
        <f>VLOOKUP(Smittspårningslista!J77,$S$9:$T$15,2,FALSE)</f>
        <v>#N/A</v>
      </c>
    </row>
    <row r="78" spans="2:13" x14ac:dyDescent="0.25">
      <c r="B78">
        <f>Smittspårningslista!B78</f>
        <v>0</v>
      </c>
      <c r="C78" t="str">
        <f t="shared" si="3"/>
        <v/>
      </c>
      <c r="D78" t="e">
        <f t="shared" ca="1" si="4"/>
        <v>#VALUE!</v>
      </c>
      <c r="E78" t="e">
        <f t="shared" si="5"/>
        <v>#VALUE!</v>
      </c>
      <c r="F78">
        <f>Smittspårningslista!C78</f>
        <v>0</v>
      </c>
      <c r="H78">
        <f>Smittspårningslista!$N$4</f>
        <v>0</v>
      </c>
      <c r="I78">
        <f>Smittspårningslista!$N$2</f>
        <v>0</v>
      </c>
      <c r="J78" s="26">
        <f>Smittspårningslista!$N$3</f>
        <v>0</v>
      </c>
      <c r="K78">
        <f>Smittspårningslista!D78</f>
        <v>0</v>
      </c>
      <c r="L78" t="e" cm="1">
        <f t="array" ref="L78">_xlfn.IFS(Smittspårningslista!E78="Ja",'Linelist utdata'!$S$2,Smittspårningslista!F78="Ja",'Linelist utdata'!$S$3,Smittspårningslista!G78="Ja",'Linelist utdata'!$S$4,Smittspårningslista!H78="Ja",'Linelist utdata'!$S$5,Smittspårningslista!I78="Ja",'Linelist utdata'!$S$6)</f>
        <v>#N/A</v>
      </c>
      <c r="M78" t="e">
        <f>VLOOKUP(Smittspårningslista!J78,$S$9:$T$15,2,FALSE)</f>
        <v>#N/A</v>
      </c>
    </row>
    <row r="79" spans="2:13" x14ac:dyDescent="0.25">
      <c r="B79">
        <f>Smittspårningslista!B79</f>
        <v>0</v>
      </c>
      <c r="C79" t="str">
        <f t="shared" si="3"/>
        <v/>
      </c>
      <c r="D79" t="e">
        <f t="shared" ca="1" si="4"/>
        <v>#VALUE!</v>
      </c>
      <c r="E79" t="e">
        <f t="shared" si="5"/>
        <v>#VALUE!</v>
      </c>
      <c r="F79">
        <f>Smittspårningslista!C79</f>
        <v>0</v>
      </c>
      <c r="H79">
        <f>Smittspårningslista!$N$4</f>
        <v>0</v>
      </c>
      <c r="I79">
        <f>Smittspårningslista!$N$2</f>
        <v>0</v>
      </c>
      <c r="J79" s="26">
        <f>Smittspårningslista!$N$3</f>
        <v>0</v>
      </c>
      <c r="K79">
        <f>Smittspårningslista!D79</f>
        <v>0</v>
      </c>
      <c r="L79" t="e" cm="1">
        <f t="array" ref="L79">_xlfn.IFS(Smittspårningslista!E79="Ja",'Linelist utdata'!$S$2,Smittspårningslista!F79="Ja",'Linelist utdata'!$S$3,Smittspårningslista!G79="Ja",'Linelist utdata'!$S$4,Smittspårningslista!H79="Ja",'Linelist utdata'!$S$5,Smittspårningslista!I79="Ja",'Linelist utdata'!$S$6)</f>
        <v>#N/A</v>
      </c>
      <c r="M79" t="e">
        <f>VLOOKUP(Smittspårningslista!J79,$S$9:$T$15,2,FALSE)</f>
        <v>#N/A</v>
      </c>
    </row>
    <row r="80" spans="2:13" x14ac:dyDescent="0.25">
      <c r="B80">
        <f>Smittspårningslista!B80</f>
        <v>0</v>
      </c>
      <c r="C80" t="str">
        <f t="shared" si="3"/>
        <v/>
      </c>
      <c r="D80" t="e">
        <f t="shared" ca="1" si="4"/>
        <v>#VALUE!</v>
      </c>
      <c r="E80" t="e">
        <f t="shared" si="5"/>
        <v>#VALUE!</v>
      </c>
      <c r="F80">
        <f>Smittspårningslista!C80</f>
        <v>0</v>
      </c>
      <c r="H80">
        <f>Smittspårningslista!$N$4</f>
        <v>0</v>
      </c>
      <c r="I80">
        <f>Smittspårningslista!$N$2</f>
        <v>0</v>
      </c>
      <c r="J80" s="26">
        <f>Smittspårningslista!$N$3</f>
        <v>0</v>
      </c>
      <c r="K80">
        <f>Smittspårningslista!D80</f>
        <v>0</v>
      </c>
      <c r="L80" t="e" cm="1">
        <f t="array" ref="L80">_xlfn.IFS(Smittspårningslista!E80="Ja",'Linelist utdata'!$S$2,Smittspårningslista!F80="Ja",'Linelist utdata'!$S$3,Smittspårningslista!G80="Ja",'Linelist utdata'!$S$4,Smittspårningslista!H80="Ja",'Linelist utdata'!$S$5,Smittspårningslista!I80="Ja",'Linelist utdata'!$S$6)</f>
        <v>#N/A</v>
      </c>
      <c r="M80" t="e">
        <f>VLOOKUP(Smittspårningslista!J80,$S$9:$T$15,2,FALSE)</f>
        <v>#N/A</v>
      </c>
    </row>
    <row r="81" spans="2:13" x14ac:dyDescent="0.25">
      <c r="B81">
        <f>Smittspårningslista!B81</f>
        <v>0</v>
      </c>
      <c r="C81" t="str">
        <f t="shared" si="3"/>
        <v/>
      </c>
      <c r="D81" t="e">
        <f t="shared" ca="1" si="4"/>
        <v>#VALUE!</v>
      </c>
      <c r="E81" t="e">
        <f t="shared" si="5"/>
        <v>#VALUE!</v>
      </c>
      <c r="F81">
        <f>Smittspårningslista!C81</f>
        <v>0</v>
      </c>
      <c r="H81">
        <f>Smittspårningslista!$N$4</f>
        <v>0</v>
      </c>
      <c r="I81">
        <f>Smittspårningslista!$N$2</f>
        <v>0</v>
      </c>
      <c r="J81" s="26">
        <f>Smittspårningslista!$N$3</f>
        <v>0</v>
      </c>
      <c r="K81">
        <f>Smittspårningslista!D81</f>
        <v>0</v>
      </c>
      <c r="L81" t="e" cm="1">
        <f t="array" ref="L81">_xlfn.IFS(Smittspårningslista!E81="Ja",'Linelist utdata'!$S$2,Smittspårningslista!F81="Ja",'Linelist utdata'!$S$3,Smittspårningslista!G81="Ja",'Linelist utdata'!$S$4,Smittspårningslista!H81="Ja",'Linelist utdata'!$S$5,Smittspårningslista!I81="Ja",'Linelist utdata'!$S$6)</f>
        <v>#N/A</v>
      </c>
      <c r="M81" t="e">
        <f>VLOOKUP(Smittspårningslista!J81,$S$9:$T$15,2,FALSE)</f>
        <v>#N/A</v>
      </c>
    </row>
    <row r="82" spans="2:13" x14ac:dyDescent="0.25">
      <c r="B82">
        <f>Smittspårningslista!B82</f>
        <v>0</v>
      </c>
      <c r="C82" t="str">
        <f t="shared" si="3"/>
        <v/>
      </c>
      <c r="D82" t="e">
        <f t="shared" ca="1" si="4"/>
        <v>#VALUE!</v>
      </c>
      <c r="E82" t="e">
        <f t="shared" si="5"/>
        <v>#VALUE!</v>
      </c>
      <c r="F82">
        <f>Smittspårningslista!C82</f>
        <v>0</v>
      </c>
      <c r="H82">
        <f>Smittspårningslista!$N$4</f>
        <v>0</v>
      </c>
      <c r="I82">
        <f>Smittspårningslista!$N$2</f>
        <v>0</v>
      </c>
      <c r="J82" s="26">
        <f>Smittspårningslista!$N$3</f>
        <v>0</v>
      </c>
      <c r="K82">
        <f>Smittspårningslista!D82</f>
        <v>0</v>
      </c>
      <c r="L82" t="e" cm="1">
        <f t="array" ref="L82">_xlfn.IFS(Smittspårningslista!E82="Ja",'Linelist utdata'!$S$2,Smittspårningslista!F82="Ja",'Linelist utdata'!$S$3,Smittspårningslista!G82="Ja",'Linelist utdata'!$S$4,Smittspårningslista!H82="Ja",'Linelist utdata'!$S$5,Smittspårningslista!I82="Ja",'Linelist utdata'!$S$6)</f>
        <v>#N/A</v>
      </c>
      <c r="M82" t="e">
        <f>VLOOKUP(Smittspårningslista!J82,$S$9:$T$15,2,FALSE)</f>
        <v>#N/A</v>
      </c>
    </row>
    <row r="83" spans="2:13" x14ac:dyDescent="0.25">
      <c r="B83">
        <f>Smittspårningslista!B83</f>
        <v>0</v>
      </c>
      <c r="C83" t="str">
        <f t="shared" si="3"/>
        <v/>
      </c>
      <c r="D83" t="e">
        <f t="shared" ca="1" si="4"/>
        <v>#VALUE!</v>
      </c>
      <c r="E83" t="e">
        <f t="shared" si="5"/>
        <v>#VALUE!</v>
      </c>
      <c r="F83">
        <f>Smittspårningslista!C83</f>
        <v>0</v>
      </c>
      <c r="H83">
        <f>Smittspårningslista!$N$4</f>
        <v>0</v>
      </c>
      <c r="I83">
        <f>Smittspårningslista!$N$2</f>
        <v>0</v>
      </c>
      <c r="J83" s="26">
        <f>Smittspårningslista!$N$3</f>
        <v>0</v>
      </c>
      <c r="K83">
        <f>Smittspårningslista!D83</f>
        <v>0</v>
      </c>
      <c r="L83" t="e" cm="1">
        <f t="array" ref="L83">_xlfn.IFS(Smittspårningslista!E83="Ja",'Linelist utdata'!$S$2,Smittspårningslista!F83="Ja",'Linelist utdata'!$S$3,Smittspårningslista!G83="Ja",'Linelist utdata'!$S$4,Smittspårningslista!H83="Ja",'Linelist utdata'!$S$5,Smittspårningslista!I83="Ja",'Linelist utdata'!$S$6)</f>
        <v>#N/A</v>
      </c>
      <c r="M83" t="e">
        <f>VLOOKUP(Smittspårningslista!J83,$S$9:$T$15,2,FALSE)</f>
        <v>#N/A</v>
      </c>
    </row>
    <row r="84" spans="2:13" x14ac:dyDescent="0.25">
      <c r="B84">
        <f>Smittspårningslista!B84</f>
        <v>0</v>
      </c>
      <c r="C84" t="str">
        <f t="shared" si="3"/>
        <v/>
      </c>
      <c r="D84" t="e">
        <f t="shared" ca="1" si="4"/>
        <v>#VALUE!</v>
      </c>
      <c r="E84" t="e">
        <f t="shared" si="5"/>
        <v>#VALUE!</v>
      </c>
      <c r="F84">
        <f>Smittspårningslista!C84</f>
        <v>0</v>
      </c>
      <c r="H84">
        <f>Smittspårningslista!$N$4</f>
        <v>0</v>
      </c>
      <c r="I84">
        <f>Smittspårningslista!$N$2</f>
        <v>0</v>
      </c>
      <c r="J84" s="26">
        <f>Smittspårningslista!$N$3</f>
        <v>0</v>
      </c>
      <c r="K84">
        <f>Smittspårningslista!D84</f>
        <v>0</v>
      </c>
      <c r="L84" t="e" cm="1">
        <f t="array" ref="L84">_xlfn.IFS(Smittspårningslista!E84="Ja",'Linelist utdata'!$S$2,Smittspårningslista!F84="Ja",'Linelist utdata'!$S$3,Smittspårningslista!G84="Ja",'Linelist utdata'!$S$4,Smittspårningslista!H84="Ja",'Linelist utdata'!$S$5,Smittspårningslista!I84="Ja",'Linelist utdata'!$S$6)</f>
        <v>#N/A</v>
      </c>
      <c r="M84" t="e">
        <f>VLOOKUP(Smittspårningslista!J84,$S$9:$T$15,2,FALSE)</f>
        <v>#N/A</v>
      </c>
    </row>
    <row r="85" spans="2:13" x14ac:dyDescent="0.25">
      <c r="B85">
        <f>Smittspårningslista!B85</f>
        <v>0</v>
      </c>
      <c r="C85" t="str">
        <f t="shared" si="3"/>
        <v/>
      </c>
      <c r="D85" t="e">
        <f t="shared" ca="1" si="4"/>
        <v>#VALUE!</v>
      </c>
      <c r="E85" t="e">
        <f t="shared" si="5"/>
        <v>#VALUE!</v>
      </c>
      <c r="F85">
        <f>Smittspårningslista!C85</f>
        <v>0</v>
      </c>
      <c r="H85">
        <f>Smittspårningslista!$N$4</f>
        <v>0</v>
      </c>
      <c r="I85">
        <f>Smittspårningslista!$N$2</f>
        <v>0</v>
      </c>
      <c r="J85" s="26">
        <f>Smittspårningslista!$N$3</f>
        <v>0</v>
      </c>
      <c r="K85">
        <f>Smittspårningslista!D85</f>
        <v>0</v>
      </c>
      <c r="L85" t="e" cm="1">
        <f t="array" ref="L85">_xlfn.IFS(Smittspårningslista!E85="Ja",'Linelist utdata'!$S$2,Smittspårningslista!F85="Ja",'Linelist utdata'!$S$3,Smittspårningslista!G85="Ja",'Linelist utdata'!$S$4,Smittspårningslista!H85="Ja",'Linelist utdata'!$S$5,Smittspårningslista!I85="Ja",'Linelist utdata'!$S$6)</f>
        <v>#N/A</v>
      </c>
      <c r="M85" t="e">
        <f>VLOOKUP(Smittspårningslista!J85,$S$9:$T$15,2,FALSE)</f>
        <v>#N/A</v>
      </c>
    </row>
    <row r="86" spans="2:13" x14ac:dyDescent="0.25">
      <c r="B86">
        <f>Smittspårningslista!B86</f>
        <v>0</v>
      </c>
      <c r="C86" t="str">
        <f t="shared" si="3"/>
        <v/>
      </c>
      <c r="D86" t="e">
        <f t="shared" ca="1" si="4"/>
        <v>#VALUE!</v>
      </c>
      <c r="E86" t="e">
        <f t="shared" si="5"/>
        <v>#VALUE!</v>
      </c>
      <c r="F86">
        <f>Smittspårningslista!C86</f>
        <v>0</v>
      </c>
      <c r="H86">
        <f>Smittspårningslista!$N$4</f>
        <v>0</v>
      </c>
      <c r="I86">
        <f>Smittspårningslista!$N$2</f>
        <v>0</v>
      </c>
      <c r="J86" s="26">
        <f>Smittspårningslista!$N$3</f>
        <v>0</v>
      </c>
      <c r="K86">
        <f>Smittspårningslista!D86</f>
        <v>0</v>
      </c>
      <c r="L86" t="e" cm="1">
        <f t="array" ref="L86">_xlfn.IFS(Smittspårningslista!E86="Ja",'Linelist utdata'!$S$2,Smittspårningslista!F86="Ja",'Linelist utdata'!$S$3,Smittspårningslista!G86="Ja",'Linelist utdata'!$S$4,Smittspårningslista!H86="Ja",'Linelist utdata'!$S$5,Smittspårningslista!I86="Ja",'Linelist utdata'!$S$6)</f>
        <v>#N/A</v>
      </c>
      <c r="M86" t="e">
        <f>VLOOKUP(Smittspårningslista!J86,$S$9:$T$15,2,FALSE)</f>
        <v>#N/A</v>
      </c>
    </row>
    <row r="87" spans="2:13" x14ac:dyDescent="0.25">
      <c r="B87">
        <f>Smittspårningslista!B87</f>
        <v>0</v>
      </c>
      <c r="C87" t="str">
        <f t="shared" si="3"/>
        <v/>
      </c>
      <c r="D87" t="e">
        <f t="shared" ca="1" si="4"/>
        <v>#VALUE!</v>
      </c>
      <c r="E87" t="e">
        <f t="shared" si="5"/>
        <v>#VALUE!</v>
      </c>
      <c r="F87">
        <f>Smittspårningslista!C87</f>
        <v>0</v>
      </c>
      <c r="H87">
        <f>Smittspårningslista!$N$4</f>
        <v>0</v>
      </c>
      <c r="I87">
        <f>Smittspårningslista!$N$2</f>
        <v>0</v>
      </c>
      <c r="J87" s="26">
        <f>Smittspårningslista!$N$3</f>
        <v>0</v>
      </c>
      <c r="K87">
        <f>Smittspårningslista!D87</f>
        <v>0</v>
      </c>
      <c r="L87" t="e" cm="1">
        <f t="array" ref="L87">_xlfn.IFS(Smittspårningslista!E87="Ja",'Linelist utdata'!$S$2,Smittspårningslista!F87="Ja",'Linelist utdata'!$S$3,Smittspårningslista!G87="Ja",'Linelist utdata'!$S$4,Smittspårningslista!H87="Ja",'Linelist utdata'!$S$5,Smittspårningslista!I87="Ja",'Linelist utdata'!$S$6)</f>
        <v>#N/A</v>
      </c>
      <c r="M87" t="e">
        <f>VLOOKUP(Smittspårningslista!J87,$S$9:$T$15,2,FALSE)</f>
        <v>#N/A</v>
      </c>
    </row>
    <row r="88" spans="2:13" x14ac:dyDescent="0.25">
      <c r="B88">
        <f>Smittspårningslista!B88</f>
        <v>0</v>
      </c>
      <c r="C88" t="str">
        <f t="shared" si="3"/>
        <v/>
      </c>
      <c r="D88" t="e">
        <f t="shared" ca="1" si="4"/>
        <v>#VALUE!</v>
      </c>
      <c r="E88" t="e">
        <f t="shared" si="5"/>
        <v>#VALUE!</v>
      </c>
      <c r="F88">
        <f>Smittspårningslista!C88</f>
        <v>0</v>
      </c>
      <c r="H88">
        <f>Smittspårningslista!$N$4</f>
        <v>0</v>
      </c>
      <c r="I88">
        <f>Smittspårningslista!$N$2</f>
        <v>0</v>
      </c>
      <c r="J88" s="26">
        <f>Smittspårningslista!$N$3</f>
        <v>0</v>
      </c>
      <c r="K88">
        <f>Smittspårningslista!D88</f>
        <v>0</v>
      </c>
      <c r="L88" t="e" cm="1">
        <f t="array" ref="L88">_xlfn.IFS(Smittspårningslista!E88="Ja",'Linelist utdata'!$S$2,Smittspårningslista!F88="Ja",'Linelist utdata'!$S$3,Smittspårningslista!G88="Ja",'Linelist utdata'!$S$4,Smittspårningslista!H88="Ja",'Linelist utdata'!$S$5,Smittspårningslista!I88="Ja",'Linelist utdata'!$S$6)</f>
        <v>#N/A</v>
      </c>
      <c r="M88" t="e">
        <f>VLOOKUP(Smittspårningslista!J88,$S$9:$T$15,2,FALSE)</f>
        <v>#N/A</v>
      </c>
    </row>
    <row r="89" spans="2:13" x14ac:dyDescent="0.25">
      <c r="B89">
        <f>Smittspårningslista!B89</f>
        <v>0</v>
      </c>
      <c r="C89" t="str">
        <f t="shared" si="3"/>
        <v/>
      </c>
      <c r="D89" t="e">
        <f t="shared" ca="1" si="4"/>
        <v>#VALUE!</v>
      </c>
      <c r="E89" t="e">
        <f t="shared" si="5"/>
        <v>#VALUE!</v>
      </c>
      <c r="F89">
        <f>Smittspårningslista!C89</f>
        <v>0</v>
      </c>
      <c r="H89">
        <f>Smittspårningslista!$N$4</f>
        <v>0</v>
      </c>
      <c r="I89">
        <f>Smittspårningslista!$N$2</f>
        <v>0</v>
      </c>
      <c r="J89" s="26">
        <f>Smittspårningslista!$N$3</f>
        <v>0</v>
      </c>
      <c r="K89">
        <f>Smittspårningslista!D89</f>
        <v>0</v>
      </c>
      <c r="L89" t="e" cm="1">
        <f t="array" ref="L89">_xlfn.IFS(Smittspårningslista!E89="Ja",'Linelist utdata'!$S$2,Smittspårningslista!F89="Ja",'Linelist utdata'!$S$3,Smittspårningslista!G89="Ja",'Linelist utdata'!$S$4,Smittspårningslista!H89="Ja",'Linelist utdata'!$S$5,Smittspårningslista!I89="Ja",'Linelist utdata'!$S$6)</f>
        <v>#N/A</v>
      </c>
      <c r="M89" t="e">
        <f>VLOOKUP(Smittspårningslista!J89,$S$9:$T$15,2,FALSE)</f>
        <v>#N/A</v>
      </c>
    </row>
    <row r="90" spans="2:13" x14ac:dyDescent="0.25">
      <c r="B90">
        <f>Smittspårningslista!B90</f>
        <v>0</v>
      </c>
      <c r="C90" t="str">
        <f t="shared" si="3"/>
        <v/>
      </c>
      <c r="D90" t="e">
        <f t="shared" ca="1" si="4"/>
        <v>#VALUE!</v>
      </c>
      <c r="E90" t="e">
        <f t="shared" si="5"/>
        <v>#VALUE!</v>
      </c>
      <c r="F90">
        <f>Smittspårningslista!C90</f>
        <v>0</v>
      </c>
      <c r="H90">
        <f>Smittspårningslista!$N$4</f>
        <v>0</v>
      </c>
      <c r="I90">
        <f>Smittspårningslista!$N$2</f>
        <v>0</v>
      </c>
      <c r="J90" s="26">
        <f>Smittspårningslista!$N$3</f>
        <v>0</v>
      </c>
      <c r="K90">
        <f>Smittspårningslista!D90</f>
        <v>0</v>
      </c>
      <c r="L90" t="e" cm="1">
        <f t="array" ref="L90">_xlfn.IFS(Smittspårningslista!E90="Ja",'Linelist utdata'!$S$2,Smittspårningslista!F90="Ja",'Linelist utdata'!$S$3,Smittspårningslista!G90="Ja",'Linelist utdata'!$S$4,Smittspårningslista!H90="Ja",'Linelist utdata'!$S$5,Smittspårningslista!I90="Ja",'Linelist utdata'!$S$6)</f>
        <v>#N/A</v>
      </c>
      <c r="M90" t="e">
        <f>VLOOKUP(Smittspårningslista!J90,$S$9:$T$15,2,FALSE)</f>
        <v>#N/A</v>
      </c>
    </row>
    <row r="91" spans="2:13" x14ac:dyDescent="0.25">
      <c r="B91">
        <f>Smittspårningslista!B91</f>
        <v>0</v>
      </c>
      <c r="C91" t="str">
        <f t="shared" si="3"/>
        <v/>
      </c>
      <c r="D91" t="e">
        <f t="shared" ca="1" si="4"/>
        <v>#VALUE!</v>
      </c>
      <c r="E91" t="e">
        <f t="shared" si="5"/>
        <v>#VALUE!</v>
      </c>
      <c r="F91">
        <f>Smittspårningslista!C91</f>
        <v>0</v>
      </c>
      <c r="H91">
        <f>Smittspårningslista!$N$4</f>
        <v>0</v>
      </c>
      <c r="I91">
        <f>Smittspårningslista!$N$2</f>
        <v>0</v>
      </c>
      <c r="J91" s="26">
        <f>Smittspårningslista!$N$3</f>
        <v>0</v>
      </c>
      <c r="K91">
        <f>Smittspårningslista!D91</f>
        <v>0</v>
      </c>
      <c r="L91" t="e" cm="1">
        <f t="array" ref="L91">_xlfn.IFS(Smittspårningslista!E91="Ja",'Linelist utdata'!$S$2,Smittspårningslista!F91="Ja",'Linelist utdata'!$S$3,Smittspårningslista!G91="Ja",'Linelist utdata'!$S$4,Smittspårningslista!H91="Ja",'Linelist utdata'!$S$5,Smittspårningslista!I91="Ja",'Linelist utdata'!$S$6)</f>
        <v>#N/A</v>
      </c>
      <c r="M91" t="e">
        <f>VLOOKUP(Smittspårningslista!J91,$S$9:$T$15,2,FALSE)</f>
        <v>#N/A</v>
      </c>
    </row>
    <row r="92" spans="2:13" x14ac:dyDescent="0.25">
      <c r="B92">
        <f>Smittspårningslista!B92</f>
        <v>0</v>
      </c>
      <c r="C92" t="str">
        <f t="shared" si="3"/>
        <v/>
      </c>
      <c r="D92" t="e">
        <f t="shared" ca="1" si="4"/>
        <v>#VALUE!</v>
      </c>
      <c r="E92" t="e">
        <f t="shared" si="5"/>
        <v>#VALUE!</v>
      </c>
      <c r="F92">
        <f>Smittspårningslista!C92</f>
        <v>0</v>
      </c>
      <c r="H92">
        <f>Smittspårningslista!$N$4</f>
        <v>0</v>
      </c>
      <c r="I92">
        <f>Smittspårningslista!$N$2</f>
        <v>0</v>
      </c>
      <c r="J92" s="26">
        <f>Smittspårningslista!$N$3</f>
        <v>0</v>
      </c>
      <c r="K92">
        <f>Smittspårningslista!D92</f>
        <v>0</v>
      </c>
      <c r="L92" t="e" cm="1">
        <f t="array" ref="L92">_xlfn.IFS(Smittspårningslista!E92="Ja",'Linelist utdata'!$S$2,Smittspårningslista!F92="Ja",'Linelist utdata'!$S$3,Smittspårningslista!G92="Ja",'Linelist utdata'!$S$4,Smittspårningslista!H92="Ja",'Linelist utdata'!$S$5,Smittspårningslista!I92="Ja",'Linelist utdata'!$S$6)</f>
        <v>#N/A</v>
      </c>
      <c r="M92" t="e">
        <f>VLOOKUP(Smittspårningslista!J92,$S$9:$T$15,2,FALSE)</f>
        <v>#N/A</v>
      </c>
    </row>
    <row r="93" spans="2:13" x14ac:dyDescent="0.25">
      <c r="B93">
        <f>Smittspårningslista!B93</f>
        <v>0</v>
      </c>
      <c r="C93" t="str">
        <f t="shared" si="3"/>
        <v/>
      </c>
      <c r="D93" t="e">
        <f t="shared" ca="1" si="4"/>
        <v>#VALUE!</v>
      </c>
      <c r="E93" t="e">
        <f t="shared" si="5"/>
        <v>#VALUE!</v>
      </c>
      <c r="F93">
        <f>Smittspårningslista!C93</f>
        <v>0</v>
      </c>
      <c r="H93">
        <f>Smittspårningslista!$N$4</f>
        <v>0</v>
      </c>
      <c r="I93">
        <f>Smittspårningslista!$N$2</f>
        <v>0</v>
      </c>
      <c r="J93" s="26">
        <f>Smittspårningslista!$N$3</f>
        <v>0</v>
      </c>
      <c r="K93">
        <f>Smittspårningslista!D93</f>
        <v>0</v>
      </c>
      <c r="L93" t="e" cm="1">
        <f t="array" ref="L93">_xlfn.IFS(Smittspårningslista!E93="Ja",'Linelist utdata'!$S$2,Smittspårningslista!F93="Ja",'Linelist utdata'!$S$3,Smittspårningslista!G93="Ja",'Linelist utdata'!$S$4,Smittspårningslista!H93="Ja",'Linelist utdata'!$S$5,Smittspårningslista!I93="Ja",'Linelist utdata'!$S$6)</f>
        <v>#N/A</v>
      </c>
      <c r="M93" t="e">
        <f>VLOOKUP(Smittspårningslista!J93,$S$9:$T$15,2,FALSE)</f>
        <v>#N/A</v>
      </c>
    </row>
    <row r="94" spans="2:13" x14ac:dyDescent="0.25">
      <c r="B94">
        <f>Smittspårningslista!B94</f>
        <v>0</v>
      </c>
      <c r="C94" t="str">
        <f t="shared" si="3"/>
        <v/>
      </c>
      <c r="D94" t="e">
        <f t="shared" ca="1" si="4"/>
        <v>#VALUE!</v>
      </c>
      <c r="E94" t="e">
        <f t="shared" si="5"/>
        <v>#VALUE!</v>
      </c>
      <c r="F94">
        <f>Smittspårningslista!C94</f>
        <v>0</v>
      </c>
      <c r="H94">
        <f>Smittspårningslista!$N$4</f>
        <v>0</v>
      </c>
      <c r="I94">
        <f>Smittspårningslista!$N$2</f>
        <v>0</v>
      </c>
      <c r="J94" s="26">
        <f>Smittspårningslista!$N$3</f>
        <v>0</v>
      </c>
      <c r="K94">
        <f>Smittspårningslista!D94</f>
        <v>0</v>
      </c>
      <c r="L94" t="e" cm="1">
        <f t="array" ref="L94">_xlfn.IFS(Smittspårningslista!E94="Ja",'Linelist utdata'!$S$2,Smittspårningslista!F94="Ja",'Linelist utdata'!$S$3,Smittspårningslista!G94="Ja",'Linelist utdata'!$S$4,Smittspårningslista!H94="Ja",'Linelist utdata'!$S$5,Smittspårningslista!I94="Ja",'Linelist utdata'!$S$6)</f>
        <v>#N/A</v>
      </c>
      <c r="M94" t="e">
        <f>VLOOKUP(Smittspårningslista!J94,$S$9:$T$15,2,FALSE)</f>
        <v>#N/A</v>
      </c>
    </row>
    <row r="95" spans="2:13" x14ac:dyDescent="0.25">
      <c r="B95">
        <f>Smittspårningslista!B95</f>
        <v>0</v>
      </c>
      <c r="C95" t="str">
        <f t="shared" si="3"/>
        <v/>
      </c>
      <c r="D95" t="e">
        <f t="shared" ca="1" si="4"/>
        <v>#VALUE!</v>
      </c>
      <c r="E95" t="e">
        <f t="shared" si="5"/>
        <v>#VALUE!</v>
      </c>
      <c r="F95">
        <f>Smittspårningslista!C95</f>
        <v>0</v>
      </c>
      <c r="H95">
        <f>Smittspårningslista!$N$4</f>
        <v>0</v>
      </c>
      <c r="I95">
        <f>Smittspårningslista!$N$2</f>
        <v>0</v>
      </c>
      <c r="J95" s="26">
        <f>Smittspårningslista!$N$3</f>
        <v>0</v>
      </c>
      <c r="K95">
        <f>Smittspårningslista!D95</f>
        <v>0</v>
      </c>
      <c r="L95" t="e" cm="1">
        <f t="array" ref="L95">_xlfn.IFS(Smittspårningslista!E95="Ja",'Linelist utdata'!$S$2,Smittspårningslista!F95="Ja",'Linelist utdata'!$S$3,Smittspårningslista!G95="Ja",'Linelist utdata'!$S$4,Smittspårningslista!H95="Ja",'Linelist utdata'!$S$5,Smittspårningslista!I95="Ja",'Linelist utdata'!$S$6)</f>
        <v>#N/A</v>
      </c>
      <c r="M95" t="e">
        <f>VLOOKUP(Smittspårningslista!J95,$S$9:$T$15,2,FALSE)</f>
        <v>#N/A</v>
      </c>
    </row>
    <row r="96" spans="2:13" x14ac:dyDescent="0.25">
      <c r="B96">
        <f>Smittspårningslista!B96</f>
        <v>0</v>
      </c>
      <c r="C96" t="str">
        <f t="shared" si="3"/>
        <v/>
      </c>
      <c r="D96" t="e">
        <f t="shared" ca="1" si="4"/>
        <v>#VALUE!</v>
      </c>
      <c r="E96" t="e">
        <f t="shared" si="5"/>
        <v>#VALUE!</v>
      </c>
      <c r="F96">
        <f>Smittspårningslista!C96</f>
        <v>0</v>
      </c>
      <c r="H96">
        <f>Smittspårningslista!$N$4</f>
        <v>0</v>
      </c>
      <c r="I96">
        <f>Smittspårningslista!$N$2</f>
        <v>0</v>
      </c>
      <c r="J96" s="26">
        <f>Smittspårningslista!$N$3</f>
        <v>0</v>
      </c>
      <c r="K96">
        <f>Smittspårningslista!D96</f>
        <v>0</v>
      </c>
      <c r="L96" t="e" cm="1">
        <f t="array" ref="L96">_xlfn.IFS(Smittspårningslista!E96="Ja",'Linelist utdata'!$S$2,Smittspårningslista!F96="Ja",'Linelist utdata'!$S$3,Smittspårningslista!G96="Ja",'Linelist utdata'!$S$4,Smittspårningslista!H96="Ja",'Linelist utdata'!$S$5,Smittspårningslista!I96="Ja",'Linelist utdata'!$S$6)</f>
        <v>#N/A</v>
      </c>
      <c r="M96" t="e">
        <f>VLOOKUP(Smittspårningslista!J96,$S$9:$T$15,2,FALSE)</f>
        <v>#N/A</v>
      </c>
    </row>
    <row r="97" spans="2:13" x14ac:dyDescent="0.25">
      <c r="B97">
        <f>Smittspårningslista!B97</f>
        <v>0</v>
      </c>
      <c r="C97" t="str">
        <f t="shared" si="3"/>
        <v/>
      </c>
      <c r="D97" t="e">
        <f t="shared" ca="1" si="4"/>
        <v>#VALUE!</v>
      </c>
      <c r="E97" t="e">
        <f t="shared" si="5"/>
        <v>#VALUE!</v>
      </c>
      <c r="F97">
        <f>Smittspårningslista!C97</f>
        <v>0</v>
      </c>
      <c r="H97">
        <f>Smittspårningslista!$N$4</f>
        <v>0</v>
      </c>
      <c r="I97">
        <f>Smittspårningslista!$N$2</f>
        <v>0</v>
      </c>
      <c r="J97" s="26">
        <f>Smittspårningslista!$N$3</f>
        <v>0</v>
      </c>
      <c r="K97">
        <f>Smittspårningslista!D97</f>
        <v>0</v>
      </c>
      <c r="L97" t="e" cm="1">
        <f t="array" ref="L97">_xlfn.IFS(Smittspårningslista!E97="Ja",'Linelist utdata'!$S$2,Smittspårningslista!F97="Ja",'Linelist utdata'!$S$3,Smittspårningslista!G97="Ja",'Linelist utdata'!$S$4,Smittspårningslista!H97="Ja",'Linelist utdata'!$S$5,Smittspårningslista!I97="Ja",'Linelist utdata'!$S$6)</f>
        <v>#N/A</v>
      </c>
      <c r="M97" t="e">
        <f>VLOOKUP(Smittspårningslista!J97,$S$9:$T$15,2,FALSE)</f>
        <v>#N/A</v>
      </c>
    </row>
    <row r="98" spans="2:13" x14ac:dyDescent="0.25">
      <c r="B98">
        <f>Smittspårningslista!B98</f>
        <v>0</v>
      </c>
      <c r="C98" t="str">
        <f t="shared" si="3"/>
        <v/>
      </c>
      <c r="D98" t="e">
        <f t="shared" ca="1" si="4"/>
        <v>#VALUE!</v>
      </c>
      <c r="E98" t="e">
        <f t="shared" si="5"/>
        <v>#VALUE!</v>
      </c>
      <c r="F98">
        <f>Smittspårningslista!C98</f>
        <v>0</v>
      </c>
      <c r="H98">
        <f>Smittspårningslista!$N$4</f>
        <v>0</v>
      </c>
      <c r="I98">
        <f>Smittspårningslista!$N$2</f>
        <v>0</v>
      </c>
      <c r="J98" s="26">
        <f>Smittspårningslista!$N$3</f>
        <v>0</v>
      </c>
      <c r="K98">
        <f>Smittspårningslista!D98</f>
        <v>0</v>
      </c>
      <c r="L98" t="e" cm="1">
        <f t="array" ref="L98">_xlfn.IFS(Smittspårningslista!E98="Ja",'Linelist utdata'!$S$2,Smittspårningslista!F98="Ja",'Linelist utdata'!$S$3,Smittspårningslista!G98="Ja",'Linelist utdata'!$S$4,Smittspårningslista!H98="Ja",'Linelist utdata'!$S$5,Smittspårningslista!I98="Ja",'Linelist utdata'!$S$6)</f>
        <v>#N/A</v>
      </c>
      <c r="M98" t="e">
        <f>VLOOKUP(Smittspårningslista!J98,$S$9:$T$15,2,FALSE)</f>
        <v>#N/A</v>
      </c>
    </row>
    <row r="99" spans="2:13" x14ac:dyDescent="0.25">
      <c r="B99">
        <f>Smittspårningslista!B99</f>
        <v>0</v>
      </c>
      <c r="C99" t="str">
        <f t="shared" si="3"/>
        <v/>
      </c>
      <c r="D99" t="e">
        <f t="shared" ca="1" si="4"/>
        <v>#VALUE!</v>
      </c>
      <c r="E99" t="e">
        <f t="shared" si="5"/>
        <v>#VALUE!</v>
      </c>
      <c r="F99">
        <f>Smittspårningslista!C99</f>
        <v>0</v>
      </c>
      <c r="H99">
        <f>Smittspårningslista!$N$4</f>
        <v>0</v>
      </c>
      <c r="I99">
        <f>Smittspårningslista!$N$2</f>
        <v>0</v>
      </c>
      <c r="J99" s="26">
        <f>Smittspårningslista!$N$3</f>
        <v>0</v>
      </c>
      <c r="K99">
        <f>Smittspårningslista!D99</f>
        <v>0</v>
      </c>
      <c r="L99" t="e" cm="1">
        <f t="array" ref="L99">_xlfn.IFS(Smittspårningslista!E99="Ja",'Linelist utdata'!$S$2,Smittspårningslista!F99="Ja",'Linelist utdata'!$S$3,Smittspårningslista!G99="Ja",'Linelist utdata'!$S$4,Smittspårningslista!H99="Ja",'Linelist utdata'!$S$5,Smittspårningslista!I99="Ja",'Linelist utdata'!$S$6)</f>
        <v>#N/A</v>
      </c>
      <c r="M99" t="e">
        <f>VLOOKUP(Smittspårningslista!J99,$S$9:$T$15,2,FALSE)</f>
        <v>#N/A</v>
      </c>
    </row>
    <row r="100" spans="2:13" x14ac:dyDescent="0.25">
      <c r="B100">
        <f>Smittspårningslista!B100</f>
        <v>0</v>
      </c>
      <c r="C100" t="str">
        <f t="shared" si="3"/>
        <v/>
      </c>
      <c r="D100" t="e">
        <f t="shared" ca="1" si="4"/>
        <v>#VALUE!</v>
      </c>
      <c r="E100" t="e">
        <f t="shared" si="5"/>
        <v>#VALUE!</v>
      </c>
      <c r="F100">
        <f>Smittspårningslista!C100</f>
        <v>0</v>
      </c>
      <c r="H100">
        <f>Smittspårningslista!$N$4</f>
        <v>0</v>
      </c>
      <c r="I100">
        <f>Smittspårningslista!$N$2</f>
        <v>0</v>
      </c>
      <c r="J100" s="26">
        <f>Smittspårningslista!$N$3</f>
        <v>0</v>
      </c>
      <c r="K100">
        <f>Smittspårningslista!D100</f>
        <v>0</v>
      </c>
      <c r="L100" t="e" cm="1">
        <f t="array" ref="L100">_xlfn.IFS(Smittspårningslista!E100="Ja",'Linelist utdata'!$S$2,Smittspårningslista!F100="Ja",'Linelist utdata'!$S$3,Smittspårningslista!G100="Ja",'Linelist utdata'!$S$4,Smittspårningslista!H100="Ja",'Linelist utdata'!$S$5,Smittspårningslista!I100="Ja",'Linelist utdata'!$S$6)</f>
        <v>#N/A</v>
      </c>
      <c r="M100" t="e">
        <f>VLOOKUP(Smittspårningslista!J100,$S$9:$T$15,2,FALSE)</f>
        <v>#N/A</v>
      </c>
    </row>
    <row r="101" spans="2:13" x14ac:dyDescent="0.25">
      <c r="B101">
        <f>Smittspårningslista!B101</f>
        <v>0</v>
      </c>
      <c r="C101" t="str">
        <f t="shared" si="3"/>
        <v/>
      </c>
      <c r="D101" t="e">
        <f t="shared" ca="1" si="4"/>
        <v>#VALUE!</v>
      </c>
      <c r="E101" t="e">
        <f t="shared" si="5"/>
        <v>#VALUE!</v>
      </c>
      <c r="F101">
        <f>Smittspårningslista!C101</f>
        <v>0</v>
      </c>
      <c r="H101">
        <f>Smittspårningslista!$N$4</f>
        <v>0</v>
      </c>
      <c r="I101">
        <f>Smittspårningslista!$N$2</f>
        <v>0</v>
      </c>
      <c r="J101" s="26">
        <f>Smittspårningslista!$N$3</f>
        <v>0</v>
      </c>
      <c r="K101">
        <f>Smittspårningslista!D101</f>
        <v>0</v>
      </c>
      <c r="L101" t="e" cm="1">
        <f t="array" ref="L101">_xlfn.IFS(Smittspårningslista!E101="Ja",'Linelist utdata'!$S$2,Smittspårningslista!F101="Ja",'Linelist utdata'!$S$3,Smittspårningslista!G101="Ja",'Linelist utdata'!$S$4,Smittspårningslista!H101="Ja",'Linelist utdata'!$S$5,Smittspårningslista!I101="Ja",'Linelist utdata'!$S$6)</f>
        <v>#N/A</v>
      </c>
      <c r="M101" t="e">
        <f>VLOOKUP(Smittspårningslista!J101,$S$9:$T$15,2,FALSE)</f>
        <v>#N/A</v>
      </c>
    </row>
    <row r="102" spans="2:13" x14ac:dyDescent="0.25">
      <c r="B102">
        <f>Smittspårningslista!B102</f>
        <v>0</v>
      </c>
      <c r="C102" t="str">
        <f t="shared" si="3"/>
        <v/>
      </c>
      <c r="D102" t="e">
        <f t="shared" ca="1" si="4"/>
        <v>#VALUE!</v>
      </c>
      <c r="E102" t="e">
        <f t="shared" si="5"/>
        <v>#VALUE!</v>
      </c>
      <c r="F102">
        <f>Smittspårningslista!C102</f>
        <v>0</v>
      </c>
      <c r="H102">
        <f>Smittspårningslista!$N$4</f>
        <v>0</v>
      </c>
      <c r="I102">
        <f>Smittspårningslista!$N$2</f>
        <v>0</v>
      </c>
      <c r="J102" s="26">
        <f>Smittspårningslista!$N$3</f>
        <v>0</v>
      </c>
      <c r="K102">
        <f>Smittspårningslista!D102</f>
        <v>0</v>
      </c>
      <c r="L102" t="e" cm="1">
        <f t="array" ref="L102">_xlfn.IFS(Smittspårningslista!E102="Ja",'Linelist utdata'!$S$2,Smittspårningslista!F102="Ja",'Linelist utdata'!$S$3,Smittspårningslista!G102="Ja",'Linelist utdata'!$S$4,Smittspårningslista!H102="Ja",'Linelist utdata'!$S$5,Smittspårningslista!I102="Ja",'Linelist utdata'!$S$6)</f>
        <v>#N/A</v>
      </c>
      <c r="M102" t="e">
        <f>VLOOKUP(Smittspårningslista!J102,$S$9:$T$15,2,FALSE)</f>
        <v>#N/A</v>
      </c>
    </row>
    <row r="103" spans="2:13" x14ac:dyDescent="0.25">
      <c r="B103">
        <f>Smittspårningslista!B103</f>
        <v>0</v>
      </c>
      <c r="C103" t="str">
        <f t="shared" si="3"/>
        <v/>
      </c>
      <c r="D103" t="e">
        <f t="shared" ca="1" si="4"/>
        <v>#VALUE!</v>
      </c>
      <c r="E103" t="e">
        <f t="shared" si="5"/>
        <v>#VALUE!</v>
      </c>
      <c r="F103">
        <f>Smittspårningslista!C103</f>
        <v>0</v>
      </c>
      <c r="H103">
        <f>Smittspårningslista!$N$4</f>
        <v>0</v>
      </c>
      <c r="I103">
        <f>Smittspårningslista!$N$2</f>
        <v>0</v>
      </c>
      <c r="J103" s="26">
        <f>Smittspårningslista!$N$3</f>
        <v>0</v>
      </c>
      <c r="K103">
        <f>Smittspårningslista!D103</f>
        <v>0</v>
      </c>
      <c r="L103" t="e" cm="1">
        <f t="array" ref="L103">_xlfn.IFS(Smittspårningslista!E103="Ja",'Linelist utdata'!$S$2,Smittspårningslista!F103="Ja",'Linelist utdata'!$S$3,Smittspårningslista!G103="Ja",'Linelist utdata'!$S$4,Smittspårningslista!H103="Ja",'Linelist utdata'!$S$5,Smittspårningslista!I103="Ja",'Linelist utdata'!$S$6)</f>
        <v>#N/A</v>
      </c>
      <c r="M103" t="e">
        <f>VLOOKUP(Smittspårningslista!J103,$S$9:$T$15,2,FALSE)</f>
        <v>#N/A</v>
      </c>
    </row>
    <row r="104" spans="2:13" x14ac:dyDescent="0.25">
      <c r="B104">
        <f>Smittspårningslista!B104</f>
        <v>0</v>
      </c>
      <c r="C104" t="str">
        <f t="shared" si="3"/>
        <v/>
      </c>
      <c r="D104" t="e">
        <f t="shared" ca="1" si="4"/>
        <v>#VALUE!</v>
      </c>
      <c r="E104" t="e">
        <f t="shared" si="5"/>
        <v>#VALUE!</v>
      </c>
      <c r="F104">
        <f>Smittspårningslista!C104</f>
        <v>0</v>
      </c>
      <c r="H104">
        <f>Smittspårningslista!$N$4</f>
        <v>0</v>
      </c>
      <c r="I104">
        <f>Smittspårningslista!$N$2</f>
        <v>0</v>
      </c>
      <c r="J104" s="26">
        <f>Smittspårningslista!$N$3</f>
        <v>0</v>
      </c>
      <c r="K104">
        <f>Smittspårningslista!D104</f>
        <v>0</v>
      </c>
      <c r="L104" t="e" cm="1">
        <f t="array" ref="L104">_xlfn.IFS(Smittspårningslista!E104="Ja",'Linelist utdata'!$S$2,Smittspårningslista!F104="Ja",'Linelist utdata'!$S$3,Smittspårningslista!G104="Ja",'Linelist utdata'!$S$4,Smittspårningslista!H104="Ja",'Linelist utdata'!$S$5,Smittspårningslista!I104="Ja",'Linelist utdata'!$S$6)</f>
        <v>#N/A</v>
      </c>
      <c r="M104" t="e">
        <f>VLOOKUP(Smittspårningslista!J104,$S$9:$T$15,2,FALSE)</f>
        <v>#N/A</v>
      </c>
    </row>
    <row r="105" spans="2:13" x14ac:dyDescent="0.25">
      <c r="B105">
        <f>Smittspårningslista!B105</f>
        <v>0</v>
      </c>
      <c r="C105" t="str">
        <f t="shared" si="3"/>
        <v/>
      </c>
      <c r="D105" t="e">
        <f t="shared" ca="1" si="4"/>
        <v>#VALUE!</v>
      </c>
      <c r="E105" t="e">
        <f t="shared" si="5"/>
        <v>#VALUE!</v>
      </c>
      <c r="F105">
        <f>Smittspårningslista!C105</f>
        <v>0</v>
      </c>
      <c r="H105">
        <f>Smittspårningslista!$N$4</f>
        <v>0</v>
      </c>
      <c r="I105">
        <f>Smittspårningslista!$N$2</f>
        <v>0</v>
      </c>
      <c r="J105" s="26">
        <f>Smittspårningslista!$N$3</f>
        <v>0</v>
      </c>
      <c r="K105">
        <f>Smittspårningslista!D105</f>
        <v>0</v>
      </c>
      <c r="L105" t="e" cm="1">
        <f t="array" ref="L105">_xlfn.IFS(Smittspårningslista!E105="Ja",'Linelist utdata'!$S$2,Smittspårningslista!F105="Ja",'Linelist utdata'!$S$3,Smittspårningslista!G105="Ja",'Linelist utdata'!$S$4,Smittspårningslista!H105="Ja",'Linelist utdata'!$S$5,Smittspårningslista!I105="Ja",'Linelist utdata'!$S$6)</f>
        <v>#N/A</v>
      </c>
      <c r="M105" t="e">
        <f>VLOOKUP(Smittspårningslista!J105,$S$9:$T$15,2,FALSE)</f>
        <v>#N/A</v>
      </c>
    </row>
    <row r="106" spans="2:13" x14ac:dyDescent="0.25">
      <c r="B106">
        <f>Smittspårningslista!B106</f>
        <v>0</v>
      </c>
      <c r="C106" t="str">
        <f t="shared" si="3"/>
        <v/>
      </c>
      <c r="D106" t="e">
        <f t="shared" ca="1" si="4"/>
        <v>#VALUE!</v>
      </c>
      <c r="E106" t="e">
        <f t="shared" si="5"/>
        <v>#VALUE!</v>
      </c>
      <c r="F106">
        <f>Smittspårningslista!C106</f>
        <v>0</v>
      </c>
      <c r="H106">
        <f>Smittspårningslista!$N$4</f>
        <v>0</v>
      </c>
      <c r="I106">
        <f>Smittspårningslista!$N$2</f>
        <v>0</v>
      </c>
      <c r="J106" s="26">
        <f>Smittspårningslista!$N$3</f>
        <v>0</v>
      </c>
      <c r="K106">
        <f>Smittspårningslista!D106</f>
        <v>0</v>
      </c>
      <c r="L106" t="e" cm="1">
        <f t="array" ref="L106">_xlfn.IFS(Smittspårningslista!E106="Ja",'Linelist utdata'!$S$2,Smittspårningslista!F106="Ja",'Linelist utdata'!$S$3,Smittspårningslista!G106="Ja",'Linelist utdata'!$S$4,Smittspårningslista!H106="Ja",'Linelist utdata'!$S$5,Smittspårningslista!I106="Ja",'Linelist utdata'!$S$6)</f>
        <v>#N/A</v>
      </c>
      <c r="M106" t="e">
        <f>VLOOKUP(Smittspårningslista!J106,$S$9:$T$15,2,FALSE)</f>
        <v>#N/A</v>
      </c>
    </row>
    <row r="107" spans="2:13" x14ac:dyDescent="0.25">
      <c r="B107">
        <f>Smittspårningslista!B107</f>
        <v>0</v>
      </c>
      <c r="C107" t="str">
        <f t="shared" si="3"/>
        <v/>
      </c>
      <c r="D107" t="e">
        <f t="shared" ca="1" si="4"/>
        <v>#VALUE!</v>
      </c>
      <c r="E107" t="e">
        <f t="shared" si="5"/>
        <v>#VALUE!</v>
      </c>
      <c r="F107">
        <f>Smittspårningslista!C107</f>
        <v>0</v>
      </c>
      <c r="H107">
        <f>Smittspårningslista!$N$4</f>
        <v>0</v>
      </c>
      <c r="I107">
        <f>Smittspårningslista!$N$2</f>
        <v>0</v>
      </c>
      <c r="J107" s="26">
        <f>Smittspårningslista!$N$3</f>
        <v>0</v>
      </c>
      <c r="K107">
        <f>Smittspårningslista!D107</f>
        <v>0</v>
      </c>
      <c r="L107" t="e" cm="1">
        <f t="array" ref="L107">_xlfn.IFS(Smittspårningslista!E107="Ja",'Linelist utdata'!$S$2,Smittspårningslista!F107="Ja",'Linelist utdata'!$S$3,Smittspårningslista!G107="Ja",'Linelist utdata'!$S$4,Smittspårningslista!H107="Ja",'Linelist utdata'!$S$5,Smittspårningslista!I107="Ja",'Linelist utdata'!$S$6)</f>
        <v>#N/A</v>
      </c>
      <c r="M107" t="e">
        <f>VLOOKUP(Smittspårningslista!J107,$S$9:$T$15,2,FALSE)</f>
        <v>#N/A</v>
      </c>
    </row>
    <row r="108" spans="2:13" x14ac:dyDescent="0.25">
      <c r="B108">
        <f>Smittspårningslista!B108</f>
        <v>0</v>
      </c>
      <c r="C108" t="str">
        <f t="shared" si="3"/>
        <v/>
      </c>
      <c r="D108" t="e">
        <f t="shared" ca="1" si="4"/>
        <v>#VALUE!</v>
      </c>
      <c r="E108" t="e">
        <f t="shared" si="5"/>
        <v>#VALUE!</v>
      </c>
      <c r="F108">
        <f>Smittspårningslista!C108</f>
        <v>0</v>
      </c>
      <c r="H108">
        <f>Smittspårningslista!$N$4</f>
        <v>0</v>
      </c>
      <c r="I108">
        <f>Smittspårningslista!$N$2</f>
        <v>0</v>
      </c>
      <c r="J108" s="26">
        <f>Smittspårningslista!$N$3</f>
        <v>0</v>
      </c>
      <c r="K108">
        <f>Smittspårningslista!D108</f>
        <v>0</v>
      </c>
      <c r="L108" t="e" cm="1">
        <f t="array" ref="L108">_xlfn.IFS(Smittspårningslista!E108="Ja",'Linelist utdata'!$S$2,Smittspårningslista!F108="Ja",'Linelist utdata'!$S$3,Smittspårningslista!G108="Ja",'Linelist utdata'!$S$4,Smittspårningslista!H108="Ja",'Linelist utdata'!$S$5,Smittspårningslista!I108="Ja",'Linelist utdata'!$S$6)</f>
        <v>#N/A</v>
      </c>
      <c r="M108" t="e">
        <f>VLOOKUP(Smittspårningslista!J108,$S$9:$T$15,2,FALSE)</f>
        <v>#N/A</v>
      </c>
    </row>
    <row r="109" spans="2:13" x14ac:dyDescent="0.25">
      <c r="B109">
        <f>Smittspårningslista!B109</f>
        <v>0</v>
      </c>
      <c r="C109" t="str">
        <f t="shared" si="3"/>
        <v/>
      </c>
      <c r="D109" t="e">
        <f t="shared" ca="1" si="4"/>
        <v>#VALUE!</v>
      </c>
      <c r="E109" t="e">
        <f t="shared" si="5"/>
        <v>#VALUE!</v>
      </c>
      <c r="F109">
        <f>Smittspårningslista!C109</f>
        <v>0</v>
      </c>
      <c r="H109">
        <f>Smittspårningslista!$N$4</f>
        <v>0</v>
      </c>
      <c r="I109">
        <f>Smittspårningslista!$N$2</f>
        <v>0</v>
      </c>
      <c r="J109" s="26">
        <f>Smittspårningslista!$N$3</f>
        <v>0</v>
      </c>
      <c r="K109">
        <f>Smittspårningslista!D109</f>
        <v>0</v>
      </c>
      <c r="L109" t="e" cm="1">
        <f t="array" ref="L109">_xlfn.IFS(Smittspårningslista!E109="Ja",'Linelist utdata'!$S$2,Smittspårningslista!F109="Ja",'Linelist utdata'!$S$3,Smittspårningslista!G109="Ja",'Linelist utdata'!$S$4,Smittspårningslista!H109="Ja",'Linelist utdata'!$S$5,Smittspårningslista!I109="Ja",'Linelist utdata'!$S$6)</f>
        <v>#N/A</v>
      </c>
      <c r="M109" t="e">
        <f>VLOOKUP(Smittspårningslista!J109,$S$9:$T$15,2,FALSE)</f>
        <v>#N/A</v>
      </c>
    </row>
    <row r="110" spans="2:13" x14ac:dyDescent="0.25">
      <c r="B110">
        <f>Smittspårningslista!B110</f>
        <v>0</v>
      </c>
      <c r="C110" t="str">
        <f t="shared" si="3"/>
        <v/>
      </c>
      <c r="D110" t="e">
        <f t="shared" ca="1" si="4"/>
        <v>#VALUE!</v>
      </c>
      <c r="E110" t="e">
        <f t="shared" si="5"/>
        <v>#VALUE!</v>
      </c>
      <c r="F110">
        <f>Smittspårningslista!C110</f>
        <v>0</v>
      </c>
      <c r="H110">
        <f>Smittspårningslista!$N$4</f>
        <v>0</v>
      </c>
      <c r="I110">
        <f>Smittspårningslista!$N$2</f>
        <v>0</v>
      </c>
      <c r="J110" s="26">
        <f>Smittspårningslista!$N$3</f>
        <v>0</v>
      </c>
      <c r="K110">
        <f>Smittspårningslista!D110</f>
        <v>0</v>
      </c>
      <c r="L110" t="e" cm="1">
        <f t="array" ref="L110">_xlfn.IFS(Smittspårningslista!E110="Ja",'Linelist utdata'!$S$2,Smittspårningslista!F110="Ja",'Linelist utdata'!$S$3,Smittspårningslista!G110="Ja",'Linelist utdata'!$S$4,Smittspårningslista!H110="Ja",'Linelist utdata'!$S$5,Smittspårningslista!I110="Ja",'Linelist utdata'!$S$6)</f>
        <v>#N/A</v>
      </c>
      <c r="M110" t="e">
        <f>VLOOKUP(Smittspårningslista!J110,$S$9:$T$15,2,FALSE)</f>
        <v>#N/A</v>
      </c>
    </row>
    <row r="111" spans="2:13" x14ac:dyDescent="0.25">
      <c r="B111">
        <f>Smittspårningslista!B111</f>
        <v>0</v>
      </c>
      <c r="C111" t="str">
        <f t="shared" si="3"/>
        <v/>
      </c>
      <c r="D111" t="e">
        <f t="shared" ca="1" si="4"/>
        <v>#VALUE!</v>
      </c>
      <c r="E111" t="e">
        <f t="shared" si="5"/>
        <v>#VALUE!</v>
      </c>
      <c r="F111">
        <f>Smittspårningslista!C111</f>
        <v>0</v>
      </c>
      <c r="H111">
        <f>Smittspårningslista!$N$4</f>
        <v>0</v>
      </c>
      <c r="I111">
        <f>Smittspårningslista!$N$2</f>
        <v>0</v>
      </c>
      <c r="J111" s="26">
        <f>Smittspårningslista!$N$3</f>
        <v>0</v>
      </c>
      <c r="K111">
        <f>Smittspårningslista!D111</f>
        <v>0</v>
      </c>
      <c r="L111" t="e" cm="1">
        <f t="array" ref="L111">_xlfn.IFS(Smittspårningslista!E111="Ja",'Linelist utdata'!$S$2,Smittspårningslista!F111="Ja",'Linelist utdata'!$S$3,Smittspårningslista!G111="Ja",'Linelist utdata'!$S$4,Smittspårningslista!H111="Ja",'Linelist utdata'!$S$5,Smittspårningslista!I111="Ja",'Linelist utdata'!$S$6)</f>
        <v>#N/A</v>
      </c>
      <c r="M111" t="e">
        <f>VLOOKUP(Smittspårningslista!J111,$S$9:$T$15,2,FALSE)</f>
        <v>#N/A</v>
      </c>
    </row>
    <row r="112" spans="2:13" x14ac:dyDescent="0.25">
      <c r="B112">
        <f>Smittspårningslista!B112</f>
        <v>0</v>
      </c>
      <c r="C112" t="str">
        <f t="shared" si="3"/>
        <v/>
      </c>
      <c r="D112" t="e">
        <f t="shared" ca="1" si="4"/>
        <v>#VALUE!</v>
      </c>
      <c r="E112" t="e">
        <f t="shared" si="5"/>
        <v>#VALUE!</v>
      </c>
      <c r="F112">
        <f>Smittspårningslista!C112</f>
        <v>0</v>
      </c>
      <c r="H112">
        <f>Smittspårningslista!$N$4</f>
        <v>0</v>
      </c>
      <c r="I112">
        <f>Smittspårningslista!$N$2</f>
        <v>0</v>
      </c>
      <c r="J112" s="26">
        <f>Smittspårningslista!$N$3</f>
        <v>0</v>
      </c>
      <c r="K112">
        <f>Smittspårningslista!D112</f>
        <v>0</v>
      </c>
      <c r="L112" t="e" cm="1">
        <f t="array" ref="L112">_xlfn.IFS(Smittspårningslista!E112="Ja",'Linelist utdata'!$S$2,Smittspårningslista!F112="Ja",'Linelist utdata'!$S$3,Smittspårningslista!G112="Ja",'Linelist utdata'!$S$4,Smittspårningslista!H112="Ja",'Linelist utdata'!$S$5,Smittspårningslista!I112="Ja",'Linelist utdata'!$S$6)</f>
        <v>#N/A</v>
      </c>
      <c r="M112" t="e">
        <f>VLOOKUP(Smittspårningslista!J112,$S$9:$T$15,2,FALSE)</f>
        <v>#N/A</v>
      </c>
    </row>
    <row r="113" spans="2:13" x14ac:dyDescent="0.25">
      <c r="B113">
        <f>Smittspårningslista!B113</f>
        <v>0</v>
      </c>
      <c r="C113" t="str">
        <f t="shared" si="3"/>
        <v/>
      </c>
      <c r="D113" t="e">
        <f t="shared" ca="1" si="4"/>
        <v>#VALUE!</v>
      </c>
      <c r="E113" t="e">
        <f t="shared" si="5"/>
        <v>#VALUE!</v>
      </c>
      <c r="F113">
        <f>Smittspårningslista!C113</f>
        <v>0</v>
      </c>
      <c r="H113">
        <f>Smittspårningslista!$N$4</f>
        <v>0</v>
      </c>
      <c r="I113">
        <f>Smittspårningslista!$N$2</f>
        <v>0</v>
      </c>
      <c r="J113" s="26">
        <f>Smittspårningslista!$N$3</f>
        <v>0</v>
      </c>
      <c r="K113">
        <f>Smittspårningslista!D113</f>
        <v>0</v>
      </c>
      <c r="L113" t="e" cm="1">
        <f t="array" ref="L113">_xlfn.IFS(Smittspårningslista!E113="Ja",'Linelist utdata'!$S$2,Smittspårningslista!F113="Ja",'Linelist utdata'!$S$3,Smittspårningslista!G113="Ja",'Linelist utdata'!$S$4,Smittspårningslista!H113="Ja",'Linelist utdata'!$S$5,Smittspårningslista!I113="Ja",'Linelist utdata'!$S$6)</f>
        <v>#N/A</v>
      </c>
      <c r="M113" t="e">
        <f>VLOOKUP(Smittspårningslista!J113,$S$9:$T$15,2,FALSE)</f>
        <v>#N/A</v>
      </c>
    </row>
    <row r="114" spans="2:13" x14ac:dyDescent="0.25">
      <c r="B114">
        <f>Smittspårningslista!B114</f>
        <v>0</v>
      </c>
      <c r="C114" t="str">
        <f t="shared" si="3"/>
        <v/>
      </c>
      <c r="D114" t="e">
        <f t="shared" ca="1" si="4"/>
        <v>#VALUE!</v>
      </c>
      <c r="E114" t="e">
        <f t="shared" si="5"/>
        <v>#VALUE!</v>
      </c>
      <c r="F114">
        <f>Smittspårningslista!C114</f>
        <v>0</v>
      </c>
      <c r="H114">
        <f>Smittspårningslista!$N$4</f>
        <v>0</v>
      </c>
      <c r="I114">
        <f>Smittspårningslista!$N$2</f>
        <v>0</v>
      </c>
      <c r="J114" s="26">
        <f>Smittspårningslista!$N$3</f>
        <v>0</v>
      </c>
      <c r="K114">
        <f>Smittspårningslista!D114</f>
        <v>0</v>
      </c>
      <c r="L114" t="e" cm="1">
        <f t="array" ref="L114">_xlfn.IFS(Smittspårningslista!E114="Ja",'Linelist utdata'!$S$2,Smittspårningslista!F114="Ja",'Linelist utdata'!$S$3,Smittspårningslista!G114="Ja",'Linelist utdata'!$S$4,Smittspårningslista!H114="Ja",'Linelist utdata'!$S$5,Smittspårningslista!I114="Ja",'Linelist utdata'!$S$6)</f>
        <v>#N/A</v>
      </c>
      <c r="M114" t="e">
        <f>VLOOKUP(Smittspårningslista!J114,$S$9:$T$15,2,FALSE)</f>
        <v>#N/A</v>
      </c>
    </row>
    <row r="115" spans="2:13" x14ac:dyDescent="0.25">
      <c r="B115">
        <f>Smittspårningslista!B115</f>
        <v>0</v>
      </c>
      <c r="C115" t="str">
        <f t="shared" si="3"/>
        <v/>
      </c>
      <c r="D115" t="e">
        <f t="shared" ca="1" si="4"/>
        <v>#VALUE!</v>
      </c>
      <c r="E115" t="e">
        <f t="shared" si="5"/>
        <v>#VALUE!</v>
      </c>
      <c r="F115">
        <f>Smittspårningslista!C115</f>
        <v>0</v>
      </c>
      <c r="H115">
        <f>Smittspårningslista!$N$4</f>
        <v>0</v>
      </c>
      <c r="I115">
        <f>Smittspårningslista!$N$2</f>
        <v>0</v>
      </c>
      <c r="J115" s="26">
        <f>Smittspårningslista!$N$3</f>
        <v>0</v>
      </c>
      <c r="K115">
        <f>Smittspårningslista!D115</f>
        <v>0</v>
      </c>
      <c r="L115" t="e" cm="1">
        <f t="array" ref="L115">_xlfn.IFS(Smittspårningslista!E115="Ja",'Linelist utdata'!$S$2,Smittspårningslista!F115="Ja",'Linelist utdata'!$S$3,Smittspårningslista!G115="Ja",'Linelist utdata'!$S$4,Smittspårningslista!H115="Ja",'Linelist utdata'!$S$5,Smittspårningslista!I115="Ja",'Linelist utdata'!$S$6)</f>
        <v>#N/A</v>
      </c>
      <c r="M115" t="e">
        <f>VLOOKUP(Smittspårningslista!J115,$S$9:$T$15,2,FALSE)</f>
        <v>#N/A</v>
      </c>
    </row>
    <row r="116" spans="2:13" x14ac:dyDescent="0.25">
      <c r="B116">
        <f>Smittspårningslista!B116</f>
        <v>0</v>
      </c>
      <c r="C116" t="str">
        <f t="shared" si="3"/>
        <v/>
      </c>
      <c r="D116" t="e">
        <f t="shared" ca="1" si="4"/>
        <v>#VALUE!</v>
      </c>
      <c r="E116" t="e">
        <f t="shared" si="5"/>
        <v>#VALUE!</v>
      </c>
      <c r="F116">
        <f>Smittspårningslista!C116</f>
        <v>0</v>
      </c>
      <c r="H116">
        <f>Smittspårningslista!$N$4</f>
        <v>0</v>
      </c>
      <c r="I116">
        <f>Smittspårningslista!$N$2</f>
        <v>0</v>
      </c>
      <c r="J116" s="26">
        <f>Smittspårningslista!$N$3</f>
        <v>0</v>
      </c>
      <c r="K116">
        <f>Smittspårningslista!D116</f>
        <v>0</v>
      </c>
      <c r="L116" t="e" cm="1">
        <f t="array" ref="L116">_xlfn.IFS(Smittspårningslista!E116="Ja",'Linelist utdata'!$S$2,Smittspårningslista!F116="Ja",'Linelist utdata'!$S$3,Smittspårningslista!G116="Ja",'Linelist utdata'!$S$4,Smittspårningslista!H116="Ja",'Linelist utdata'!$S$5,Smittspårningslista!I116="Ja",'Linelist utdata'!$S$6)</f>
        <v>#N/A</v>
      </c>
      <c r="M116" t="e">
        <f>VLOOKUP(Smittspårningslista!J116,$S$9:$T$15,2,FALSE)</f>
        <v>#N/A</v>
      </c>
    </row>
    <row r="117" spans="2:13" x14ac:dyDescent="0.25">
      <c r="B117">
        <f>Smittspårningslista!B117</f>
        <v>0</v>
      </c>
      <c r="C117" t="str">
        <f t="shared" si="3"/>
        <v/>
      </c>
      <c r="D117" t="e">
        <f t="shared" ca="1" si="4"/>
        <v>#VALUE!</v>
      </c>
      <c r="E117" t="e">
        <f t="shared" si="5"/>
        <v>#VALUE!</v>
      </c>
      <c r="F117">
        <f>Smittspårningslista!C117</f>
        <v>0</v>
      </c>
      <c r="H117">
        <f>Smittspårningslista!$N$4</f>
        <v>0</v>
      </c>
      <c r="I117">
        <f>Smittspårningslista!$N$2</f>
        <v>0</v>
      </c>
      <c r="J117" s="26">
        <f>Smittspårningslista!$N$3</f>
        <v>0</v>
      </c>
      <c r="K117">
        <f>Smittspårningslista!D117</f>
        <v>0</v>
      </c>
      <c r="L117" t="e" cm="1">
        <f t="array" ref="L117">_xlfn.IFS(Smittspårningslista!E117="Ja",'Linelist utdata'!$S$2,Smittspårningslista!F117="Ja",'Linelist utdata'!$S$3,Smittspårningslista!G117="Ja",'Linelist utdata'!$S$4,Smittspårningslista!H117="Ja",'Linelist utdata'!$S$5,Smittspårningslista!I117="Ja",'Linelist utdata'!$S$6)</f>
        <v>#N/A</v>
      </c>
      <c r="M117" t="e">
        <f>VLOOKUP(Smittspårningslista!J117,$S$9:$T$15,2,FALSE)</f>
        <v>#N/A</v>
      </c>
    </row>
    <row r="118" spans="2:13" x14ac:dyDescent="0.25">
      <c r="B118">
        <f>Smittspårningslista!B118</f>
        <v>0</v>
      </c>
      <c r="C118" t="str">
        <f t="shared" si="3"/>
        <v/>
      </c>
      <c r="D118" t="e">
        <f t="shared" ca="1" si="4"/>
        <v>#VALUE!</v>
      </c>
      <c r="E118" t="e">
        <f t="shared" si="5"/>
        <v>#VALUE!</v>
      </c>
      <c r="F118">
        <f>Smittspårningslista!C118</f>
        <v>0</v>
      </c>
      <c r="H118">
        <f>Smittspårningslista!$N$4</f>
        <v>0</v>
      </c>
      <c r="I118">
        <f>Smittspårningslista!$N$2</f>
        <v>0</v>
      </c>
      <c r="J118" s="26">
        <f>Smittspårningslista!$N$3</f>
        <v>0</v>
      </c>
      <c r="K118">
        <f>Smittspårningslista!D118</f>
        <v>0</v>
      </c>
      <c r="L118" t="e" cm="1">
        <f t="array" ref="L118">_xlfn.IFS(Smittspårningslista!E118="Ja",'Linelist utdata'!$S$2,Smittspårningslista!F118="Ja",'Linelist utdata'!$S$3,Smittspårningslista!G118="Ja",'Linelist utdata'!$S$4,Smittspårningslista!H118="Ja",'Linelist utdata'!$S$5,Smittspårningslista!I118="Ja",'Linelist utdata'!$S$6)</f>
        <v>#N/A</v>
      </c>
      <c r="M118" t="e">
        <f>VLOOKUP(Smittspårningslista!J118,$S$9:$T$15,2,FALSE)</f>
        <v>#N/A</v>
      </c>
    </row>
    <row r="119" spans="2:13" x14ac:dyDescent="0.25">
      <c r="B119">
        <f>Smittspårningslista!B119</f>
        <v>0</v>
      </c>
      <c r="C119" t="str">
        <f t="shared" si="3"/>
        <v/>
      </c>
      <c r="D119" t="e">
        <f t="shared" ca="1" si="4"/>
        <v>#VALUE!</v>
      </c>
      <c r="E119" t="e">
        <f t="shared" si="5"/>
        <v>#VALUE!</v>
      </c>
      <c r="F119">
        <f>Smittspårningslista!C119</f>
        <v>0</v>
      </c>
      <c r="H119">
        <f>Smittspårningslista!$N$4</f>
        <v>0</v>
      </c>
      <c r="I119">
        <f>Smittspårningslista!$N$2</f>
        <v>0</v>
      </c>
      <c r="J119" s="26">
        <f>Smittspårningslista!$N$3</f>
        <v>0</v>
      </c>
      <c r="K119">
        <f>Smittspårningslista!D119</f>
        <v>0</v>
      </c>
      <c r="L119" t="e" cm="1">
        <f t="array" ref="L119">_xlfn.IFS(Smittspårningslista!E119="Ja",'Linelist utdata'!$S$2,Smittspårningslista!F119="Ja",'Linelist utdata'!$S$3,Smittspårningslista!G119="Ja",'Linelist utdata'!$S$4,Smittspårningslista!H119="Ja",'Linelist utdata'!$S$5,Smittspårningslista!I119="Ja",'Linelist utdata'!$S$6)</f>
        <v>#N/A</v>
      </c>
      <c r="M119" t="e">
        <f>VLOOKUP(Smittspårningslista!J119,$S$9:$T$15,2,FALSE)</f>
        <v>#N/A</v>
      </c>
    </row>
    <row r="120" spans="2:13" x14ac:dyDescent="0.25">
      <c r="B120">
        <f>Smittspårningslista!B120</f>
        <v>0</v>
      </c>
      <c r="C120" t="str">
        <f t="shared" si="3"/>
        <v/>
      </c>
      <c r="D120" t="e">
        <f t="shared" ca="1" si="4"/>
        <v>#VALUE!</v>
      </c>
      <c r="E120" t="e">
        <f t="shared" si="5"/>
        <v>#VALUE!</v>
      </c>
      <c r="F120">
        <f>Smittspårningslista!C120</f>
        <v>0</v>
      </c>
      <c r="H120">
        <f>Smittspårningslista!$N$4</f>
        <v>0</v>
      </c>
      <c r="I120">
        <f>Smittspårningslista!$N$2</f>
        <v>0</v>
      </c>
      <c r="J120" s="26">
        <f>Smittspårningslista!$N$3</f>
        <v>0</v>
      </c>
      <c r="K120">
        <f>Smittspårningslista!D120</f>
        <v>0</v>
      </c>
      <c r="L120" t="e" cm="1">
        <f t="array" ref="L120">_xlfn.IFS(Smittspårningslista!E120="Ja",'Linelist utdata'!$S$2,Smittspårningslista!F120="Ja",'Linelist utdata'!$S$3,Smittspårningslista!G120="Ja",'Linelist utdata'!$S$4,Smittspårningslista!H120="Ja",'Linelist utdata'!$S$5,Smittspårningslista!I120="Ja",'Linelist utdata'!$S$6)</f>
        <v>#N/A</v>
      </c>
      <c r="M120" t="e">
        <f>VLOOKUP(Smittspårningslista!J120,$S$9:$T$15,2,FALSE)</f>
        <v>#N/A</v>
      </c>
    </row>
    <row r="121" spans="2:13" x14ac:dyDescent="0.25">
      <c r="B121">
        <f>Smittspårningslista!B121</f>
        <v>0</v>
      </c>
      <c r="C121" t="str">
        <f t="shared" si="3"/>
        <v/>
      </c>
      <c r="D121" t="e">
        <f t="shared" ca="1" si="4"/>
        <v>#VALUE!</v>
      </c>
      <c r="E121" t="e">
        <f t="shared" si="5"/>
        <v>#VALUE!</v>
      </c>
      <c r="F121">
        <f>Smittspårningslista!C121</f>
        <v>0</v>
      </c>
      <c r="H121">
        <f>Smittspårningslista!$N$4</f>
        <v>0</v>
      </c>
      <c r="I121">
        <f>Smittspårningslista!$N$2</f>
        <v>0</v>
      </c>
      <c r="J121" s="26">
        <f>Smittspårningslista!$N$3</f>
        <v>0</v>
      </c>
      <c r="K121">
        <f>Smittspårningslista!D121</f>
        <v>0</v>
      </c>
      <c r="L121" t="e" cm="1">
        <f t="array" ref="L121">_xlfn.IFS(Smittspårningslista!E121="Ja",'Linelist utdata'!$S$2,Smittspårningslista!F121="Ja",'Linelist utdata'!$S$3,Smittspårningslista!G121="Ja",'Linelist utdata'!$S$4,Smittspårningslista!H121="Ja",'Linelist utdata'!$S$5,Smittspårningslista!I121="Ja",'Linelist utdata'!$S$6)</f>
        <v>#N/A</v>
      </c>
      <c r="M121" t="e">
        <f>VLOOKUP(Smittspårningslista!J121,$S$9:$T$15,2,FALSE)</f>
        <v>#N/A</v>
      </c>
    </row>
    <row r="122" spans="2:13" x14ac:dyDescent="0.25">
      <c r="B122">
        <f>Smittspårningslista!B122</f>
        <v>0</v>
      </c>
      <c r="C122" t="str">
        <f t="shared" si="3"/>
        <v/>
      </c>
      <c r="D122" t="e">
        <f t="shared" ca="1" si="4"/>
        <v>#VALUE!</v>
      </c>
      <c r="E122" t="e">
        <f t="shared" si="5"/>
        <v>#VALUE!</v>
      </c>
      <c r="F122">
        <f>Smittspårningslista!C122</f>
        <v>0</v>
      </c>
      <c r="H122">
        <f>Smittspårningslista!$N$4</f>
        <v>0</v>
      </c>
      <c r="I122">
        <f>Smittspårningslista!$N$2</f>
        <v>0</v>
      </c>
      <c r="J122" s="26">
        <f>Smittspårningslista!$N$3</f>
        <v>0</v>
      </c>
      <c r="K122">
        <f>Smittspårningslista!D122</f>
        <v>0</v>
      </c>
      <c r="L122" t="e" cm="1">
        <f t="array" ref="L122">_xlfn.IFS(Smittspårningslista!E122="Ja",'Linelist utdata'!$S$2,Smittspårningslista!F122="Ja",'Linelist utdata'!$S$3,Smittspårningslista!G122="Ja",'Linelist utdata'!$S$4,Smittspårningslista!H122="Ja",'Linelist utdata'!$S$5,Smittspårningslista!I122="Ja",'Linelist utdata'!$S$6)</f>
        <v>#N/A</v>
      </c>
      <c r="M122" t="e">
        <f>VLOOKUP(Smittspårningslista!J122,$S$9:$T$15,2,FALSE)</f>
        <v>#N/A</v>
      </c>
    </row>
    <row r="123" spans="2:13" x14ac:dyDescent="0.25">
      <c r="B123">
        <f>Smittspårningslista!B123</f>
        <v>0</v>
      </c>
      <c r="C123" t="str">
        <f t="shared" si="3"/>
        <v/>
      </c>
      <c r="D123" t="e">
        <f t="shared" ca="1" si="4"/>
        <v>#VALUE!</v>
      </c>
      <c r="E123" t="e">
        <f t="shared" si="5"/>
        <v>#VALUE!</v>
      </c>
      <c r="F123">
        <f>Smittspårningslista!C123</f>
        <v>0</v>
      </c>
      <c r="H123">
        <f>Smittspårningslista!$N$4</f>
        <v>0</v>
      </c>
      <c r="I123">
        <f>Smittspårningslista!$N$2</f>
        <v>0</v>
      </c>
      <c r="J123" s="26">
        <f>Smittspårningslista!$N$3</f>
        <v>0</v>
      </c>
      <c r="K123">
        <f>Smittspårningslista!D123</f>
        <v>0</v>
      </c>
      <c r="L123" t="e" cm="1">
        <f t="array" ref="L123">_xlfn.IFS(Smittspårningslista!E123="Ja",'Linelist utdata'!$S$2,Smittspårningslista!F123="Ja",'Linelist utdata'!$S$3,Smittspårningslista!G123="Ja",'Linelist utdata'!$S$4,Smittspårningslista!H123="Ja",'Linelist utdata'!$S$5,Smittspårningslista!I123="Ja",'Linelist utdata'!$S$6)</f>
        <v>#N/A</v>
      </c>
      <c r="M123" t="e">
        <f>VLOOKUP(Smittspårningslista!J123,$S$9:$T$15,2,FALSE)</f>
        <v>#N/A</v>
      </c>
    </row>
    <row r="124" spans="2:13" x14ac:dyDescent="0.25">
      <c r="B124">
        <f>Smittspårningslista!B124</f>
        <v>0</v>
      </c>
      <c r="C124" t="str">
        <f t="shared" si="3"/>
        <v/>
      </c>
      <c r="D124" t="e">
        <f t="shared" ca="1" si="4"/>
        <v>#VALUE!</v>
      </c>
      <c r="E124" t="e">
        <f t="shared" si="5"/>
        <v>#VALUE!</v>
      </c>
      <c r="F124">
        <f>Smittspårningslista!C124</f>
        <v>0</v>
      </c>
      <c r="H124">
        <f>Smittspårningslista!$N$4</f>
        <v>0</v>
      </c>
      <c r="I124">
        <f>Smittspårningslista!$N$2</f>
        <v>0</v>
      </c>
      <c r="J124" s="26">
        <f>Smittspårningslista!$N$3</f>
        <v>0</v>
      </c>
      <c r="K124">
        <f>Smittspårningslista!D124</f>
        <v>0</v>
      </c>
      <c r="L124" t="e" cm="1">
        <f t="array" ref="L124">_xlfn.IFS(Smittspårningslista!E124="Ja",'Linelist utdata'!$S$2,Smittspårningslista!F124="Ja",'Linelist utdata'!$S$3,Smittspårningslista!G124="Ja",'Linelist utdata'!$S$4,Smittspårningslista!H124="Ja",'Linelist utdata'!$S$5,Smittspårningslista!I124="Ja",'Linelist utdata'!$S$6)</f>
        <v>#N/A</v>
      </c>
      <c r="M124" t="e">
        <f>VLOOKUP(Smittspårningslista!J124,$S$9:$T$15,2,FALSE)</f>
        <v>#N/A</v>
      </c>
    </row>
    <row r="125" spans="2:13" x14ac:dyDescent="0.25">
      <c r="B125">
        <f>Smittspårningslista!B125</f>
        <v>0</v>
      </c>
      <c r="C125" t="str">
        <f t="shared" si="3"/>
        <v/>
      </c>
      <c r="D125" t="e">
        <f t="shared" ca="1" si="4"/>
        <v>#VALUE!</v>
      </c>
      <c r="E125" t="e">
        <f t="shared" si="5"/>
        <v>#VALUE!</v>
      </c>
      <c r="F125">
        <f>Smittspårningslista!C125</f>
        <v>0</v>
      </c>
      <c r="H125">
        <f>Smittspårningslista!$N$4</f>
        <v>0</v>
      </c>
      <c r="I125">
        <f>Smittspårningslista!$N$2</f>
        <v>0</v>
      </c>
      <c r="J125" s="26">
        <f>Smittspårningslista!$N$3</f>
        <v>0</v>
      </c>
      <c r="K125">
        <f>Smittspårningslista!D125</f>
        <v>0</v>
      </c>
      <c r="L125" t="e" cm="1">
        <f t="array" ref="L125">_xlfn.IFS(Smittspårningslista!E125="Ja",'Linelist utdata'!$S$2,Smittspårningslista!F125="Ja",'Linelist utdata'!$S$3,Smittspårningslista!G125="Ja",'Linelist utdata'!$S$4,Smittspårningslista!H125="Ja",'Linelist utdata'!$S$5,Smittspårningslista!I125="Ja",'Linelist utdata'!$S$6)</f>
        <v>#N/A</v>
      </c>
      <c r="M125" t="e">
        <f>VLOOKUP(Smittspårningslista!J125,$S$9:$T$15,2,FALSE)</f>
        <v>#N/A</v>
      </c>
    </row>
    <row r="126" spans="2:13" x14ac:dyDescent="0.25">
      <c r="B126">
        <f>Smittspårningslista!B126</f>
        <v>0</v>
      </c>
      <c r="C126" t="str">
        <f t="shared" si="3"/>
        <v/>
      </c>
      <c r="D126" t="e">
        <f t="shared" ca="1" si="4"/>
        <v>#VALUE!</v>
      </c>
      <c r="E126" t="e">
        <f t="shared" si="5"/>
        <v>#VALUE!</v>
      </c>
      <c r="F126">
        <f>Smittspårningslista!C126</f>
        <v>0</v>
      </c>
      <c r="H126">
        <f>Smittspårningslista!$N$4</f>
        <v>0</v>
      </c>
      <c r="I126">
        <f>Smittspårningslista!$N$2</f>
        <v>0</v>
      </c>
      <c r="J126" s="26">
        <f>Smittspårningslista!$N$3</f>
        <v>0</v>
      </c>
      <c r="K126">
        <f>Smittspårningslista!D126</f>
        <v>0</v>
      </c>
      <c r="L126" t="e" cm="1">
        <f t="array" ref="L126">_xlfn.IFS(Smittspårningslista!E126="Ja",'Linelist utdata'!$S$2,Smittspårningslista!F126="Ja",'Linelist utdata'!$S$3,Smittspårningslista!G126="Ja",'Linelist utdata'!$S$4,Smittspårningslista!H126="Ja",'Linelist utdata'!$S$5,Smittspårningslista!I126="Ja",'Linelist utdata'!$S$6)</f>
        <v>#N/A</v>
      </c>
      <c r="M126" t="e">
        <f>VLOOKUP(Smittspårningslista!J126,$S$9:$T$15,2,FALSE)</f>
        <v>#N/A</v>
      </c>
    </row>
    <row r="127" spans="2:13" x14ac:dyDescent="0.25">
      <c r="B127">
        <f>Smittspårningslista!B127</f>
        <v>0</v>
      </c>
      <c r="C127" t="str">
        <f t="shared" si="3"/>
        <v/>
      </c>
      <c r="D127" t="e">
        <f t="shared" ca="1" si="4"/>
        <v>#VALUE!</v>
      </c>
      <c r="E127" t="e">
        <f t="shared" si="5"/>
        <v>#VALUE!</v>
      </c>
      <c r="F127">
        <f>Smittspårningslista!C127</f>
        <v>0</v>
      </c>
      <c r="H127">
        <f>Smittspårningslista!$N$4</f>
        <v>0</v>
      </c>
      <c r="I127">
        <f>Smittspårningslista!$N$2</f>
        <v>0</v>
      </c>
      <c r="J127" s="26">
        <f>Smittspårningslista!$N$3</f>
        <v>0</v>
      </c>
      <c r="K127">
        <f>Smittspårningslista!D127</f>
        <v>0</v>
      </c>
      <c r="L127" t="e" cm="1">
        <f t="array" ref="L127">_xlfn.IFS(Smittspårningslista!E127="Ja",'Linelist utdata'!$S$2,Smittspårningslista!F127="Ja",'Linelist utdata'!$S$3,Smittspårningslista!G127="Ja",'Linelist utdata'!$S$4,Smittspårningslista!H127="Ja",'Linelist utdata'!$S$5,Smittspårningslista!I127="Ja",'Linelist utdata'!$S$6)</f>
        <v>#N/A</v>
      </c>
      <c r="M127" t="e">
        <f>VLOOKUP(Smittspårningslista!J127,$S$9:$T$15,2,FALSE)</f>
        <v>#N/A</v>
      </c>
    </row>
    <row r="128" spans="2:13" x14ac:dyDescent="0.25">
      <c r="B128">
        <f>Smittspårningslista!B128</f>
        <v>0</v>
      </c>
      <c r="C128" t="str">
        <f t="shared" si="3"/>
        <v/>
      </c>
      <c r="D128" t="e">
        <f t="shared" ca="1" si="4"/>
        <v>#VALUE!</v>
      </c>
      <c r="E128" t="e">
        <f t="shared" si="5"/>
        <v>#VALUE!</v>
      </c>
      <c r="F128">
        <f>Smittspårningslista!C128</f>
        <v>0</v>
      </c>
      <c r="H128">
        <f>Smittspårningslista!$N$4</f>
        <v>0</v>
      </c>
      <c r="I128">
        <f>Smittspårningslista!$N$2</f>
        <v>0</v>
      </c>
      <c r="J128" s="26">
        <f>Smittspårningslista!$N$3</f>
        <v>0</v>
      </c>
      <c r="K128">
        <f>Smittspårningslista!D128</f>
        <v>0</v>
      </c>
      <c r="L128" t="e" cm="1">
        <f t="array" ref="L128">_xlfn.IFS(Smittspårningslista!E128="Ja",'Linelist utdata'!$S$2,Smittspårningslista!F128="Ja",'Linelist utdata'!$S$3,Smittspårningslista!G128="Ja",'Linelist utdata'!$S$4,Smittspårningslista!H128="Ja",'Linelist utdata'!$S$5,Smittspårningslista!I128="Ja",'Linelist utdata'!$S$6)</f>
        <v>#N/A</v>
      </c>
      <c r="M128" t="e">
        <f>VLOOKUP(Smittspårningslista!J128,$S$9:$T$15,2,FALSE)</f>
        <v>#N/A</v>
      </c>
    </row>
    <row r="129" spans="2:13" x14ac:dyDescent="0.25">
      <c r="B129">
        <f>Smittspårningslista!B129</f>
        <v>0</v>
      </c>
      <c r="C129" t="str">
        <f t="shared" si="3"/>
        <v/>
      </c>
      <c r="D129" t="e">
        <f t="shared" ca="1" si="4"/>
        <v>#VALUE!</v>
      </c>
      <c r="E129" t="e">
        <f t="shared" si="5"/>
        <v>#VALUE!</v>
      </c>
      <c r="F129">
        <f>Smittspårningslista!C129</f>
        <v>0</v>
      </c>
      <c r="H129">
        <f>Smittspårningslista!$N$4</f>
        <v>0</v>
      </c>
      <c r="I129">
        <f>Smittspårningslista!$N$2</f>
        <v>0</v>
      </c>
      <c r="J129" s="26">
        <f>Smittspårningslista!$N$3</f>
        <v>0</v>
      </c>
      <c r="K129">
        <f>Smittspårningslista!D129</f>
        <v>0</v>
      </c>
      <c r="L129" t="e" cm="1">
        <f t="array" ref="L129">_xlfn.IFS(Smittspårningslista!E129="Ja",'Linelist utdata'!$S$2,Smittspårningslista!F129="Ja",'Linelist utdata'!$S$3,Smittspårningslista!G129="Ja",'Linelist utdata'!$S$4,Smittspårningslista!H129="Ja",'Linelist utdata'!$S$5,Smittspårningslista!I129="Ja",'Linelist utdata'!$S$6)</f>
        <v>#N/A</v>
      </c>
      <c r="M129" t="e">
        <f>VLOOKUP(Smittspårningslista!J129,$S$9:$T$15,2,FALSE)</f>
        <v>#N/A</v>
      </c>
    </row>
    <row r="130" spans="2:13" x14ac:dyDescent="0.25">
      <c r="B130">
        <f>Smittspårningslista!B130</f>
        <v>0</v>
      </c>
      <c r="C130" t="str">
        <f t="shared" si="3"/>
        <v/>
      </c>
      <c r="D130" t="e">
        <f t="shared" ca="1" si="4"/>
        <v>#VALUE!</v>
      </c>
      <c r="E130" t="e">
        <f t="shared" si="5"/>
        <v>#VALUE!</v>
      </c>
      <c r="F130">
        <f>Smittspårningslista!C130</f>
        <v>0</v>
      </c>
      <c r="H130">
        <f>Smittspårningslista!$N$4</f>
        <v>0</v>
      </c>
      <c r="I130">
        <f>Smittspårningslista!$N$2</f>
        <v>0</v>
      </c>
      <c r="J130" s="26">
        <f>Smittspårningslista!$N$3</f>
        <v>0</v>
      </c>
      <c r="K130">
        <f>Smittspårningslista!D130</f>
        <v>0</v>
      </c>
      <c r="L130" t="e" cm="1">
        <f t="array" ref="L130">_xlfn.IFS(Smittspårningslista!E130="Ja",'Linelist utdata'!$S$2,Smittspårningslista!F130="Ja",'Linelist utdata'!$S$3,Smittspårningslista!G130="Ja",'Linelist utdata'!$S$4,Smittspårningslista!H130="Ja",'Linelist utdata'!$S$5,Smittspårningslista!I130="Ja",'Linelist utdata'!$S$6)</f>
        <v>#N/A</v>
      </c>
      <c r="M130" t="e">
        <f>VLOOKUP(Smittspårningslista!J130,$S$9:$T$15,2,FALSE)</f>
        <v>#N/A</v>
      </c>
    </row>
    <row r="131" spans="2:13" x14ac:dyDescent="0.25">
      <c r="B131">
        <f>Smittspårningslista!B131</f>
        <v>0</v>
      </c>
      <c r="C131" t="str">
        <f t="shared" ref="C131:C194" si="6">IF(B131=0,"","Exponerad")</f>
        <v/>
      </c>
      <c r="D131" t="e">
        <f t="shared" ref="D131:D194" ca="1" si="7">DATEDIF(DATE(LEFT(B131,4),MID(B131,5,2),MID(B131,7,2)),TODAY(),"Y")</f>
        <v>#VALUE!</v>
      </c>
      <c r="E131" t="e">
        <f t="shared" ref="E131:E194" si="8">IF(ISEVEN(MID(B131,12,1)),"Kvinna","Man")</f>
        <v>#VALUE!</v>
      </c>
      <c r="F131">
        <f>Smittspårningslista!C131</f>
        <v>0</v>
      </c>
      <c r="H131">
        <f>Smittspårningslista!$N$4</f>
        <v>0</v>
      </c>
      <c r="I131">
        <f>Smittspårningslista!$N$2</f>
        <v>0</v>
      </c>
      <c r="J131" s="26">
        <f>Smittspårningslista!$N$3</f>
        <v>0</v>
      </c>
      <c r="K131">
        <f>Smittspårningslista!D131</f>
        <v>0</v>
      </c>
      <c r="L131" t="e" cm="1">
        <f t="array" ref="L131">_xlfn.IFS(Smittspårningslista!E131="Ja",'Linelist utdata'!$S$2,Smittspårningslista!F131="Ja",'Linelist utdata'!$S$3,Smittspårningslista!G131="Ja",'Linelist utdata'!$S$4,Smittspårningslista!H131="Ja",'Linelist utdata'!$S$5,Smittspårningslista!I131="Ja",'Linelist utdata'!$S$6)</f>
        <v>#N/A</v>
      </c>
      <c r="M131" t="e">
        <f>VLOOKUP(Smittspårningslista!J131,$S$9:$T$15,2,FALSE)</f>
        <v>#N/A</v>
      </c>
    </row>
    <row r="132" spans="2:13" x14ac:dyDescent="0.25">
      <c r="B132">
        <f>Smittspårningslista!B132</f>
        <v>0</v>
      </c>
      <c r="C132" t="str">
        <f t="shared" si="6"/>
        <v/>
      </c>
      <c r="D132" t="e">
        <f t="shared" ca="1" si="7"/>
        <v>#VALUE!</v>
      </c>
      <c r="E132" t="e">
        <f t="shared" si="8"/>
        <v>#VALUE!</v>
      </c>
      <c r="F132">
        <f>Smittspårningslista!C132</f>
        <v>0</v>
      </c>
      <c r="H132">
        <f>Smittspårningslista!$N$4</f>
        <v>0</v>
      </c>
      <c r="I132">
        <f>Smittspårningslista!$N$2</f>
        <v>0</v>
      </c>
      <c r="J132" s="26">
        <f>Smittspårningslista!$N$3</f>
        <v>0</v>
      </c>
      <c r="K132">
        <f>Smittspårningslista!D132</f>
        <v>0</v>
      </c>
      <c r="L132" t="e" cm="1">
        <f t="array" ref="L132">_xlfn.IFS(Smittspårningslista!E132="Ja",'Linelist utdata'!$S$2,Smittspårningslista!F132="Ja",'Linelist utdata'!$S$3,Smittspårningslista!G132="Ja",'Linelist utdata'!$S$4,Smittspårningslista!H132="Ja",'Linelist utdata'!$S$5,Smittspårningslista!I132="Ja",'Linelist utdata'!$S$6)</f>
        <v>#N/A</v>
      </c>
      <c r="M132" t="e">
        <f>VLOOKUP(Smittspårningslista!J132,$S$9:$T$15,2,FALSE)</f>
        <v>#N/A</v>
      </c>
    </row>
    <row r="133" spans="2:13" x14ac:dyDescent="0.25">
      <c r="B133">
        <f>Smittspårningslista!B133</f>
        <v>0</v>
      </c>
      <c r="C133" t="str">
        <f t="shared" si="6"/>
        <v/>
      </c>
      <c r="D133" t="e">
        <f t="shared" ca="1" si="7"/>
        <v>#VALUE!</v>
      </c>
      <c r="E133" t="e">
        <f t="shared" si="8"/>
        <v>#VALUE!</v>
      </c>
      <c r="F133">
        <f>Smittspårningslista!C133</f>
        <v>0</v>
      </c>
      <c r="H133">
        <f>Smittspårningslista!$N$4</f>
        <v>0</v>
      </c>
      <c r="I133">
        <f>Smittspårningslista!$N$2</f>
        <v>0</v>
      </c>
      <c r="J133" s="26">
        <f>Smittspårningslista!$N$3</f>
        <v>0</v>
      </c>
      <c r="K133">
        <f>Smittspårningslista!D133</f>
        <v>0</v>
      </c>
      <c r="L133" t="e" cm="1">
        <f t="array" ref="L133">_xlfn.IFS(Smittspårningslista!E133="Ja",'Linelist utdata'!$S$2,Smittspårningslista!F133="Ja",'Linelist utdata'!$S$3,Smittspårningslista!G133="Ja",'Linelist utdata'!$S$4,Smittspårningslista!H133="Ja",'Linelist utdata'!$S$5,Smittspårningslista!I133="Ja",'Linelist utdata'!$S$6)</f>
        <v>#N/A</v>
      </c>
      <c r="M133" t="e">
        <f>VLOOKUP(Smittspårningslista!J133,$S$9:$T$15,2,FALSE)</f>
        <v>#N/A</v>
      </c>
    </row>
    <row r="134" spans="2:13" x14ac:dyDescent="0.25">
      <c r="B134">
        <f>Smittspårningslista!B134</f>
        <v>0</v>
      </c>
      <c r="C134" t="str">
        <f t="shared" si="6"/>
        <v/>
      </c>
      <c r="D134" t="e">
        <f t="shared" ca="1" si="7"/>
        <v>#VALUE!</v>
      </c>
      <c r="E134" t="e">
        <f t="shared" si="8"/>
        <v>#VALUE!</v>
      </c>
      <c r="F134">
        <f>Smittspårningslista!C134</f>
        <v>0</v>
      </c>
      <c r="H134">
        <f>Smittspårningslista!$N$4</f>
        <v>0</v>
      </c>
      <c r="I134">
        <f>Smittspårningslista!$N$2</f>
        <v>0</v>
      </c>
      <c r="J134" s="26">
        <f>Smittspårningslista!$N$3</f>
        <v>0</v>
      </c>
      <c r="K134">
        <f>Smittspårningslista!D134</f>
        <v>0</v>
      </c>
      <c r="L134" t="e" cm="1">
        <f t="array" ref="L134">_xlfn.IFS(Smittspårningslista!E134="Ja",'Linelist utdata'!$S$2,Smittspårningslista!F134="Ja",'Linelist utdata'!$S$3,Smittspårningslista!G134="Ja",'Linelist utdata'!$S$4,Smittspårningslista!H134="Ja",'Linelist utdata'!$S$5,Smittspårningslista!I134="Ja",'Linelist utdata'!$S$6)</f>
        <v>#N/A</v>
      </c>
      <c r="M134" t="e">
        <f>VLOOKUP(Smittspårningslista!J134,$S$9:$T$15,2,FALSE)</f>
        <v>#N/A</v>
      </c>
    </row>
    <row r="135" spans="2:13" x14ac:dyDescent="0.25">
      <c r="B135">
        <f>Smittspårningslista!B135</f>
        <v>0</v>
      </c>
      <c r="C135" t="str">
        <f t="shared" si="6"/>
        <v/>
      </c>
      <c r="D135" t="e">
        <f t="shared" ca="1" si="7"/>
        <v>#VALUE!</v>
      </c>
      <c r="E135" t="e">
        <f t="shared" si="8"/>
        <v>#VALUE!</v>
      </c>
      <c r="F135">
        <f>Smittspårningslista!C135</f>
        <v>0</v>
      </c>
      <c r="H135">
        <f>Smittspårningslista!$N$4</f>
        <v>0</v>
      </c>
      <c r="I135">
        <f>Smittspårningslista!$N$2</f>
        <v>0</v>
      </c>
      <c r="J135" s="26">
        <f>Smittspårningslista!$N$3</f>
        <v>0</v>
      </c>
      <c r="K135">
        <f>Smittspårningslista!D135</f>
        <v>0</v>
      </c>
      <c r="L135" t="e" cm="1">
        <f t="array" ref="L135">_xlfn.IFS(Smittspårningslista!E135="Ja",'Linelist utdata'!$S$2,Smittspårningslista!F135="Ja",'Linelist utdata'!$S$3,Smittspårningslista!G135="Ja",'Linelist utdata'!$S$4,Smittspårningslista!H135="Ja",'Linelist utdata'!$S$5,Smittspårningslista!I135="Ja",'Linelist utdata'!$S$6)</f>
        <v>#N/A</v>
      </c>
      <c r="M135" t="e">
        <f>VLOOKUP(Smittspårningslista!J135,$S$9:$T$15,2,FALSE)</f>
        <v>#N/A</v>
      </c>
    </row>
    <row r="136" spans="2:13" x14ac:dyDescent="0.25">
      <c r="B136">
        <f>Smittspårningslista!B136</f>
        <v>0</v>
      </c>
      <c r="C136" t="str">
        <f t="shared" si="6"/>
        <v/>
      </c>
      <c r="D136" t="e">
        <f t="shared" ca="1" si="7"/>
        <v>#VALUE!</v>
      </c>
      <c r="E136" t="e">
        <f t="shared" si="8"/>
        <v>#VALUE!</v>
      </c>
      <c r="F136">
        <f>Smittspårningslista!C136</f>
        <v>0</v>
      </c>
      <c r="H136">
        <f>Smittspårningslista!$N$4</f>
        <v>0</v>
      </c>
      <c r="I136">
        <f>Smittspårningslista!$N$2</f>
        <v>0</v>
      </c>
      <c r="J136" s="26">
        <f>Smittspårningslista!$N$3</f>
        <v>0</v>
      </c>
      <c r="K136">
        <f>Smittspårningslista!D136</f>
        <v>0</v>
      </c>
      <c r="L136" t="e" cm="1">
        <f t="array" ref="L136">_xlfn.IFS(Smittspårningslista!E136="Ja",'Linelist utdata'!$S$2,Smittspårningslista!F136="Ja",'Linelist utdata'!$S$3,Smittspårningslista!G136="Ja",'Linelist utdata'!$S$4,Smittspårningslista!H136="Ja",'Linelist utdata'!$S$5,Smittspårningslista!I136="Ja",'Linelist utdata'!$S$6)</f>
        <v>#N/A</v>
      </c>
      <c r="M136" t="e">
        <f>VLOOKUP(Smittspårningslista!J136,$S$9:$T$15,2,FALSE)</f>
        <v>#N/A</v>
      </c>
    </row>
    <row r="137" spans="2:13" x14ac:dyDescent="0.25">
      <c r="B137">
        <f>Smittspårningslista!B137</f>
        <v>0</v>
      </c>
      <c r="C137" t="str">
        <f t="shared" si="6"/>
        <v/>
      </c>
      <c r="D137" t="e">
        <f t="shared" ca="1" si="7"/>
        <v>#VALUE!</v>
      </c>
      <c r="E137" t="e">
        <f t="shared" si="8"/>
        <v>#VALUE!</v>
      </c>
      <c r="F137">
        <f>Smittspårningslista!C137</f>
        <v>0</v>
      </c>
      <c r="H137">
        <f>Smittspårningslista!$N$4</f>
        <v>0</v>
      </c>
      <c r="I137">
        <f>Smittspårningslista!$N$2</f>
        <v>0</v>
      </c>
      <c r="J137" s="26">
        <f>Smittspårningslista!$N$3</f>
        <v>0</v>
      </c>
      <c r="K137">
        <f>Smittspårningslista!D137</f>
        <v>0</v>
      </c>
      <c r="L137" t="e" cm="1">
        <f t="array" ref="L137">_xlfn.IFS(Smittspårningslista!E137="Ja",'Linelist utdata'!$S$2,Smittspårningslista!F137="Ja",'Linelist utdata'!$S$3,Smittspårningslista!G137="Ja",'Linelist utdata'!$S$4,Smittspårningslista!H137="Ja",'Linelist utdata'!$S$5,Smittspårningslista!I137="Ja",'Linelist utdata'!$S$6)</f>
        <v>#N/A</v>
      </c>
      <c r="M137" t="e">
        <f>VLOOKUP(Smittspårningslista!J137,$S$9:$T$15,2,FALSE)</f>
        <v>#N/A</v>
      </c>
    </row>
    <row r="138" spans="2:13" x14ac:dyDescent="0.25">
      <c r="B138">
        <f>Smittspårningslista!B138</f>
        <v>0</v>
      </c>
      <c r="C138" t="str">
        <f t="shared" si="6"/>
        <v/>
      </c>
      <c r="D138" t="e">
        <f t="shared" ca="1" si="7"/>
        <v>#VALUE!</v>
      </c>
      <c r="E138" t="e">
        <f t="shared" si="8"/>
        <v>#VALUE!</v>
      </c>
      <c r="F138">
        <f>Smittspårningslista!C138</f>
        <v>0</v>
      </c>
      <c r="H138">
        <f>Smittspårningslista!$N$4</f>
        <v>0</v>
      </c>
      <c r="I138">
        <f>Smittspårningslista!$N$2</f>
        <v>0</v>
      </c>
      <c r="J138" s="26">
        <f>Smittspårningslista!$N$3</f>
        <v>0</v>
      </c>
      <c r="K138">
        <f>Smittspårningslista!D138</f>
        <v>0</v>
      </c>
      <c r="L138" t="e" cm="1">
        <f t="array" ref="L138">_xlfn.IFS(Smittspårningslista!E138="Ja",'Linelist utdata'!$S$2,Smittspårningslista!F138="Ja",'Linelist utdata'!$S$3,Smittspårningslista!G138="Ja",'Linelist utdata'!$S$4,Smittspårningslista!H138="Ja",'Linelist utdata'!$S$5,Smittspårningslista!I138="Ja",'Linelist utdata'!$S$6)</f>
        <v>#N/A</v>
      </c>
      <c r="M138" t="e">
        <f>VLOOKUP(Smittspårningslista!J138,$S$9:$T$15,2,FALSE)</f>
        <v>#N/A</v>
      </c>
    </row>
    <row r="139" spans="2:13" x14ac:dyDescent="0.25">
      <c r="B139">
        <f>Smittspårningslista!B139</f>
        <v>0</v>
      </c>
      <c r="C139" t="str">
        <f t="shared" si="6"/>
        <v/>
      </c>
      <c r="D139" t="e">
        <f t="shared" ca="1" si="7"/>
        <v>#VALUE!</v>
      </c>
      <c r="E139" t="e">
        <f t="shared" si="8"/>
        <v>#VALUE!</v>
      </c>
      <c r="F139">
        <f>Smittspårningslista!C139</f>
        <v>0</v>
      </c>
      <c r="H139">
        <f>Smittspårningslista!$N$4</f>
        <v>0</v>
      </c>
      <c r="I139">
        <f>Smittspårningslista!$N$2</f>
        <v>0</v>
      </c>
      <c r="J139" s="26">
        <f>Smittspårningslista!$N$3</f>
        <v>0</v>
      </c>
      <c r="K139">
        <f>Smittspårningslista!D139</f>
        <v>0</v>
      </c>
      <c r="L139" t="e" cm="1">
        <f t="array" ref="L139">_xlfn.IFS(Smittspårningslista!E139="Ja",'Linelist utdata'!$S$2,Smittspårningslista!F139="Ja",'Linelist utdata'!$S$3,Smittspårningslista!G139="Ja",'Linelist utdata'!$S$4,Smittspårningslista!H139="Ja",'Linelist utdata'!$S$5,Smittspårningslista!I139="Ja",'Linelist utdata'!$S$6)</f>
        <v>#N/A</v>
      </c>
      <c r="M139" t="e">
        <f>VLOOKUP(Smittspårningslista!J139,$S$9:$T$15,2,FALSE)</f>
        <v>#N/A</v>
      </c>
    </row>
    <row r="140" spans="2:13" x14ac:dyDescent="0.25">
      <c r="B140">
        <f>Smittspårningslista!B140</f>
        <v>0</v>
      </c>
      <c r="C140" t="str">
        <f t="shared" si="6"/>
        <v/>
      </c>
      <c r="D140" t="e">
        <f t="shared" ca="1" si="7"/>
        <v>#VALUE!</v>
      </c>
      <c r="E140" t="e">
        <f t="shared" si="8"/>
        <v>#VALUE!</v>
      </c>
      <c r="F140">
        <f>Smittspårningslista!C140</f>
        <v>0</v>
      </c>
      <c r="H140">
        <f>Smittspårningslista!$N$4</f>
        <v>0</v>
      </c>
      <c r="I140">
        <f>Smittspårningslista!$N$2</f>
        <v>0</v>
      </c>
      <c r="J140" s="26">
        <f>Smittspårningslista!$N$3</f>
        <v>0</v>
      </c>
      <c r="K140">
        <f>Smittspårningslista!D140</f>
        <v>0</v>
      </c>
      <c r="L140" t="e" cm="1">
        <f t="array" ref="L140">_xlfn.IFS(Smittspårningslista!E140="Ja",'Linelist utdata'!$S$2,Smittspårningslista!F140="Ja",'Linelist utdata'!$S$3,Smittspårningslista!G140="Ja",'Linelist utdata'!$S$4,Smittspårningslista!H140="Ja",'Linelist utdata'!$S$5,Smittspårningslista!I140="Ja",'Linelist utdata'!$S$6)</f>
        <v>#N/A</v>
      </c>
      <c r="M140" t="e">
        <f>VLOOKUP(Smittspårningslista!J140,$S$9:$T$15,2,FALSE)</f>
        <v>#N/A</v>
      </c>
    </row>
    <row r="141" spans="2:13" x14ac:dyDescent="0.25">
      <c r="B141">
        <f>Smittspårningslista!B141</f>
        <v>0</v>
      </c>
      <c r="C141" t="str">
        <f t="shared" si="6"/>
        <v/>
      </c>
      <c r="D141" t="e">
        <f t="shared" ca="1" si="7"/>
        <v>#VALUE!</v>
      </c>
      <c r="E141" t="e">
        <f t="shared" si="8"/>
        <v>#VALUE!</v>
      </c>
      <c r="F141">
        <f>Smittspårningslista!C141</f>
        <v>0</v>
      </c>
      <c r="H141">
        <f>Smittspårningslista!$N$4</f>
        <v>0</v>
      </c>
      <c r="I141">
        <f>Smittspårningslista!$N$2</f>
        <v>0</v>
      </c>
      <c r="J141" s="26">
        <f>Smittspårningslista!$N$3</f>
        <v>0</v>
      </c>
      <c r="K141">
        <f>Smittspårningslista!D141</f>
        <v>0</v>
      </c>
      <c r="L141" t="e" cm="1">
        <f t="array" ref="L141">_xlfn.IFS(Smittspårningslista!E141="Ja",'Linelist utdata'!$S$2,Smittspårningslista!F141="Ja",'Linelist utdata'!$S$3,Smittspårningslista!G141="Ja",'Linelist utdata'!$S$4,Smittspårningslista!H141="Ja",'Linelist utdata'!$S$5,Smittspårningslista!I141="Ja",'Linelist utdata'!$S$6)</f>
        <v>#N/A</v>
      </c>
      <c r="M141" t="e">
        <f>VLOOKUP(Smittspårningslista!J141,$S$9:$T$15,2,FALSE)</f>
        <v>#N/A</v>
      </c>
    </row>
    <row r="142" spans="2:13" x14ac:dyDescent="0.25">
      <c r="B142">
        <f>Smittspårningslista!B142</f>
        <v>0</v>
      </c>
      <c r="C142" t="str">
        <f t="shared" si="6"/>
        <v/>
      </c>
      <c r="D142" t="e">
        <f t="shared" ca="1" si="7"/>
        <v>#VALUE!</v>
      </c>
      <c r="E142" t="e">
        <f t="shared" si="8"/>
        <v>#VALUE!</v>
      </c>
      <c r="F142">
        <f>Smittspårningslista!C142</f>
        <v>0</v>
      </c>
      <c r="H142">
        <f>Smittspårningslista!$N$4</f>
        <v>0</v>
      </c>
      <c r="I142">
        <f>Smittspårningslista!$N$2</f>
        <v>0</v>
      </c>
      <c r="J142" s="26">
        <f>Smittspårningslista!$N$3</f>
        <v>0</v>
      </c>
      <c r="K142">
        <f>Smittspårningslista!D142</f>
        <v>0</v>
      </c>
      <c r="L142" t="e" cm="1">
        <f t="array" ref="L142">_xlfn.IFS(Smittspårningslista!E142="Ja",'Linelist utdata'!$S$2,Smittspårningslista!F142="Ja",'Linelist utdata'!$S$3,Smittspårningslista!G142="Ja",'Linelist utdata'!$S$4,Smittspårningslista!H142="Ja",'Linelist utdata'!$S$5,Smittspårningslista!I142="Ja",'Linelist utdata'!$S$6)</f>
        <v>#N/A</v>
      </c>
      <c r="M142" t="e">
        <f>VLOOKUP(Smittspårningslista!J142,$S$9:$T$15,2,FALSE)</f>
        <v>#N/A</v>
      </c>
    </row>
    <row r="143" spans="2:13" x14ac:dyDescent="0.25">
      <c r="B143">
        <f>Smittspårningslista!B143</f>
        <v>0</v>
      </c>
      <c r="C143" t="str">
        <f t="shared" si="6"/>
        <v/>
      </c>
      <c r="D143" t="e">
        <f t="shared" ca="1" si="7"/>
        <v>#VALUE!</v>
      </c>
      <c r="E143" t="e">
        <f t="shared" si="8"/>
        <v>#VALUE!</v>
      </c>
      <c r="F143">
        <f>Smittspårningslista!C143</f>
        <v>0</v>
      </c>
      <c r="H143">
        <f>Smittspårningslista!$N$4</f>
        <v>0</v>
      </c>
      <c r="I143">
        <f>Smittspårningslista!$N$2</f>
        <v>0</v>
      </c>
      <c r="J143" s="26">
        <f>Smittspårningslista!$N$3</f>
        <v>0</v>
      </c>
      <c r="K143">
        <f>Smittspårningslista!D143</f>
        <v>0</v>
      </c>
      <c r="L143" t="e" cm="1">
        <f t="array" ref="L143">_xlfn.IFS(Smittspårningslista!E143="Ja",'Linelist utdata'!$S$2,Smittspårningslista!F143="Ja",'Linelist utdata'!$S$3,Smittspårningslista!G143="Ja",'Linelist utdata'!$S$4,Smittspårningslista!H143="Ja",'Linelist utdata'!$S$5,Smittspårningslista!I143="Ja",'Linelist utdata'!$S$6)</f>
        <v>#N/A</v>
      </c>
      <c r="M143" t="e">
        <f>VLOOKUP(Smittspårningslista!J143,$S$9:$T$15,2,FALSE)</f>
        <v>#N/A</v>
      </c>
    </row>
    <row r="144" spans="2:13" x14ac:dyDescent="0.25">
      <c r="B144">
        <f>Smittspårningslista!B144</f>
        <v>0</v>
      </c>
      <c r="C144" t="str">
        <f t="shared" si="6"/>
        <v/>
      </c>
      <c r="D144" t="e">
        <f t="shared" ca="1" si="7"/>
        <v>#VALUE!</v>
      </c>
      <c r="E144" t="e">
        <f t="shared" si="8"/>
        <v>#VALUE!</v>
      </c>
      <c r="F144">
        <f>Smittspårningslista!C144</f>
        <v>0</v>
      </c>
      <c r="H144">
        <f>Smittspårningslista!$N$4</f>
        <v>0</v>
      </c>
      <c r="I144">
        <f>Smittspårningslista!$N$2</f>
        <v>0</v>
      </c>
      <c r="J144" s="26">
        <f>Smittspårningslista!$N$3</f>
        <v>0</v>
      </c>
      <c r="K144">
        <f>Smittspårningslista!D144</f>
        <v>0</v>
      </c>
      <c r="L144" t="e" cm="1">
        <f t="array" ref="L144">_xlfn.IFS(Smittspårningslista!E144="Ja",'Linelist utdata'!$S$2,Smittspårningslista!F144="Ja",'Linelist utdata'!$S$3,Smittspårningslista!G144="Ja",'Linelist utdata'!$S$4,Smittspårningslista!H144="Ja",'Linelist utdata'!$S$5,Smittspårningslista!I144="Ja",'Linelist utdata'!$S$6)</f>
        <v>#N/A</v>
      </c>
      <c r="M144" t="e">
        <f>VLOOKUP(Smittspårningslista!J144,$S$9:$T$15,2,FALSE)</f>
        <v>#N/A</v>
      </c>
    </row>
    <row r="145" spans="2:13" x14ac:dyDescent="0.25">
      <c r="B145">
        <f>Smittspårningslista!B145</f>
        <v>0</v>
      </c>
      <c r="C145" t="str">
        <f t="shared" si="6"/>
        <v/>
      </c>
      <c r="D145" t="e">
        <f t="shared" ca="1" si="7"/>
        <v>#VALUE!</v>
      </c>
      <c r="E145" t="e">
        <f t="shared" si="8"/>
        <v>#VALUE!</v>
      </c>
      <c r="F145">
        <f>Smittspårningslista!C145</f>
        <v>0</v>
      </c>
      <c r="H145">
        <f>Smittspårningslista!$N$4</f>
        <v>0</v>
      </c>
      <c r="I145">
        <f>Smittspårningslista!$N$2</f>
        <v>0</v>
      </c>
      <c r="J145" s="26">
        <f>Smittspårningslista!$N$3</f>
        <v>0</v>
      </c>
      <c r="K145">
        <f>Smittspårningslista!D145</f>
        <v>0</v>
      </c>
      <c r="L145" t="e" cm="1">
        <f t="array" ref="L145">_xlfn.IFS(Smittspårningslista!E145="Ja",'Linelist utdata'!$S$2,Smittspårningslista!F145="Ja",'Linelist utdata'!$S$3,Smittspårningslista!G145="Ja",'Linelist utdata'!$S$4,Smittspårningslista!H145="Ja",'Linelist utdata'!$S$5,Smittspårningslista!I145="Ja",'Linelist utdata'!$S$6)</f>
        <v>#N/A</v>
      </c>
      <c r="M145" t="e">
        <f>VLOOKUP(Smittspårningslista!J145,$S$9:$T$15,2,FALSE)</f>
        <v>#N/A</v>
      </c>
    </row>
    <row r="146" spans="2:13" x14ac:dyDescent="0.25">
      <c r="B146">
        <f>Smittspårningslista!B146</f>
        <v>0</v>
      </c>
      <c r="C146" t="str">
        <f t="shared" si="6"/>
        <v/>
      </c>
      <c r="D146" t="e">
        <f t="shared" ca="1" si="7"/>
        <v>#VALUE!</v>
      </c>
      <c r="E146" t="e">
        <f t="shared" si="8"/>
        <v>#VALUE!</v>
      </c>
      <c r="F146">
        <f>Smittspårningslista!C146</f>
        <v>0</v>
      </c>
      <c r="H146">
        <f>Smittspårningslista!$N$4</f>
        <v>0</v>
      </c>
      <c r="I146">
        <f>Smittspårningslista!$N$2</f>
        <v>0</v>
      </c>
      <c r="J146" s="26">
        <f>Smittspårningslista!$N$3</f>
        <v>0</v>
      </c>
      <c r="K146">
        <f>Smittspårningslista!D146</f>
        <v>0</v>
      </c>
      <c r="L146" t="e" cm="1">
        <f t="array" ref="L146">_xlfn.IFS(Smittspårningslista!E146="Ja",'Linelist utdata'!$S$2,Smittspårningslista!F146="Ja",'Linelist utdata'!$S$3,Smittspårningslista!G146="Ja",'Linelist utdata'!$S$4,Smittspårningslista!H146="Ja",'Linelist utdata'!$S$5,Smittspårningslista!I146="Ja",'Linelist utdata'!$S$6)</f>
        <v>#N/A</v>
      </c>
      <c r="M146" t="e">
        <f>VLOOKUP(Smittspårningslista!J146,$S$9:$T$15,2,FALSE)</f>
        <v>#N/A</v>
      </c>
    </row>
    <row r="147" spans="2:13" x14ac:dyDescent="0.25">
      <c r="B147">
        <f>Smittspårningslista!B147</f>
        <v>0</v>
      </c>
      <c r="C147" t="str">
        <f t="shared" si="6"/>
        <v/>
      </c>
      <c r="D147" t="e">
        <f t="shared" ca="1" si="7"/>
        <v>#VALUE!</v>
      </c>
      <c r="E147" t="e">
        <f t="shared" si="8"/>
        <v>#VALUE!</v>
      </c>
      <c r="F147">
        <f>Smittspårningslista!C147</f>
        <v>0</v>
      </c>
      <c r="H147">
        <f>Smittspårningslista!$N$4</f>
        <v>0</v>
      </c>
      <c r="I147">
        <f>Smittspårningslista!$N$2</f>
        <v>0</v>
      </c>
      <c r="J147" s="26">
        <f>Smittspårningslista!$N$3</f>
        <v>0</v>
      </c>
      <c r="K147">
        <f>Smittspårningslista!D147</f>
        <v>0</v>
      </c>
      <c r="L147" t="e" cm="1">
        <f t="array" ref="L147">_xlfn.IFS(Smittspårningslista!E147="Ja",'Linelist utdata'!$S$2,Smittspårningslista!F147="Ja",'Linelist utdata'!$S$3,Smittspårningslista!G147="Ja",'Linelist utdata'!$S$4,Smittspårningslista!H147="Ja",'Linelist utdata'!$S$5,Smittspårningslista!I147="Ja",'Linelist utdata'!$S$6)</f>
        <v>#N/A</v>
      </c>
      <c r="M147" t="e">
        <f>VLOOKUP(Smittspårningslista!J147,$S$9:$T$15,2,FALSE)</f>
        <v>#N/A</v>
      </c>
    </row>
    <row r="148" spans="2:13" x14ac:dyDescent="0.25">
      <c r="B148">
        <f>Smittspårningslista!B148</f>
        <v>0</v>
      </c>
      <c r="C148" t="str">
        <f t="shared" si="6"/>
        <v/>
      </c>
      <c r="D148" t="e">
        <f t="shared" ca="1" si="7"/>
        <v>#VALUE!</v>
      </c>
      <c r="E148" t="e">
        <f t="shared" si="8"/>
        <v>#VALUE!</v>
      </c>
      <c r="F148">
        <f>Smittspårningslista!C148</f>
        <v>0</v>
      </c>
      <c r="H148">
        <f>Smittspårningslista!$N$4</f>
        <v>0</v>
      </c>
      <c r="I148">
        <f>Smittspårningslista!$N$2</f>
        <v>0</v>
      </c>
      <c r="J148" s="26">
        <f>Smittspårningslista!$N$3</f>
        <v>0</v>
      </c>
      <c r="K148">
        <f>Smittspårningslista!D148</f>
        <v>0</v>
      </c>
      <c r="L148" t="e" cm="1">
        <f t="array" ref="L148">_xlfn.IFS(Smittspårningslista!E148="Ja",'Linelist utdata'!$S$2,Smittspårningslista!F148="Ja",'Linelist utdata'!$S$3,Smittspårningslista!G148="Ja",'Linelist utdata'!$S$4,Smittspårningslista!H148="Ja",'Linelist utdata'!$S$5,Smittspårningslista!I148="Ja",'Linelist utdata'!$S$6)</f>
        <v>#N/A</v>
      </c>
      <c r="M148" t="e">
        <f>VLOOKUP(Smittspårningslista!J148,$S$9:$T$15,2,FALSE)</f>
        <v>#N/A</v>
      </c>
    </row>
    <row r="149" spans="2:13" x14ac:dyDescent="0.25">
      <c r="B149">
        <f>Smittspårningslista!B149</f>
        <v>0</v>
      </c>
      <c r="C149" t="str">
        <f t="shared" si="6"/>
        <v/>
      </c>
      <c r="D149" t="e">
        <f t="shared" ca="1" si="7"/>
        <v>#VALUE!</v>
      </c>
      <c r="E149" t="e">
        <f t="shared" si="8"/>
        <v>#VALUE!</v>
      </c>
      <c r="F149">
        <f>Smittspårningslista!C149</f>
        <v>0</v>
      </c>
      <c r="H149">
        <f>Smittspårningslista!$N$4</f>
        <v>0</v>
      </c>
      <c r="I149">
        <f>Smittspårningslista!$N$2</f>
        <v>0</v>
      </c>
      <c r="J149" s="26">
        <f>Smittspårningslista!$N$3</f>
        <v>0</v>
      </c>
      <c r="K149">
        <f>Smittspårningslista!D149</f>
        <v>0</v>
      </c>
      <c r="L149" t="e" cm="1">
        <f t="array" ref="L149">_xlfn.IFS(Smittspårningslista!E149="Ja",'Linelist utdata'!$S$2,Smittspårningslista!F149="Ja",'Linelist utdata'!$S$3,Smittspårningslista!G149="Ja",'Linelist utdata'!$S$4,Smittspårningslista!H149="Ja",'Linelist utdata'!$S$5,Smittspårningslista!I149="Ja",'Linelist utdata'!$S$6)</f>
        <v>#N/A</v>
      </c>
      <c r="M149" t="e">
        <f>VLOOKUP(Smittspårningslista!J149,$S$9:$T$15,2,FALSE)</f>
        <v>#N/A</v>
      </c>
    </row>
    <row r="150" spans="2:13" x14ac:dyDescent="0.25">
      <c r="B150">
        <f>Smittspårningslista!B150</f>
        <v>0</v>
      </c>
      <c r="C150" t="str">
        <f t="shared" si="6"/>
        <v/>
      </c>
      <c r="D150" t="e">
        <f t="shared" ca="1" si="7"/>
        <v>#VALUE!</v>
      </c>
      <c r="E150" t="e">
        <f t="shared" si="8"/>
        <v>#VALUE!</v>
      </c>
      <c r="F150">
        <f>Smittspårningslista!C150</f>
        <v>0</v>
      </c>
      <c r="H150">
        <f>Smittspårningslista!$N$4</f>
        <v>0</v>
      </c>
      <c r="I150">
        <f>Smittspårningslista!$N$2</f>
        <v>0</v>
      </c>
      <c r="J150" s="26">
        <f>Smittspårningslista!$N$3</f>
        <v>0</v>
      </c>
      <c r="K150">
        <f>Smittspårningslista!D150</f>
        <v>0</v>
      </c>
      <c r="L150" t="e" cm="1">
        <f t="array" ref="L150">_xlfn.IFS(Smittspårningslista!E150="Ja",'Linelist utdata'!$S$2,Smittspårningslista!F150="Ja",'Linelist utdata'!$S$3,Smittspårningslista!G150="Ja",'Linelist utdata'!$S$4,Smittspårningslista!H150="Ja",'Linelist utdata'!$S$5,Smittspårningslista!I150="Ja",'Linelist utdata'!$S$6)</f>
        <v>#N/A</v>
      </c>
      <c r="M150" t="e">
        <f>VLOOKUP(Smittspårningslista!J150,$S$9:$T$15,2,FALSE)</f>
        <v>#N/A</v>
      </c>
    </row>
    <row r="151" spans="2:13" x14ac:dyDescent="0.25">
      <c r="B151">
        <f>Smittspårningslista!B151</f>
        <v>0</v>
      </c>
      <c r="C151" t="str">
        <f t="shared" si="6"/>
        <v/>
      </c>
      <c r="D151" t="e">
        <f t="shared" ca="1" si="7"/>
        <v>#VALUE!</v>
      </c>
      <c r="E151" t="e">
        <f t="shared" si="8"/>
        <v>#VALUE!</v>
      </c>
      <c r="F151">
        <f>Smittspårningslista!C151</f>
        <v>0</v>
      </c>
      <c r="H151">
        <f>Smittspårningslista!$N$4</f>
        <v>0</v>
      </c>
      <c r="I151">
        <f>Smittspårningslista!$N$2</f>
        <v>0</v>
      </c>
      <c r="J151" s="26">
        <f>Smittspårningslista!$N$3</f>
        <v>0</v>
      </c>
      <c r="K151">
        <f>Smittspårningslista!D151</f>
        <v>0</v>
      </c>
      <c r="L151" t="e" cm="1">
        <f t="array" ref="L151">_xlfn.IFS(Smittspårningslista!E151="Ja",'Linelist utdata'!$S$2,Smittspårningslista!F151="Ja",'Linelist utdata'!$S$3,Smittspårningslista!G151="Ja",'Linelist utdata'!$S$4,Smittspårningslista!H151="Ja",'Linelist utdata'!$S$5,Smittspårningslista!I151="Ja",'Linelist utdata'!$S$6)</f>
        <v>#N/A</v>
      </c>
      <c r="M151" t="e">
        <f>VLOOKUP(Smittspårningslista!J151,$S$9:$T$15,2,FALSE)</f>
        <v>#N/A</v>
      </c>
    </row>
    <row r="152" spans="2:13" x14ac:dyDescent="0.25">
      <c r="B152">
        <f>Smittspårningslista!B152</f>
        <v>0</v>
      </c>
      <c r="C152" t="str">
        <f t="shared" si="6"/>
        <v/>
      </c>
      <c r="D152" t="e">
        <f t="shared" ca="1" si="7"/>
        <v>#VALUE!</v>
      </c>
      <c r="E152" t="e">
        <f t="shared" si="8"/>
        <v>#VALUE!</v>
      </c>
      <c r="F152">
        <f>Smittspårningslista!C152</f>
        <v>0</v>
      </c>
      <c r="H152">
        <f>Smittspårningslista!$N$4</f>
        <v>0</v>
      </c>
      <c r="I152">
        <f>Smittspårningslista!$N$2</f>
        <v>0</v>
      </c>
      <c r="J152" s="26">
        <f>Smittspårningslista!$N$3</f>
        <v>0</v>
      </c>
      <c r="K152">
        <f>Smittspårningslista!D152</f>
        <v>0</v>
      </c>
      <c r="L152" t="e" cm="1">
        <f t="array" ref="L152">_xlfn.IFS(Smittspårningslista!E152="Ja",'Linelist utdata'!$S$2,Smittspårningslista!F152="Ja",'Linelist utdata'!$S$3,Smittspårningslista!G152="Ja",'Linelist utdata'!$S$4,Smittspårningslista!H152="Ja",'Linelist utdata'!$S$5,Smittspårningslista!I152="Ja",'Linelist utdata'!$S$6)</f>
        <v>#N/A</v>
      </c>
      <c r="M152" t="e">
        <f>VLOOKUP(Smittspårningslista!J152,$S$9:$T$15,2,FALSE)</f>
        <v>#N/A</v>
      </c>
    </row>
    <row r="153" spans="2:13" x14ac:dyDescent="0.25">
      <c r="B153">
        <f>Smittspårningslista!B153</f>
        <v>0</v>
      </c>
      <c r="C153" t="str">
        <f t="shared" si="6"/>
        <v/>
      </c>
      <c r="D153" t="e">
        <f t="shared" ca="1" si="7"/>
        <v>#VALUE!</v>
      </c>
      <c r="E153" t="e">
        <f t="shared" si="8"/>
        <v>#VALUE!</v>
      </c>
      <c r="F153">
        <f>Smittspårningslista!C153</f>
        <v>0</v>
      </c>
      <c r="H153">
        <f>Smittspårningslista!$N$4</f>
        <v>0</v>
      </c>
      <c r="I153">
        <f>Smittspårningslista!$N$2</f>
        <v>0</v>
      </c>
      <c r="J153" s="26">
        <f>Smittspårningslista!$N$3</f>
        <v>0</v>
      </c>
      <c r="K153">
        <f>Smittspårningslista!D153</f>
        <v>0</v>
      </c>
      <c r="L153" t="e" cm="1">
        <f t="array" ref="L153">_xlfn.IFS(Smittspårningslista!E153="Ja",'Linelist utdata'!$S$2,Smittspårningslista!F153="Ja",'Linelist utdata'!$S$3,Smittspårningslista!G153="Ja",'Linelist utdata'!$S$4,Smittspårningslista!H153="Ja",'Linelist utdata'!$S$5,Smittspårningslista!I153="Ja",'Linelist utdata'!$S$6)</f>
        <v>#N/A</v>
      </c>
      <c r="M153" t="e">
        <f>VLOOKUP(Smittspårningslista!J153,$S$9:$T$15,2,FALSE)</f>
        <v>#N/A</v>
      </c>
    </row>
    <row r="154" spans="2:13" x14ac:dyDescent="0.25">
      <c r="B154">
        <f>Smittspårningslista!B154</f>
        <v>0</v>
      </c>
      <c r="C154" t="str">
        <f t="shared" si="6"/>
        <v/>
      </c>
      <c r="D154" t="e">
        <f t="shared" ca="1" si="7"/>
        <v>#VALUE!</v>
      </c>
      <c r="E154" t="e">
        <f t="shared" si="8"/>
        <v>#VALUE!</v>
      </c>
      <c r="F154">
        <f>Smittspårningslista!C154</f>
        <v>0</v>
      </c>
      <c r="H154">
        <f>Smittspårningslista!$N$4</f>
        <v>0</v>
      </c>
      <c r="I154">
        <f>Smittspårningslista!$N$2</f>
        <v>0</v>
      </c>
      <c r="J154" s="26">
        <f>Smittspårningslista!$N$3</f>
        <v>0</v>
      </c>
      <c r="K154">
        <f>Smittspårningslista!D154</f>
        <v>0</v>
      </c>
      <c r="L154" t="e" cm="1">
        <f t="array" ref="L154">_xlfn.IFS(Smittspårningslista!E154="Ja",'Linelist utdata'!$S$2,Smittspårningslista!F154="Ja",'Linelist utdata'!$S$3,Smittspårningslista!G154="Ja",'Linelist utdata'!$S$4,Smittspårningslista!H154="Ja",'Linelist utdata'!$S$5,Smittspårningslista!I154="Ja",'Linelist utdata'!$S$6)</f>
        <v>#N/A</v>
      </c>
      <c r="M154" t="e">
        <f>VLOOKUP(Smittspårningslista!J154,$S$9:$T$15,2,FALSE)</f>
        <v>#N/A</v>
      </c>
    </row>
    <row r="155" spans="2:13" x14ac:dyDescent="0.25">
      <c r="B155">
        <f>Smittspårningslista!B155</f>
        <v>0</v>
      </c>
      <c r="C155" t="str">
        <f t="shared" si="6"/>
        <v/>
      </c>
      <c r="D155" t="e">
        <f t="shared" ca="1" si="7"/>
        <v>#VALUE!</v>
      </c>
      <c r="E155" t="e">
        <f t="shared" si="8"/>
        <v>#VALUE!</v>
      </c>
      <c r="F155">
        <f>Smittspårningslista!C155</f>
        <v>0</v>
      </c>
      <c r="H155">
        <f>Smittspårningslista!$N$4</f>
        <v>0</v>
      </c>
      <c r="I155">
        <f>Smittspårningslista!$N$2</f>
        <v>0</v>
      </c>
      <c r="J155" s="26">
        <f>Smittspårningslista!$N$3</f>
        <v>0</v>
      </c>
      <c r="K155">
        <f>Smittspårningslista!D155</f>
        <v>0</v>
      </c>
      <c r="L155" t="e" cm="1">
        <f t="array" ref="L155">_xlfn.IFS(Smittspårningslista!E155="Ja",'Linelist utdata'!$S$2,Smittspårningslista!F155="Ja",'Linelist utdata'!$S$3,Smittspårningslista!G155="Ja",'Linelist utdata'!$S$4,Smittspårningslista!H155="Ja",'Linelist utdata'!$S$5,Smittspårningslista!I155="Ja",'Linelist utdata'!$S$6)</f>
        <v>#N/A</v>
      </c>
      <c r="M155" t="e">
        <f>VLOOKUP(Smittspårningslista!J155,$S$9:$T$15,2,FALSE)</f>
        <v>#N/A</v>
      </c>
    </row>
    <row r="156" spans="2:13" x14ac:dyDescent="0.25">
      <c r="B156">
        <f>Smittspårningslista!B156</f>
        <v>0</v>
      </c>
      <c r="C156" t="str">
        <f t="shared" si="6"/>
        <v/>
      </c>
      <c r="D156" t="e">
        <f t="shared" ca="1" si="7"/>
        <v>#VALUE!</v>
      </c>
      <c r="E156" t="e">
        <f t="shared" si="8"/>
        <v>#VALUE!</v>
      </c>
      <c r="F156">
        <f>Smittspårningslista!C156</f>
        <v>0</v>
      </c>
      <c r="H156">
        <f>Smittspårningslista!$N$4</f>
        <v>0</v>
      </c>
      <c r="I156">
        <f>Smittspårningslista!$N$2</f>
        <v>0</v>
      </c>
      <c r="J156" s="26">
        <f>Smittspårningslista!$N$3</f>
        <v>0</v>
      </c>
      <c r="K156">
        <f>Smittspårningslista!D156</f>
        <v>0</v>
      </c>
      <c r="L156" t="e" cm="1">
        <f t="array" ref="L156">_xlfn.IFS(Smittspårningslista!E156="Ja",'Linelist utdata'!$S$2,Smittspårningslista!F156="Ja",'Linelist utdata'!$S$3,Smittspårningslista!G156="Ja",'Linelist utdata'!$S$4,Smittspårningslista!H156="Ja",'Linelist utdata'!$S$5,Smittspårningslista!I156="Ja",'Linelist utdata'!$S$6)</f>
        <v>#N/A</v>
      </c>
      <c r="M156" t="e">
        <f>VLOOKUP(Smittspårningslista!J156,$S$9:$T$15,2,FALSE)</f>
        <v>#N/A</v>
      </c>
    </row>
    <row r="157" spans="2:13" x14ac:dyDescent="0.25">
      <c r="B157">
        <f>Smittspårningslista!B157</f>
        <v>0</v>
      </c>
      <c r="C157" t="str">
        <f t="shared" si="6"/>
        <v/>
      </c>
      <c r="D157" t="e">
        <f t="shared" ca="1" si="7"/>
        <v>#VALUE!</v>
      </c>
      <c r="E157" t="e">
        <f t="shared" si="8"/>
        <v>#VALUE!</v>
      </c>
      <c r="F157">
        <f>Smittspårningslista!C157</f>
        <v>0</v>
      </c>
      <c r="H157">
        <f>Smittspårningslista!$N$4</f>
        <v>0</v>
      </c>
      <c r="I157">
        <f>Smittspårningslista!$N$2</f>
        <v>0</v>
      </c>
      <c r="J157" s="26">
        <f>Smittspårningslista!$N$3</f>
        <v>0</v>
      </c>
      <c r="K157">
        <f>Smittspårningslista!D157</f>
        <v>0</v>
      </c>
      <c r="L157" t="e" cm="1">
        <f t="array" ref="L157">_xlfn.IFS(Smittspårningslista!E157="Ja",'Linelist utdata'!$S$2,Smittspårningslista!F157="Ja",'Linelist utdata'!$S$3,Smittspårningslista!G157="Ja",'Linelist utdata'!$S$4,Smittspårningslista!H157="Ja",'Linelist utdata'!$S$5,Smittspårningslista!I157="Ja",'Linelist utdata'!$S$6)</f>
        <v>#N/A</v>
      </c>
      <c r="M157" t="e">
        <f>VLOOKUP(Smittspårningslista!J157,$S$9:$T$15,2,FALSE)</f>
        <v>#N/A</v>
      </c>
    </row>
    <row r="158" spans="2:13" x14ac:dyDescent="0.25">
      <c r="B158">
        <f>Smittspårningslista!B158</f>
        <v>0</v>
      </c>
      <c r="C158" t="str">
        <f t="shared" si="6"/>
        <v/>
      </c>
      <c r="D158" t="e">
        <f t="shared" ca="1" si="7"/>
        <v>#VALUE!</v>
      </c>
      <c r="E158" t="e">
        <f t="shared" si="8"/>
        <v>#VALUE!</v>
      </c>
      <c r="F158">
        <f>Smittspårningslista!C158</f>
        <v>0</v>
      </c>
      <c r="H158">
        <f>Smittspårningslista!$N$4</f>
        <v>0</v>
      </c>
      <c r="I158">
        <f>Smittspårningslista!$N$2</f>
        <v>0</v>
      </c>
      <c r="J158" s="26">
        <f>Smittspårningslista!$N$3</f>
        <v>0</v>
      </c>
      <c r="K158">
        <f>Smittspårningslista!D158</f>
        <v>0</v>
      </c>
      <c r="L158" t="e" cm="1">
        <f t="array" ref="L158">_xlfn.IFS(Smittspårningslista!E158="Ja",'Linelist utdata'!$S$2,Smittspårningslista!F158="Ja",'Linelist utdata'!$S$3,Smittspårningslista!G158="Ja",'Linelist utdata'!$S$4,Smittspårningslista!H158="Ja",'Linelist utdata'!$S$5,Smittspårningslista!I158="Ja",'Linelist utdata'!$S$6)</f>
        <v>#N/A</v>
      </c>
      <c r="M158" t="e">
        <f>VLOOKUP(Smittspårningslista!J158,$S$9:$T$15,2,FALSE)</f>
        <v>#N/A</v>
      </c>
    </row>
    <row r="159" spans="2:13" x14ac:dyDescent="0.25">
      <c r="B159">
        <f>Smittspårningslista!B159</f>
        <v>0</v>
      </c>
      <c r="C159" t="str">
        <f t="shared" si="6"/>
        <v/>
      </c>
      <c r="D159" t="e">
        <f t="shared" ca="1" si="7"/>
        <v>#VALUE!</v>
      </c>
      <c r="E159" t="e">
        <f t="shared" si="8"/>
        <v>#VALUE!</v>
      </c>
      <c r="F159">
        <f>Smittspårningslista!C159</f>
        <v>0</v>
      </c>
      <c r="H159">
        <f>Smittspårningslista!$N$4</f>
        <v>0</v>
      </c>
      <c r="I159">
        <f>Smittspårningslista!$N$2</f>
        <v>0</v>
      </c>
      <c r="J159" s="26">
        <f>Smittspårningslista!$N$3</f>
        <v>0</v>
      </c>
      <c r="K159">
        <f>Smittspårningslista!D159</f>
        <v>0</v>
      </c>
      <c r="L159" t="e" cm="1">
        <f t="array" ref="L159">_xlfn.IFS(Smittspårningslista!E159="Ja",'Linelist utdata'!$S$2,Smittspårningslista!F159="Ja",'Linelist utdata'!$S$3,Smittspårningslista!G159="Ja",'Linelist utdata'!$S$4,Smittspårningslista!H159="Ja",'Linelist utdata'!$S$5,Smittspårningslista!I159="Ja",'Linelist utdata'!$S$6)</f>
        <v>#N/A</v>
      </c>
      <c r="M159" t="e">
        <f>VLOOKUP(Smittspårningslista!J159,$S$9:$T$15,2,FALSE)</f>
        <v>#N/A</v>
      </c>
    </row>
    <row r="160" spans="2:13" x14ac:dyDescent="0.25">
      <c r="B160">
        <f>Smittspårningslista!B160</f>
        <v>0</v>
      </c>
      <c r="C160" t="str">
        <f t="shared" si="6"/>
        <v/>
      </c>
      <c r="D160" t="e">
        <f t="shared" ca="1" si="7"/>
        <v>#VALUE!</v>
      </c>
      <c r="E160" t="e">
        <f t="shared" si="8"/>
        <v>#VALUE!</v>
      </c>
      <c r="F160">
        <f>Smittspårningslista!C160</f>
        <v>0</v>
      </c>
      <c r="H160">
        <f>Smittspårningslista!$N$4</f>
        <v>0</v>
      </c>
      <c r="I160">
        <f>Smittspårningslista!$N$2</f>
        <v>0</v>
      </c>
      <c r="J160" s="26">
        <f>Smittspårningslista!$N$3</f>
        <v>0</v>
      </c>
      <c r="K160">
        <f>Smittspårningslista!D160</f>
        <v>0</v>
      </c>
      <c r="L160" t="e" cm="1">
        <f t="array" ref="L160">_xlfn.IFS(Smittspårningslista!E160="Ja",'Linelist utdata'!$S$2,Smittspårningslista!F160="Ja",'Linelist utdata'!$S$3,Smittspårningslista!G160="Ja",'Linelist utdata'!$S$4,Smittspårningslista!H160="Ja",'Linelist utdata'!$S$5,Smittspårningslista!I160="Ja",'Linelist utdata'!$S$6)</f>
        <v>#N/A</v>
      </c>
      <c r="M160" t="e">
        <f>VLOOKUP(Smittspårningslista!J160,$S$9:$T$15,2,FALSE)</f>
        <v>#N/A</v>
      </c>
    </row>
    <row r="161" spans="2:13" x14ac:dyDescent="0.25">
      <c r="B161">
        <f>Smittspårningslista!B161</f>
        <v>0</v>
      </c>
      <c r="C161" t="str">
        <f t="shared" si="6"/>
        <v/>
      </c>
      <c r="D161" t="e">
        <f t="shared" ca="1" si="7"/>
        <v>#VALUE!</v>
      </c>
      <c r="E161" t="e">
        <f t="shared" si="8"/>
        <v>#VALUE!</v>
      </c>
      <c r="F161">
        <f>Smittspårningslista!C161</f>
        <v>0</v>
      </c>
      <c r="H161">
        <f>Smittspårningslista!$N$4</f>
        <v>0</v>
      </c>
      <c r="I161">
        <f>Smittspårningslista!$N$2</f>
        <v>0</v>
      </c>
      <c r="J161" s="26">
        <f>Smittspårningslista!$N$3</f>
        <v>0</v>
      </c>
      <c r="K161">
        <f>Smittspårningslista!D161</f>
        <v>0</v>
      </c>
      <c r="L161" t="e" cm="1">
        <f t="array" ref="L161">_xlfn.IFS(Smittspårningslista!E161="Ja",'Linelist utdata'!$S$2,Smittspårningslista!F161="Ja",'Linelist utdata'!$S$3,Smittspårningslista!G161="Ja",'Linelist utdata'!$S$4,Smittspårningslista!H161="Ja",'Linelist utdata'!$S$5,Smittspårningslista!I161="Ja",'Linelist utdata'!$S$6)</f>
        <v>#N/A</v>
      </c>
      <c r="M161" t="e">
        <f>VLOOKUP(Smittspårningslista!J161,$S$9:$T$15,2,FALSE)</f>
        <v>#N/A</v>
      </c>
    </row>
    <row r="162" spans="2:13" x14ac:dyDescent="0.25">
      <c r="B162">
        <f>Smittspårningslista!B162</f>
        <v>0</v>
      </c>
      <c r="C162" t="str">
        <f t="shared" si="6"/>
        <v/>
      </c>
      <c r="D162" t="e">
        <f t="shared" ca="1" si="7"/>
        <v>#VALUE!</v>
      </c>
      <c r="E162" t="e">
        <f t="shared" si="8"/>
        <v>#VALUE!</v>
      </c>
      <c r="F162">
        <f>Smittspårningslista!C162</f>
        <v>0</v>
      </c>
      <c r="H162">
        <f>Smittspårningslista!$N$4</f>
        <v>0</v>
      </c>
      <c r="I162">
        <f>Smittspårningslista!$N$2</f>
        <v>0</v>
      </c>
      <c r="J162" s="26">
        <f>Smittspårningslista!$N$3</f>
        <v>0</v>
      </c>
      <c r="K162">
        <f>Smittspårningslista!D162</f>
        <v>0</v>
      </c>
      <c r="L162" t="e" cm="1">
        <f t="array" ref="L162">_xlfn.IFS(Smittspårningslista!E162="Ja",'Linelist utdata'!$S$2,Smittspårningslista!F162="Ja",'Linelist utdata'!$S$3,Smittspårningslista!G162="Ja",'Linelist utdata'!$S$4,Smittspårningslista!H162="Ja",'Linelist utdata'!$S$5,Smittspårningslista!I162="Ja",'Linelist utdata'!$S$6)</f>
        <v>#N/A</v>
      </c>
      <c r="M162" t="e">
        <f>VLOOKUP(Smittspårningslista!J162,$S$9:$T$15,2,FALSE)</f>
        <v>#N/A</v>
      </c>
    </row>
    <row r="163" spans="2:13" x14ac:dyDescent="0.25">
      <c r="B163">
        <f>Smittspårningslista!B163</f>
        <v>0</v>
      </c>
      <c r="C163" t="str">
        <f t="shared" si="6"/>
        <v/>
      </c>
      <c r="D163" t="e">
        <f t="shared" ca="1" si="7"/>
        <v>#VALUE!</v>
      </c>
      <c r="E163" t="e">
        <f t="shared" si="8"/>
        <v>#VALUE!</v>
      </c>
      <c r="F163">
        <f>Smittspårningslista!C163</f>
        <v>0</v>
      </c>
      <c r="H163">
        <f>Smittspårningslista!$N$4</f>
        <v>0</v>
      </c>
      <c r="I163">
        <f>Smittspårningslista!$N$2</f>
        <v>0</v>
      </c>
      <c r="J163" s="26">
        <f>Smittspårningslista!$N$3</f>
        <v>0</v>
      </c>
      <c r="K163">
        <f>Smittspårningslista!D163</f>
        <v>0</v>
      </c>
      <c r="L163" t="e" cm="1">
        <f t="array" ref="L163">_xlfn.IFS(Smittspårningslista!E163="Ja",'Linelist utdata'!$S$2,Smittspårningslista!F163="Ja",'Linelist utdata'!$S$3,Smittspårningslista!G163="Ja",'Linelist utdata'!$S$4,Smittspårningslista!H163="Ja",'Linelist utdata'!$S$5,Smittspårningslista!I163="Ja",'Linelist utdata'!$S$6)</f>
        <v>#N/A</v>
      </c>
      <c r="M163" t="e">
        <f>VLOOKUP(Smittspårningslista!J163,$S$9:$T$15,2,FALSE)</f>
        <v>#N/A</v>
      </c>
    </row>
    <row r="164" spans="2:13" x14ac:dyDescent="0.25">
      <c r="B164">
        <f>Smittspårningslista!B164</f>
        <v>0</v>
      </c>
      <c r="C164" t="str">
        <f t="shared" si="6"/>
        <v/>
      </c>
      <c r="D164" t="e">
        <f t="shared" ca="1" si="7"/>
        <v>#VALUE!</v>
      </c>
      <c r="E164" t="e">
        <f t="shared" si="8"/>
        <v>#VALUE!</v>
      </c>
      <c r="F164">
        <f>Smittspårningslista!C164</f>
        <v>0</v>
      </c>
      <c r="H164">
        <f>Smittspårningslista!$N$4</f>
        <v>0</v>
      </c>
      <c r="I164">
        <f>Smittspårningslista!$N$2</f>
        <v>0</v>
      </c>
      <c r="J164" s="26">
        <f>Smittspårningslista!$N$3</f>
        <v>0</v>
      </c>
      <c r="K164">
        <f>Smittspårningslista!D164</f>
        <v>0</v>
      </c>
      <c r="L164" t="e" cm="1">
        <f t="array" ref="L164">_xlfn.IFS(Smittspårningslista!E164="Ja",'Linelist utdata'!$S$2,Smittspårningslista!F164="Ja",'Linelist utdata'!$S$3,Smittspårningslista!G164="Ja",'Linelist utdata'!$S$4,Smittspårningslista!H164="Ja",'Linelist utdata'!$S$5,Smittspårningslista!I164="Ja",'Linelist utdata'!$S$6)</f>
        <v>#N/A</v>
      </c>
      <c r="M164" t="e">
        <f>VLOOKUP(Smittspårningslista!J164,$S$9:$T$15,2,FALSE)</f>
        <v>#N/A</v>
      </c>
    </row>
    <row r="165" spans="2:13" x14ac:dyDescent="0.25">
      <c r="B165">
        <f>Smittspårningslista!B165</f>
        <v>0</v>
      </c>
      <c r="C165" t="str">
        <f t="shared" si="6"/>
        <v/>
      </c>
      <c r="D165" t="e">
        <f t="shared" ca="1" si="7"/>
        <v>#VALUE!</v>
      </c>
      <c r="E165" t="e">
        <f t="shared" si="8"/>
        <v>#VALUE!</v>
      </c>
      <c r="F165">
        <f>Smittspårningslista!C165</f>
        <v>0</v>
      </c>
      <c r="H165">
        <f>Smittspårningslista!$N$4</f>
        <v>0</v>
      </c>
      <c r="I165">
        <f>Smittspårningslista!$N$2</f>
        <v>0</v>
      </c>
      <c r="J165" s="26">
        <f>Smittspårningslista!$N$3</f>
        <v>0</v>
      </c>
      <c r="K165">
        <f>Smittspårningslista!D165</f>
        <v>0</v>
      </c>
      <c r="L165" t="e" cm="1">
        <f t="array" ref="L165">_xlfn.IFS(Smittspårningslista!E165="Ja",'Linelist utdata'!$S$2,Smittspårningslista!F165="Ja",'Linelist utdata'!$S$3,Smittspårningslista!G165="Ja",'Linelist utdata'!$S$4,Smittspårningslista!H165="Ja",'Linelist utdata'!$S$5,Smittspårningslista!I165="Ja",'Linelist utdata'!$S$6)</f>
        <v>#N/A</v>
      </c>
      <c r="M165" t="e">
        <f>VLOOKUP(Smittspårningslista!J165,$S$9:$T$15,2,FALSE)</f>
        <v>#N/A</v>
      </c>
    </row>
    <row r="166" spans="2:13" x14ac:dyDescent="0.25">
      <c r="B166">
        <f>Smittspårningslista!B166</f>
        <v>0</v>
      </c>
      <c r="C166" t="str">
        <f t="shared" si="6"/>
        <v/>
      </c>
      <c r="D166" t="e">
        <f t="shared" ca="1" si="7"/>
        <v>#VALUE!</v>
      </c>
      <c r="E166" t="e">
        <f t="shared" si="8"/>
        <v>#VALUE!</v>
      </c>
      <c r="F166">
        <f>Smittspårningslista!C166</f>
        <v>0</v>
      </c>
      <c r="H166">
        <f>Smittspårningslista!$N$4</f>
        <v>0</v>
      </c>
      <c r="I166">
        <f>Smittspårningslista!$N$2</f>
        <v>0</v>
      </c>
      <c r="J166" s="26">
        <f>Smittspårningslista!$N$3</f>
        <v>0</v>
      </c>
      <c r="K166">
        <f>Smittspårningslista!D166</f>
        <v>0</v>
      </c>
      <c r="L166" t="e" cm="1">
        <f t="array" ref="L166">_xlfn.IFS(Smittspårningslista!E166="Ja",'Linelist utdata'!$S$2,Smittspårningslista!F166="Ja",'Linelist utdata'!$S$3,Smittspårningslista!G166="Ja",'Linelist utdata'!$S$4,Smittspårningslista!H166="Ja",'Linelist utdata'!$S$5,Smittspårningslista!I166="Ja",'Linelist utdata'!$S$6)</f>
        <v>#N/A</v>
      </c>
      <c r="M166" t="e">
        <f>VLOOKUP(Smittspårningslista!J166,$S$9:$T$15,2,FALSE)</f>
        <v>#N/A</v>
      </c>
    </row>
    <row r="167" spans="2:13" x14ac:dyDescent="0.25">
      <c r="B167">
        <f>Smittspårningslista!B167</f>
        <v>0</v>
      </c>
      <c r="C167" t="str">
        <f t="shared" si="6"/>
        <v/>
      </c>
      <c r="D167" t="e">
        <f t="shared" ca="1" si="7"/>
        <v>#VALUE!</v>
      </c>
      <c r="E167" t="e">
        <f t="shared" si="8"/>
        <v>#VALUE!</v>
      </c>
      <c r="F167">
        <f>Smittspårningslista!C167</f>
        <v>0</v>
      </c>
      <c r="H167">
        <f>Smittspårningslista!$N$4</f>
        <v>0</v>
      </c>
      <c r="I167">
        <f>Smittspårningslista!$N$2</f>
        <v>0</v>
      </c>
      <c r="J167" s="26">
        <f>Smittspårningslista!$N$3</f>
        <v>0</v>
      </c>
      <c r="K167">
        <f>Smittspårningslista!D167</f>
        <v>0</v>
      </c>
      <c r="L167" t="e" cm="1">
        <f t="array" ref="L167">_xlfn.IFS(Smittspårningslista!E167="Ja",'Linelist utdata'!$S$2,Smittspårningslista!F167="Ja",'Linelist utdata'!$S$3,Smittspårningslista!G167="Ja",'Linelist utdata'!$S$4,Smittspårningslista!H167="Ja",'Linelist utdata'!$S$5,Smittspårningslista!I167="Ja",'Linelist utdata'!$S$6)</f>
        <v>#N/A</v>
      </c>
      <c r="M167" t="e">
        <f>VLOOKUP(Smittspårningslista!J167,$S$9:$T$15,2,FALSE)</f>
        <v>#N/A</v>
      </c>
    </row>
    <row r="168" spans="2:13" x14ac:dyDescent="0.25">
      <c r="B168">
        <f>Smittspårningslista!B168</f>
        <v>0</v>
      </c>
      <c r="C168" t="str">
        <f t="shared" si="6"/>
        <v/>
      </c>
      <c r="D168" t="e">
        <f t="shared" ca="1" si="7"/>
        <v>#VALUE!</v>
      </c>
      <c r="E168" t="e">
        <f t="shared" si="8"/>
        <v>#VALUE!</v>
      </c>
      <c r="F168">
        <f>Smittspårningslista!C168</f>
        <v>0</v>
      </c>
      <c r="H168">
        <f>Smittspårningslista!$N$4</f>
        <v>0</v>
      </c>
      <c r="I168">
        <f>Smittspårningslista!$N$2</f>
        <v>0</v>
      </c>
      <c r="J168" s="26">
        <f>Smittspårningslista!$N$3</f>
        <v>0</v>
      </c>
      <c r="K168">
        <f>Smittspårningslista!D168</f>
        <v>0</v>
      </c>
      <c r="L168" t="e" cm="1">
        <f t="array" ref="L168">_xlfn.IFS(Smittspårningslista!E168="Ja",'Linelist utdata'!$S$2,Smittspårningslista!F168="Ja",'Linelist utdata'!$S$3,Smittspårningslista!G168="Ja",'Linelist utdata'!$S$4,Smittspårningslista!H168="Ja",'Linelist utdata'!$S$5,Smittspårningslista!I168="Ja",'Linelist utdata'!$S$6)</f>
        <v>#N/A</v>
      </c>
      <c r="M168" t="e">
        <f>VLOOKUP(Smittspårningslista!J168,$S$9:$T$15,2,FALSE)</f>
        <v>#N/A</v>
      </c>
    </row>
    <row r="169" spans="2:13" x14ac:dyDescent="0.25">
      <c r="B169">
        <f>Smittspårningslista!B169</f>
        <v>0</v>
      </c>
      <c r="C169" t="str">
        <f t="shared" si="6"/>
        <v/>
      </c>
      <c r="D169" t="e">
        <f t="shared" ca="1" si="7"/>
        <v>#VALUE!</v>
      </c>
      <c r="E169" t="e">
        <f t="shared" si="8"/>
        <v>#VALUE!</v>
      </c>
      <c r="F169">
        <f>Smittspårningslista!C169</f>
        <v>0</v>
      </c>
      <c r="H169">
        <f>Smittspårningslista!$N$4</f>
        <v>0</v>
      </c>
      <c r="I169">
        <f>Smittspårningslista!$N$2</f>
        <v>0</v>
      </c>
      <c r="J169" s="26">
        <f>Smittspårningslista!$N$3</f>
        <v>0</v>
      </c>
      <c r="K169">
        <f>Smittspårningslista!D169</f>
        <v>0</v>
      </c>
      <c r="L169" t="e" cm="1">
        <f t="array" ref="L169">_xlfn.IFS(Smittspårningslista!E169="Ja",'Linelist utdata'!$S$2,Smittspårningslista!F169="Ja",'Linelist utdata'!$S$3,Smittspårningslista!G169="Ja",'Linelist utdata'!$S$4,Smittspårningslista!H169="Ja",'Linelist utdata'!$S$5,Smittspårningslista!I169="Ja",'Linelist utdata'!$S$6)</f>
        <v>#N/A</v>
      </c>
      <c r="M169" t="e">
        <f>VLOOKUP(Smittspårningslista!J169,$S$9:$T$15,2,FALSE)</f>
        <v>#N/A</v>
      </c>
    </row>
    <row r="170" spans="2:13" x14ac:dyDescent="0.25">
      <c r="B170">
        <f>Smittspårningslista!B170</f>
        <v>0</v>
      </c>
      <c r="C170" t="str">
        <f t="shared" si="6"/>
        <v/>
      </c>
      <c r="D170" t="e">
        <f t="shared" ca="1" si="7"/>
        <v>#VALUE!</v>
      </c>
      <c r="E170" t="e">
        <f t="shared" si="8"/>
        <v>#VALUE!</v>
      </c>
      <c r="F170">
        <f>Smittspårningslista!C170</f>
        <v>0</v>
      </c>
      <c r="H170">
        <f>Smittspårningslista!$N$4</f>
        <v>0</v>
      </c>
      <c r="I170">
        <f>Smittspårningslista!$N$2</f>
        <v>0</v>
      </c>
      <c r="J170" s="26">
        <f>Smittspårningslista!$N$3</f>
        <v>0</v>
      </c>
      <c r="K170">
        <f>Smittspårningslista!D170</f>
        <v>0</v>
      </c>
      <c r="L170" t="e" cm="1">
        <f t="array" ref="L170">_xlfn.IFS(Smittspårningslista!E170="Ja",'Linelist utdata'!$S$2,Smittspårningslista!F170="Ja",'Linelist utdata'!$S$3,Smittspårningslista!G170="Ja",'Linelist utdata'!$S$4,Smittspårningslista!H170="Ja",'Linelist utdata'!$S$5,Smittspårningslista!I170="Ja",'Linelist utdata'!$S$6)</f>
        <v>#N/A</v>
      </c>
      <c r="M170" t="e">
        <f>VLOOKUP(Smittspårningslista!J170,$S$9:$T$15,2,FALSE)</f>
        <v>#N/A</v>
      </c>
    </row>
    <row r="171" spans="2:13" x14ac:dyDescent="0.25">
      <c r="B171">
        <f>Smittspårningslista!B171</f>
        <v>0</v>
      </c>
      <c r="C171" t="str">
        <f t="shared" si="6"/>
        <v/>
      </c>
      <c r="D171" t="e">
        <f t="shared" ca="1" si="7"/>
        <v>#VALUE!</v>
      </c>
      <c r="E171" t="e">
        <f t="shared" si="8"/>
        <v>#VALUE!</v>
      </c>
      <c r="F171">
        <f>Smittspårningslista!C171</f>
        <v>0</v>
      </c>
      <c r="H171">
        <f>Smittspårningslista!$N$4</f>
        <v>0</v>
      </c>
      <c r="I171">
        <f>Smittspårningslista!$N$2</f>
        <v>0</v>
      </c>
      <c r="J171" s="26">
        <f>Smittspårningslista!$N$3</f>
        <v>0</v>
      </c>
      <c r="K171">
        <f>Smittspårningslista!D171</f>
        <v>0</v>
      </c>
      <c r="L171" t="e" cm="1">
        <f t="array" ref="L171">_xlfn.IFS(Smittspårningslista!E171="Ja",'Linelist utdata'!$S$2,Smittspårningslista!F171="Ja",'Linelist utdata'!$S$3,Smittspårningslista!G171="Ja",'Linelist utdata'!$S$4,Smittspårningslista!H171="Ja",'Linelist utdata'!$S$5,Smittspårningslista!I171="Ja",'Linelist utdata'!$S$6)</f>
        <v>#N/A</v>
      </c>
      <c r="M171" t="e">
        <f>VLOOKUP(Smittspårningslista!J171,$S$9:$T$15,2,FALSE)</f>
        <v>#N/A</v>
      </c>
    </row>
    <row r="172" spans="2:13" x14ac:dyDescent="0.25">
      <c r="B172">
        <f>Smittspårningslista!B172</f>
        <v>0</v>
      </c>
      <c r="C172" t="str">
        <f t="shared" si="6"/>
        <v/>
      </c>
      <c r="D172" t="e">
        <f t="shared" ca="1" si="7"/>
        <v>#VALUE!</v>
      </c>
      <c r="E172" t="e">
        <f t="shared" si="8"/>
        <v>#VALUE!</v>
      </c>
      <c r="F172">
        <f>Smittspårningslista!C172</f>
        <v>0</v>
      </c>
      <c r="H172">
        <f>Smittspårningslista!$N$4</f>
        <v>0</v>
      </c>
      <c r="I172">
        <f>Smittspårningslista!$N$2</f>
        <v>0</v>
      </c>
      <c r="J172" s="26">
        <f>Smittspårningslista!$N$3</f>
        <v>0</v>
      </c>
      <c r="K172">
        <f>Smittspårningslista!D172</f>
        <v>0</v>
      </c>
      <c r="L172" t="e" cm="1">
        <f t="array" ref="L172">_xlfn.IFS(Smittspårningslista!E172="Ja",'Linelist utdata'!$S$2,Smittspårningslista!F172="Ja",'Linelist utdata'!$S$3,Smittspårningslista!G172="Ja",'Linelist utdata'!$S$4,Smittspårningslista!H172="Ja",'Linelist utdata'!$S$5,Smittspårningslista!I172="Ja",'Linelist utdata'!$S$6)</f>
        <v>#N/A</v>
      </c>
      <c r="M172" t="e">
        <f>VLOOKUP(Smittspårningslista!J172,$S$9:$T$15,2,FALSE)</f>
        <v>#N/A</v>
      </c>
    </row>
    <row r="173" spans="2:13" x14ac:dyDescent="0.25">
      <c r="B173">
        <f>Smittspårningslista!B173</f>
        <v>0</v>
      </c>
      <c r="C173" t="str">
        <f t="shared" si="6"/>
        <v/>
      </c>
      <c r="D173" t="e">
        <f t="shared" ca="1" si="7"/>
        <v>#VALUE!</v>
      </c>
      <c r="E173" t="e">
        <f t="shared" si="8"/>
        <v>#VALUE!</v>
      </c>
      <c r="F173">
        <f>Smittspårningslista!C173</f>
        <v>0</v>
      </c>
      <c r="H173">
        <f>Smittspårningslista!$N$4</f>
        <v>0</v>
      </c>
      <c r="I173">
        <f>Smittspårningslista!$N$2</f>
        <v>0</v>
      </c>
      <c r="J173" s="26">
        <f>Smittspårningslista!$N$3</f>
        <v>0</v>
      </c>
      <c r="K173">
        <f>Smittspårningslista!D173</f>
        <v>0</v>
      </c>
      <c r="L173" t="e" cm="1">
        <f t="array" ref="L173">_xlfn.IFS(Smittspårningslista!E173="Ja",'Linelist utdata'!$S$2,Smittspårningslista!F173="Ja",'Linelist utdata'!$S$3,Smittspårningslista!G173="Ja",'Linelist utdata'!$S$4,Smittspårningslista!H173="Ja",'Linelist utdata'!$S$5,Smittspårningslista!I173="Ja",'Linelist utdata'!$S$6)</f>
        <v>#N/A</v>
      </c>
      <c r="M173" t="e">
        <f>VLOOKUP(Smittspårningslista!J173,$S$9:$T$15,2,FALSE)</f>
        <v>#N/A</v>
      </c>
    </row>
    <row r="174" spans="2:13" x14ac:dyDescent="0.25">
      <c r="B174">
        <f>Smittspårningslista!B174</f>
        <v>0</v>
      </c>
      <c r="C174" t="str">
        <f t="shared" si="6"/>
        <v/>
      </c>
      <c r="D174" t="e">
        <f t="shared" ca="1" si="7"/>
        <v>#VALUE!</v>
      </c>
      <c r="E174" t="e">
        <f t="shared" si="8"/>
        <v>#VALUE!</v>
      </c>
      <c r="F174">
        <f>Smittspårningslista!C174</f>
        <v>0</v>
      </c>
      <c r="H174">
        <f>Smittspårningslista!$N$4</f>
        <v>0</v>
      </c>
      <c r="I174">
        <f>Smittspårningslista!$N$2</f>
        <v>0</v>
      </c>
      <c r="J174" s="26">
        <f>Smittspårningslista!$N$3</f>
        <v>0</v>
      </c>
      <c r="K174">
        <f>Smittspårningslista!D174</f>
        <v>0</v>
      </c>
      <c r="L174" t="e" cm="1">
        <f t="array" ref="L174">_xlfn.IFS(Smittspårningslista!E174="Ja",'Linelist utdata'!$S$2,Smittspårningslista!F174="Ja",'Linelist utdata'!$S$3,Smittspårningslista!G174="Ja",'Linelist utdata'!$S$4,Smittspårningslista!H174="Ja",'Linelist utdata'!$S$5,Smittspårningslista!I174="Ja",'Linelist utdata'!$S$6)</f>
        <v>#N/A</v>
      </c>
      <c r="M174" t="e">
        <f>VLOOKUP(Smittspårningslista!J174,$S$9:$T$15,2,FALSE)</f>
        <v>#N/A</v>
      </c>
    </row>
    <row r="175" spans="2:13" x14ac:dyDescent="0.25">
      <c r="B175">
        <f>Smittspårningslista!B175</f>
        <v>0</v>
      </c>
      <c r="C175" t="str">
        <f t="shared" si="6"/>
        <v/>
      </c>
      <c r="D175" t="e">
        <f t="shared" ca="1" si="7"/>
        <v>#VALUE!</v>
      </c>
      <c r="E175" t="e">
        <f t="shared" si="8"/>
        <v>#VALUE!</v>
      </c>
      <c r="F175">
        <f>Smittspårningslista!C175</f>
        <v>0</v>
      </c>
      <c r="H175">
        <f>Smittspårningslista!$N$4</f>
        <v>0</v>
      </c>
      <c r="I175">
        <f>Smittspårningslista!$N$2</f>
        <v>0</v>
      </c>
      <c r="J175" s="26">
        <f>Smittspårningslista!$N$3</f>
        <v>0</v>
      </c>
      <c r="K175">
        <f>Smittspårningslista!D175</f>
        <v>0</v>
      </c>
      <c r="L175" t="e" cm="1">
        <f t="array" ref="L175">_xlfn.IFS(Smittspårningslista!E175="Ja",'Linelist utdata'!$S$2,Smittspårningslista!F175="Ja",'Linelist utdata'!$S$3,Smittspårningslista!G175="Ja",'Linelist utdata'!$S$4,Smittspårningslista!H175="Ja",'Linelist utdata'!$S$5,Smittspårningslista!I175="Ja",'Linelist utdata'!$S$6)</f>
        <v>#N/A</v>
      </c>
      <c r="M175" t="e">
        <f>VLOOKUP(Smittspårningslista!J175,$S$9:$T$15,2,FALSE)</f>
        <v>#N/A</v>
      </c>
    </row>
    <row r="176" spans="2:13" x14ac:dyDescent="0.25">
      <c r="B176">
        <f>Smittspårningslista!B176</f>
        <v>0</v>
      </c>
      <c r="C176" t="str">
        <f t="shared" si="6"/>
        <v/>
      </c>
      <c r="D176" t="e">
        <f t="shared" ca="1" si="7"/>
        <v>#VALUE!</v>
      </c>
      <c r="E176" t="e">
        <f t="shared" si="8"/>
        <v>#VALUE!</v>
      </c>
      <c r="F176">
        <f>Smittspårningslista!C176</f>
        <v>0</v>
      </c>
      <c r="H176">
        <f>Smittspårningslista!$N$4</f>
        <v>0</v>
      </c>
      <c r="I176">
        <f>Smittspårningslista!$N$2</f>
        <v>0</v>
      </c>
      <c r="J176" s="26">
        <f>Smittspårningslista!$N$3</f>
        <v>0</v>
      </c>
      <c r="K176">
        <f>Smittspårningslista!D176</f>
        <v>0</v>
      </c>
      <c r="L176" t="e" cm="1">
        <f t="array" ref="L176">_xlfn.IFS(Smittspårningslista!E176="Ja",'Linelist utdata'!$S$2,Smittspårningslista!F176="Ja",'Linelist utdata'!$S$3,Smittspårningslista!G176="Ja",'Linelist utdata'!$S$4,Smittspårningslista!H176="Ja",'Linelist utdata'!$S$5,Smittspårningslista!I176="Ja",'Linelist utdata'!$S$6)</f>
        <v>#N/A</v>
      </c>
      <c r="M176" t="e">
        <f>VLOOKUP(Smittspårningslista!J176,$S$9:$T$15,2,FALSE)</f>
        <v>#N/A</v>
      </c>
    </row>
    <row r="177" spans="2:13" x14ac:dyDescent="0.25">
      <c r="B177">
        <f>Smittspårningslista!B177</f>
        <v>0</v>
      </c>
      <c r="C177" t="str">
        <f t="shared" si="6"/>
        <v/>
      </c>
      <c r="D177" t="e">
        <f t="shared" ca="1" si="7"/>
        <v>#VALUE!</v>
      </c>
      <c r="E177" t="e">
        <f t="shared" si="8"/>
        <v>#VALUE!</v>
      </c>
      <c r="F177">
        <f>Smittspårningslista!C177</f>
        <v>0</v>
      </c>
      <c r="H177">
        <f>Smittspårningslista!$N$4</f>
        <v>0</v>
      </c>
      <c r="I177">
        <f>Smittspårningslista!$N$2</f>
        <v>0</v>
      </c>
      <c r="J177" s="26">
        <f>Smittspårningslista!$N$3</f>
        <v>0</v>
      </c>
      <c r="K177">
        <f>Smittspårningslista!D177</f>
        <v>0</v>
      </c>
      <c r="L177" t="e" cm="1">
        <f t="array" ref="L177">_xlfn.IFS(Smittspårningslista!E177="Ja",'Linelist utdata'!$S$2,Smittspårningslista!F177="Ja",'Linelist utdata'!$S$3,Smittspårningslista!G177="Ja",'Linelist utdata'!$S$4,Smittspårningslista!H177="Ja",'Linelist utdata'!$S$5,Smittspårningslista!I177="Ja",'Linelist utdata'!$S$6)</f>
        <v>#N/A</v>
      </c>
      <c r="M177" t="e">
        <f>VLOOKUP(Smittspårningslista!J177,$S$9:$T$15,2,FALSE)</f>
        <v>#N/A</v>
      </c>
    </row>
    <row r="178" spans="2:13" x14ac:dyDescent="0.25">
      <c r="B178">
        <f>Smittspårningslista!B178</f>
        <v>0</v>
      </c>
      <c r="C178" t="str">
        <f t="shared" si="6"/>
        <v/>
      </c>
      <c r="D178" t="e">
        <f t="shared" ca="1" si="7"/>
        <v>#VALUE!</v>
      </c>
      <c r="E178" t="e">
        <f t="shared" si="8"/>
        <v>#VALUE!</v>
      </c>
      <c r="F178">
        <f>Smittspårningslista!C178</f>
        <v>0</v>
      </c>
      <c r="H178">
        <f>Smittspårningslista!$N$4</f>
        <v>0</v>
      </c>
      <c r="I178">
        <f>Smittspårningslista!$N$2</f>
        <v>0</v>
      </c>
      <c r="J178" s="26">
        <f>Smittspårningslista!$N$3</f>
        <v>0</v>
      </c>
      <c r="K178">
        <f>Smittspårningslista!D178</f>
        <v>0</v>
      </c>
      <c r="L178" t="e" cm="1">
        <f t="array" ref="L178">_xlfn.IFS(Smittspårningslista!E178="Ja",'Linelist utdata'!$S$2,Smittspårningslista!F178="Ja",'Linelist utdata'!$S$3,Smittspårningslista!G178="Ja",'Linelist utdata'!$S$4,Smittspårningslista!H178="Ja",'Linelist utdata'!$S$5,Smittspårningslista!I178="Ja",'Linelist utdata'!$S$6)</f>
        <v>#N/A</v>
      </c>
      <c r="M178" t="e">
        <f>VLOOKUP(Smittspårningslista!J178,$S$9:$T$15,2,FALSE)</f>
        <v>#N/A</v>
      </c>
    </row>
    <row r="179" spans="2:13" x14ac:dyDescent="0.25">
      <c r="B179">
        <f>Smittspårningslista!B179</f>
        <v>0</v>
      </c>
      <c r="C179" t="str">
        <f t="shared" si="6"/>
        <v/>
      </c>
      <c r="D179" t="e">
        <f t="shared" ca="1" si="7"/>
        <v>#VALUE!</v>
      </c>
      <c r="E179" t="e">
        <f t="shared" si="8"/>
        <v>#VALUE!</v>
      </c>
      <c r="F179">
        <f>Smittspårningslista!C179</f>
        <v>0</v>
      </c>
      <c r="H179">
        <f>Smittspårningslista!$N$4</f>
        <v>0</v>
      </c>
      <c r="I179">
        <f>Smittspårningslista!$N$2</f>
        <v>0</v>
      </c>
      <c r="J179" s="26">
        <f>Smittspårningslista!$N$3</f>
        <v>0</v>
      </c>
      <c r="K179">
        <f>Smittspårningslista!D179</f>
        <v>0</v>
      </c>
      <c r="L179" t="e" cm="1">
        <f t="array" ref="L179">_xlfn.IFS(Smittspårningslista!E179="Ja",'Linelist utdata'!$S$2,Smittspårningslista!F179="Ja",'Linelist utdata'!$S$3,Smittspårningslista!G179="Ja",'Linelist utdata'!$S$4,Smittspårningslista!H179="Ja",'Linelist utdata'!$S$5,Smittspårningslista!I179="Ja",'Linelist utdata'!$S$6)</f>
        <v>#N/A</v>
      </c>
      <c r="M179" t="e">
        <f>VLOOKUP(Smittspårningslista!J179,$S$9:$T$15,2,FALSE)</f>
        <v>#N/A</v>
      </c>
    </row>
    <row r="180" spans="2:13" x14ac:dyDescent="0.25">
      <c r="B180">
        <f>Smittspårningslista!B180</f>
        <v>0</v>
      </c>
      <c r="C180" t="str">
        <f t="shared" si="6"/>
        <v/>
      </c>
      <c r="D180" t="e">
        <f t="shared" ca="1" si="7"/>
        <v>#VALUE!</v>
      </c>
      <c r="E180" t="e">
        <f t="shared" si="8"/>
        <v>#VALUE!</v>
      </c>
      <c r="F180">
        <f>Smittspårningslista!C180</f>
        <v>0</v>
      </c>
      <c r="H180">
        <f>Smittspårningslista!$N$4</f>
        <v>0</v>
      </c>
      <c r="I180">
        <f>Smittspårningslista!$N$2</f>
        <v>0</v>
      </c>
      <c r="J180" s="26">
        <f>Smittspårningslista!$N$3</f>
        <v>0</v>
      </c>
      <c r="K180">
        <f>Smittspårningslista!D180</f>
        <v>0</v>
      </c>
      <c r="L180" t="e" cm="1">
        <f t="array" ref="L180">_xlfn.IFS(Smittspårningslista!E180="Ja",'Linelist utdata'!$S$2,Smittspårningslista!F180="Ja",'Linelist utdata'!$S$3,Smittspårningslista!G180="Ja",'Linelist utdata'!$S$4,Smittspårningslista!H180="Ja",'Linelist utdata'!$S$5,Smittspårningslista!I180="Ja",'Linelist utdata'!$S$6)</f>
        <v>#N/A</v>
      </c>
      <c r="M180" t="e">
        <f>VLOOKUP(Smittspårningslista!J180,$S$9:$T$15,2,FALSE)</f>
        <v>#N/A</v>
      </c>
    </row>
    <row r="181" spans="2:13" x14ac:dyDescent="0.25">
      <c r="B181">
        <f>Smittspårningslista!B181</f>
        <v>0</v>
      </c>
      <c r="C181" t="str">
        <f t="shared" si="6"/>
        <v/>
      </c>
      <c r="D181" t="e">
        <f t="shared" ca="1" si="7"/>
        <v>#VALUE!</v>
      </c>
      <c r="E181" t="e">
        <f t="shared" si="8"/>
        <v>#VALUE!</v>
      </c>
      <c r="F181">
        <f>Smittspårningslista!C181</f>
        <v>0</v>
      </c>
      <c r="H181">
        <f>Smittspårningslista!$N$4</f>
        <v>0</v>
      </c>
      <c r="I181">
        <f>Smittspårningslista!$N$2</f>
        <v>0</v>
      </c>
      <c r="J181" s="26">
        <f>Smittspårningslista!$N$3</f>
        <v>0</v>
      </c>
      <c r="K181">
        <f>Smittspårningslista!D181</f>
        <v>0</v>
      </c>
      <c r="L181" t="e" cm="1">
        <f t="array" ref="L181">_xlfn.IFS(Smittspårningslista!E181="Ja",'Linelist utdata'!$S$2,Smittspårningslista!F181="Ja",'Linelist utdata'!$S$3,Smittspårningslista!G181="Ja",'Linelist utdata'!$S$4,Smittspårningslista!H181="Ja",'Linelist utdata'!$S$5,Smittspårningslista!I181="Ja",'Linelist utdata'!$S$6)</f>
        <v>#N/A</v>
      </c>
      <c r="M181" t="e">
        <f>VLOOKUP(Smittspårningslista!J181,$S$9:$T$15,2,FALSE)</f>
        <v>#N/A</v>
      </c>
    </row>
    <row r="182" spans="2:13" x14ac:dyDescent="0.25">
      <c r="B182">
        <f>Smittspårningslista!B182</f>
        <v>0</v>
      </c>
      <c r="C182" t="str">
        <f t="shared" si="6"/>
        <v/>
      </c>
      <c r="D182" t="e">
        <f t="shared" ca="1" si="7"/>
        <v>#VALUE!</v>
      </c>
      <c r="E182" t="e">
        <f t="shared" si="8"/>
        <v>#VALUE!</v>
      </c>
      <c r="F182">
        <f>Smittspårningslista!C182</f>
        <v>0</v>
      </c>
      <c r="H182">
        <f>Smittspårningslista!$N$4</f>
        <v>0</v>
      </c>
      <c r="I182">
        <f>Smittspårningslista!$N$2</f>
        <v>0</v>
      </c>
      <c r="J182" s="26">
        <f>Smittspårningslista!$N$3</f>
        <v>0</v>
      </c>
      <c r="K182">
        <f>Smittspårningslista!D182</f>
        <v>0</v>
      </c>
      <c r="L182" t="e" cm="1">
        <f t="array" ref="L182">_xlfn.IFS(Smittspårningslista!E182="Ja",'Linelist utdata'!$S$2,Smittspårningslista!F182="Ja",'Linelist utdata'!$S$3,Smittspårningslista!G182="Ja",'Linelist utdata'!$S$4,Smittspårningslista!H182="Ja",'Linelist utdata'!$S$5,Smittspårningslista!I182="Ja",'Linelist utdata'!$S$6)</f>
        <v>#N/A</v>
      </c>
      <c r="M182" t="e">
        <f>VLOOKUP(Smittspårningslista!J182,$S$9:$T$15,2,FALSE)</f>
        <v>#N/A</v>
      </c>
    </row>
    <row r="183" spans="2:13" x14ac:dyDescent="0.25">
      <c r="B183">
        <f>Smittspårningslista!B183</f>
        <v>0</v>
      </c>
      <c r="C183" t="str">
        <f t="shared" si="6"/>
        <v/>
      </c>
      <c r="D183" t="e">
        <f t="shared" ca="1" si="7"/>
        <v>#VALUE!</v>
      </c>
      <c r="E183" t="e">
        <f t="shared" si="8"/>
        <v>#VALUE!</v>
      </c>
      <c r="F183">
        <f>Smittspårningslista!C183</f>
        <v>0</v>
      </c>
      <c r="H183">
        <f>Smittspårningslista!$N$4</f>
        <v>0</v>
      </c>
      <c r="I183">
        <f>Smittspårningslista!$N$2</f>
        <v>0</v>
      </c>
      <c r="J183" s="26">
        <f>Smittspårningslista!$N$3</f>
        <v>0</v>
      </c>
      <c r="K183">
        <f>Smittspårningslista!D183</f>
        <v>0</v>
      </c>
      <c r="L183" t="e" cm="1">
        <f t="array" ref="L183">_xlfn.IFS(Smittspårningslista!E183="Ja",'Linelist utdata'!$S$2,Smittspårningslista!F183="Ja",'Linelist utdata'!$S$3,Smittspårningslista!G183="Ja",'Linelist utdata'!$S$4,Smittspårningslista!H183="Ja",'Linelist utdata'!$S$5,Smittspårningslista!I183="Ja",'Linelist utdata'!$S$6)</f>
        <v>#N/A</v>
      </c>
      <c r="M183" t="e">
        <f>VLOOKUP(Smittspårningslista!J183,$S$9:$T$15,2,FALSE)</f>
        <v>#N/A</v>
      </c>
    </row>
    <row r="184" spans="2:13" x14ac:dyDescent="0.25">
      <c r="B184">
        <f>Smittspårningslista!B184</f>
        <v>0</v>
      </c>
      <c r="C184" t="str">
        <f t="shared" si="6"/>
        <v/>
      </c>
      <c r="D184" t="e">
        <f t="shared" ca="1" si="7"/>
        <v>#VALUE!</v>
      </c>
      <c r="E184" t="e">
        <f t="shared" si="8"/>
        <v>#VALUE!</v>
      </c>
      <c r="F184">
        <f>Smittspårningslista!C184</f>
        <v>0</v>
      </c>
      <c r="H184">
        <f>Smittspårningslista!$N$4</f>
        <v>0</v>
      </c>
      <c r="I184">
        <f>Smittspårningslista!$N$2</f>
        <v>0</v>
      </c>
      <c r="J184" s="26">
        <f>Smittspårningslista!$N$3</f>
        <v>0</v>
      </c>
      <c r="K184">
        <f>Smittspårningslista!D184</f>
        <v>0</v>
      </c>
      <c r="L184" t="e" cm="1">
        <f t="array" ref="L184">_xlfn.IFS(Smittspårningslista!E184="Ja",'Linelist utdata'!$S$2,Smittspårningslista!F184="Ja",'Linelist utdata'!$S$3,Smittspårningslista!G184="Ja",'Linelist utdata'!$S$4,Smittspårningslista!H184="Ja",'Linelist utdata'!$S$5,Smittspårningslista!I184="Ja",'Linelist utdata'!$S$6)</f>
        <v>#N/A</v>
      </c>
      <c r="M184" t="e">
        <f>VLOOKUP(Smittspårningslista!J184,$S$9:$T$15,2,FALSE)</f>
        <v>#N/A</v>
      </c>
    </row>
    <row r="185" spans="2:13" x14ac:dyDescent="0.25">
      <c r="B185">
        <f>Smittspårningslista!B185</f>
        <v>0</v>
      </c>
      <c r="C185" t="str">
        <f t="shared" si="6"/>
        <v/>
      </c>
      <c r="D185" t="e">
        <f t="shared" ca="1" si="7"/>
        <v>#VALUE!</v>
      </c>
      <c r="E185" t="e">
        <f t="shared" si="8"/>
        <v>#VALUE!</v>
      </c>
      <c r="F185">
        <f>Smittspårningslista!C185</f>
        <v>0</v>
      </c>
      <c r="H185">
        <f>Smittspårningslista!$N$4</f>
        <v>0</v>
      </c>
      <c r="I185">
        <f>Smittspårningslista!$N$2</f>
        <v>0</v>
      </c>
      <c r="J185" s="26">
        <f>Smittspårningslista!$N$3</f>
        <v>0</v>
      </c>
      <c r="K185">
        <f>Smittspårningslista!D185</f>
        <v>0</v>
      </c>
      <c r="L185" t="e" cm="1">
        <f t="array" ref="L185">_xlfn.IFS(Smittspårningslista!E185="Ja",'Linelist utdata'!$S$2,Smittspårningslista!F185="Ja",'Linelist utdata'!$S$3,Smittspårningslista!G185="Ja",'Linelist utdata'!$S$4,Smittspårningslista!H185="Ja",'Linelist utdata'!$S$5,Smittspårningslista!I185="Ja",'Linelist utdata'!$S$6)</f>
        <v>#N/A</v>
      </c>
      <c r="M185" t="e">
        <f>VLOOKUP(Smittspårningslista!J185,$S$9:$T$15,2,FALSE)</f>
        <v>#N/A</v>
      </c>
    </row>
    <row r="186" spans="2:13" x14ac:dyDescent="0.25">
      <c r="B186">
        <f>Smittspårningslista!B186</f>
        <v>0</v>
      </c>
      <c r="C186" t="str">
        <f t="shared" si="6"/>
        <v/>
      </c>
      <c r="D186" t="e">
        <f t="shared" ca="1" si="7"/>
        <v>#VALUE!</v>
      </c>
      <c r="E186" t="e">
        <f t="shared" si="8"/>
        <v>#VALUE!</v>
      </c>
      <c r="F186">
        <f>Smittspårningslista!C186</f>
        <v>0</v>
      </c>
      <c r="H186">
        <f>Smittspårningslista!$N$4</f>
        <v>0</v>
      </c>
      <c r="I186">
        <f>Smittspårningslista!$N$2</f>
        <v>0</v>
      </c>
      <c r="J186" s="26">
        <f>Smittspårningslista!$N$3</f>
        <v>0</v>
      </c>
      <c r="K186">
        <f>Smittspårningslista!D186</f>
        <v>0</v>
      </c>
      <c r="L186" t="e" cm="1">
        <f t="array" ref="L186">_xlfn.IFS(Smittspårningslista!E186="Ja",'Linelist utdata'!$S$2,Smittspårningslista!F186="Ja",'Linelist utdata'!$S$3,Smittspårningslista!G186="Ja",'Linelist utdata'!$S$4,Smittspårningslista!H186="Ja",'Linelist utdata'!$S$5,Smittspårningslista!I186="Ja",'Linelist utdata'!$S$6)</f>
        <v>#N/A</v>
      </c>
      <c r="M186" t="e">
        <f>VLOOKUP(Smittspårningslista!J186,$S$9:$T$15,2,FALSE)</f>
        <v>#N/A</v>
      </c>
    </row>
    <row r="187" spans="2:13" x14ac:dyDescent="0.25">
      <c r="B187">
        <f>Smittspårningslista!B187</f>
        <v>0</v>
      </c>
      <c r="C187" t="str">
        <f t="shared" si="6"/>
        <v/>
      </c>
      <c r="D187" t="e">
        <f t="shared" ca="1" si="7"/>
        <v>#VALUE!</v>
      </c>
      <c r="E187" t="e">
        <f t="shared" si="8"/>
        <v>#VALUE!</v>
      </c>
      <c r="F187">
        <f>Smittspårningslista!C187</f>
        <v>0</v>
      </c>
      <c r="H187">
        <f>Smittspårningslista!$N$4</f>
        <v>0</v>
      </c>
      <c r="I187">
        <f>Smittspårningslista!$N$2</f>
        <v>0</v>
      </c>
      <c r="J187" s="26">
        <f>Smittspårningslista!$N$3</f>
        <v>0</v>
      </c>
      <c r="K187">
        <f>Smittspårningslista!D187</f>
        <v>0</v>
      </c>
      <c r="L187" t="e" cm="1">
        <f t="array" ref="L187">_xlfn.IFS(Smittspårningslista!E187="Ja",'Linelist utdata'!$S$2,Smittspårningslista!F187="Ja",'Linelist utdata'!$S$3,Smittspårningslista!G187="Ja",'Linelist utdata'!$S$4,Smittspårningslista!H187="Ja",'Linelist utdata'!$S$5,Smittspårningslista!I187="Ja",'Linelist utdata'!$S$6)</f>
        <v>#N/A</v>
      </c>
      <c r="M187" t="e">
        <f>VLOOKUP(Smittspårningslista!J187,$S$9:$T$15,2,FALSE)</f>
        <v>#N/A</v>
      </c>
    </row>
    <row r="188" spans="2:13" x14ac:dyDescent="0.25">
      <c r="B188">
        <f>Smittspårningslista!B188</f>
        <v>0</v>
      </c>
      <c r="C188" t="str">
        <f t="shared" si="6"/>
        <v/>
      </c>
      <c r="D188" t="e">
        <f t="shared" ca="1" si="7"/>
        <v>#VALUE!</v>
      </c>
      <c r="E188" t="e">
        <f t="shared" si="8"/>
        <v>#VALUE!</v>
      </c>
      <c r="F188">
        <f>Smittspårningslista!C188</f>
        <v>0</v>
      </c>
      <c r="H188">
        <f>Smittspårningslista!$N$4</f>
        <v>0</v>
      </c>
      <c r="I188">
        <f>Smittspårningslista!$N$2</f>
        <v>0</v>
      </c>
      <c r="J188" s="26">
        <f>Smittspårningslista!$N$3</f>
        <v>0</v>
      </c>
      <c r="K188">
        <f>Smittspårningslista!D188</f>
        <v>0</v>
      </c>
      <c r="L188" t="e" cm="1">
        <f t="array" ref="L188">_xlfn.IFS(Smittspårningslista!E188="Ja",'Linelist utdata'!$S$2,Smittspårningslista!F188="Ja",'Linelist utdata'!$S$3,Smittspårningslista!G188="Ja",'Linelist utdata'!$S$4,Smittspårningslista!H188="Ja",'Linelist utdata'!$S$5,Smittspårningslista!I188="Ja",'Linelist utdata'!$S$6)</f>
        <v>#N/A</v>
      </c>
      <c r="M188" t="e">
        <f>VLOOKUP(Smittspårningslista!J188,$S$9:$T$15,2,FALSE)</f>
        <v>#N/A</v>
      </c>
    </row>
    <row r="189" spans="2:13" x14ac:dyDescent="0.25">
      <c r="B189">
        <f>Smittspårningslista!B189</f>
        <v>0</v>
      </c>
      <c r="C189" t="str">
        <f t="shared" si="6"/>
        <v/>
      </c>
      <c r="D189" t="e">
        <f t="shared" ca="1" si="7"/>
        <v>#VALUE!</v>
      </c>
      <c r="E189" t="e">
        <f t="shared" si="8"/>
        <v>#VALUE!</v>
      </c>
      <c r="F189">
        <f>Smittspårningslista!C189</f>
        <v>0</v>
      </c>
      <c r="H189">
        <f>Smittspårningslista!$N$4</f>
        <v>0</v>
      </c>
      <c r="I189">
        <f>Smittspårningslista!$N$2</f>
        <v>0</v>
      </c>
      <c r="J189" s="26">
        <f>Smittspårningslista!$N$3</f>
        <v>0</v>
      </c>
      <c r="K189">
        <f>Smittspårningslista!D189</f>
        <v>0</v>
      </c>
      <c r="L189" t="e" cm="1">
        <f t="array" ref="L189">_xlfn.IFS(Smittspårningslista!E189="Ja",'Linelist utdata'!$S$2,Smittspårningslista!F189="Ja",'Linelist utdata'!$S$3,Smittspårningslista!G189="Ja",'Linelist utdata'!$S$4,Smittspårningslista!H189="Ja",'Linelist utdata'!$S$5,Smittspårningslista!I189="Ja",'Linelist utdata'!$S$6)</f>
        <v>#N/A</v>
      </c>
      <c r="M189" t="e">
        <f>VLOOKUP(Smittspårningslista!J189,$S$9:$T$15,2,FALSE)</f>
        <v>#N/A</v>
      </c>
    </row>
    <row r="190" spans="2:13" x14ac:dyDescent="0.25">
      <c r="B190">
        <f>Smittspårningslista!B190</f>
        <v>0</v>
      </c>
      <c r="C190" t="str">
        <f t="shared" si="6"/>
        <v/>
      </c>
      <c r="D190" t="e">
        <f t="shared" ca="1" si="7"/>
        <v>#VALUE!</v>
      </c>
      <c r="E190" t="e">
        <f t="shared" si="8"/>
        <v>#VALUE!</v>
      </c>
      <c r="F190">
        <f>Smittspårningslista!C190</f>
        <v>0</v>
      </c>
      <c r="H190">
        <f>Smittspårningslista!$N$4</f>
        <v>0</v>
      </c>
      <c r="I190">
        <f>Smittspårningslista!$N$2</f>
        <v>0</v>
      </c>
      <c r="J190" s="26">
        <f>Smittspårningslista!$N$3</f>
        <v>0</v>
      </c>
      <c r="K190">
        <f>Smittspårningslista!D190</f>
        <v>0</v>
      </c>
      <c r="L190" t="e" cm="1">
        <f t="array" ref="L190">_xlfn.IFS(Smittspårningslista!E190="Ja",'Linelist utdata'!$S$2,Smittspårningslista!F190="Ja",'Linelist utdata'!$S$3,Smittspårningslista!G190="Ja",'Linelist utdata'!$S$4,Smittspårningslista!H190="Ja",'Linelist utdata'!$S$5,Smittspårningslista!I190="Ja",'Linelist utdata'!$S$6)</f>
        <v>#N/A</v>
      </c>
      <c r="M190" t="e">
        <f>VLOOKUP(Smittspårningslista!J190,$S$9:$T$15,2,FALSE)</f>
        <v>#N/A</v>
      </c>
    </row>
    <row r="191" spans="2:13" x14ac:dyDescent="0.25">
      <c r="B191">
        <f>Smittspårningslista!B191</f>
        <v>0</v>
      </c>
      <c r="C191" t="str">
        <f t="shared" si="6"/>
        <v/>
      </c>
      <c r="D191" t="e">
        <f t="shared" ca="1" si="7"/>
        <v>#VALUE!</v>
      </c>
      <c r="E191" t="e">
        <f t="shared" si="8"/>
        <v>#VALUE!</v>
      </c>
      <c r="F191">
        <f>Smittspårningslista!C191</f>
        <v>0</v>
      </c>
      <c r="H191">
        <f>Smittspårningslista!$N$4</f>
        <v>0</v>
      </c>
      <c r="I191">
        <f>Smittspårningslista!$N$2</f>
        <v>0</v>
      </c>
      <c r="J191" s="26">
        <f>Smittspårningslista!$N$3</f>
        <v>0</v>
      </c>
      <c r="K191">
        <f>Smittspårningslista!D191</f>
        <v>0</v>
      </c>
      <c r="L191" t="e" cm="1">
        <f t="array" ref="L191">_xlfn.IFS(Smittspårningslista!E191="Ja",'Linelist utdata'!$S$2,Smittspårningslista!F191="Ja",'Linelist utdata'!$S$3,Smittspårningslista!G191="Ja",'Linelist utdata'!$S$4,Smittspårningslista!H191="Ja",'Linelist utdata'!$S$5,Smittspårningslista!I191="Ja",'Linelist utdata'!$S$6)</f>
        <v>#N/A</v>
      </c>
      <c r="M191" t="e">
        <f>VLOOKUP(Smittspårningslista!J191,$S$9:$T$15,2,FALSE)</f>
        <v>#N/A</v>
      </c>
    </row>
    <row r="192" spans="2:13" x14ac:dyDescent="0.25">
      <c r="B192">
        <f>Smittspårningslista!B192</f>
        <v>0</v>
      </c>
      <c r="C192" t="str">
        <f t="shared" si="6"/>
        <v/>
      </c>
      <c r="D192" t="e">
        <f t="shared" ca="1" si="7"/>
        <v>#VALUE!</v>
      </c>
      <c r="E192" t="e">
        <f t="shared" si="8"/>
        <v>#VALUE!</v>
      </c>
      <c r="F192">
        <f>Smittspårningslista!C192</f>
        <v>0</v>
      </c>
      <c r="H192">
        <f>Smittspårningslista!$N$4</f>
        <v>0</v>
      </c>
      <c r="I192">
        <f>Smittspårningslista!$N$2</f>
        <v>0</v>
      </c>
      <c r="J192" s="26">
        <f>Smittspårningslista!$N$3</f>
        <v>0</v>
      </c>
      <c r="K192">
        <f>Smittspårningslista!D192</f>
        <v>0</v>
      </c>
      <c r="L192" t="e" cm="1">
        <f t="array" ref="L192">_xlfn.IFS(Smittspårningslista!E192="Ja",'Linelist utdata'!$S$2,Smittspårningslista!F192="Ja",'Linelist utdata'!$S$3,Smittspårningslista!G192="Ja",'Linelist utdata'!$S$4,Smittspårningslista!H192="Ja",'Linelist utdata'!$S$5,Smittspårningslista!I192="Ja",'Linelist utdata'!$S$6)</f>
        <v>#N/A</v>
      </c>
      <c r="M192" t="e">
        <f>VLOOKUP(Smittspårningslista!J192,$S$9:$T$15,2,FALSE)</f>
        <v>#N/A</v>
      </c>
    </row>
    <row r="193" spans="2:13" x14ac:dyDescent="0.25">
      <c r="B193">
        <f>Smittspårningslista!B193</f>
        <v>0</v>
      </c>
      <c r="C193" t="str">
        <f t="shared" si="6"/>
        <v/>
      </c>
      <c r="D193" t="e">
        <f t="shared" ca="1" si="7"/>
        <v>#VALUE!</v>
      </c>
      <c r="E193" t="e">
        <f t="shared" si="8"/>
        <v>#VALUE!</v>
      </c>
      <c r="F193">
        <f>Smittspårningslista!C193</f>
        <v>0</v>
      </c>
      <c r="H193">
        <f>Smittspårningslista!$N$4</f>
        <v>0</v>
      </c>
      <c r="I193">
        <f>Smittspårningslista!$N$2</f>
        <v>0</v>
      </c>
      <c r="J193" s="26">
        <f>Smittspårningslista!$N$3</f>
        <v>0</v>
      </c>
      <c r="K193">
        <f>Smittspårningslista!D193</f>
        <v>0</v>
      </c>
      <c r="L193" t="e" cm="1">
        <f t="array" ref="L193">_xlfn.IFS(Smittspårningslista!E193="Ja",'Linelist utdata'!$S$2,Smittspårningslista!F193="Ja",'Linelist utdata'!$S$3,Smittspårningslista!G193="Ja",'Linelist utdata'!$S$4,Smittspårningslista!H193="Ja",'Linelist utdata'!$S$5,Smittspårningslista!I193="Ja",'Linelist utdata'!$S$6)</f>
        <v>#N/A</v>
      </c>
      <c r="M193" t="e">
        <f>VLOOKUP(Smittspårningslista!J193,$S$9:$T$15,2,FALSE)</f>
        <v>#N/A</v>
      </c>
    </row>
    <row r="194" spans="2:13" x14ac:dyDescent="0.25">
      <c r="B194">
        <f>Smittspårningslista!B194</f>
        <v>0</v>
      </c>
      <c r="C194" t="str">
        <f t="shared" si="6"/>
        <v/>
      </c>
      <c r="D194" t="e">
        <f t="shared" ca="1" si="7"/>
        <v>#VALUE!</v>
      </c>
      <c r="E194" t="e">
        <f t="shared" si="8"/>
        <v>#VALUE!</v>
      </c>
      <c r="F194">
        <f>Smittspårningslista!C194</f>
        <v>0</v>
      </c>
      <c r="H194">
        <f>Smittspårningslista!$N$4</f>
        <v>0</v>
      </c>
      <c r="I194">
        <f>Smittspårningslista!$N$2</f>
        <v>0</v>
      </c>
      <c r="J194" s="26">
        <f>Smittspårningslista!$N$3</f>
        <v>0</v>
      </c>
      <c r="K194">
        <f>Smittspårningslista!D194</f>
        <v>0</v>
      </c>
      <c r="L194" t="e" cm="1">
        <f t="array" ref="L194">_xlfn.IFS(Smittspårningslista!E194="Ja",'Linelist utdata'!$S$2,Smittspårningslista!F194="Ja",'Linelist utdata'!$S$3,Smittspårningslista!G194="Ja",'Linelist utdata'!$S$4,Smittspårningslista!H194="Ja",'Linelist utdata'!$S$5,Smittspårningslista!I194="Ja",'Linelist utdata'!$S$6)</f>
        <v>#N/A</v>
      </c>
      <c r="M194" t="e">
        <f>VLOOKUP(Smittspårningslista!J194,$S$9:$T$15,2,FALSE)</f>
        <v>#N/A</v>
      </c>
    </row>
    <row r="195" spans="2:13" x14ac:dyDescent="0.25">
      <c r="B195">
        <f>Smittspårningslista!B195</f>
        <v>0</v>
      </c>
      <c r="C195" t="str">
        <f t="shared" ref="C195:C258" si="9">IF(B195=0,"","Exponerad")</f>
        <v/>
      </c>
      <c r="D195" t="e">
        <f t="shared" ref="D195:D258" ca="1" si="10">DATEDIF(DATE(LEFT(B195,4),MID(B195,5,2),MID(B195,7,2)),TODAY(),"Y")</f>
        <v>#VALUE!</v>
      </c>
      <c r="E195" t="e">
        <f t="shared" ref="E195:E258" si="11">IF(ISEVEN(MID(B195,12,1)),"Kvinna","Man")</f>
        <v>#VALUE!</v>
      </c>
      <c r="F195">
        <f>Smittspårningslista!C195</f>
        <v>0</v>
      </c>
      <c r="H195">
        <f>Smittspårningslista!$N$4</f>
        <v>0</v>
      </c>
      <c r="I195">
        <f>Smittspårningslista!$N$2</f>
        <v>0</v>
      </c>
      <c r="J195" s="26">
        <f>Smittspårningslista!$N$3</f>
        <v>0</v>
      </c>
      <c r="K195">
        <f>Smittspårningslista!D195</f>
        <v>0</v>
      </c>
      <c r="L195" t="e" cm="1">
        <f t="array" ref="L195">_xlfn.IFS(Smittspårningslista!E195="Ja",'Linelist utdata'!$S$2,Smittspårningslista!F195="Ja",'Linelist utdata'!$S$3,Smittspårningslista!G195="Ja",'Linelist utdata'!$S$4,Smittspårningslista!H195="Ja",'Linelist utdata'!$S$5,Smittspårningslista!I195="Ja",'Linelist utdata'!$S$6)</f>
        <v>#N/A</v>
      </c>
      <c r="M195" t="e">
        <f>VLOOKUP(Smittspårningslista!J195,$S$9:$T$15,2,FALSE)</f>
        <v>#N/A</v>
      </c>
    </row>
    <row r="196" spans="2:13" x14ac:dyDescent="0.25">
      <c r="B196">
        <f>Smittspårningslista!B196</f>
        <v>0</v>
      </c>
      <c r="C196" t="str">
        <f t="shared" si="9"/>
        <v/>
      </c>
      <c r="D196" t="e">
        <f t="shared" ca="1" si="10"/>
        <v>#VALUE!</v>
      </c>
      <c r="E196" t="e">
        <f t="shared" si="11"/>
        <v>#VALUE!</v>
      </c>
      <c r="F196">
        <f>Smittspårningslista!C196</f>
        <v>0</v>
      </c>
      <c r="H196">
        <f>Smittspårningslista!$N$4</f>
        <v>0</v>
      </c>
      <c r="I196">
        <f>Smittspårningslista!$N$2</f>
        <v>0</v>
      </c>
      <c r="J196" s="26">
        <f>Smittspårningslista!$N$3</f>
        <v>0</v>
      </c>
      <c r="K196">
        <f>Smittspårningslista!D196</f>
        <v>0</v>
      </c>
      <c r="L196" t="e" cm="1">
        <f t="array" ref="L196">_xlfn.IFS(Smittspårningslista!E196="Ja",'Linelist utdata'!$S$2,Smittspårningslista!F196="Ja",'Linelist utdata'!$S$3,Smittspårningslista!G196="Ja",'Linelist utdata'!$S$4,Smittspårningslista!H196="Ja",'Linelist utdata'!$S$5,Smittspårningslista!I196="Ja",'Linelist utdata'!$S$6)</f>
        <v>#N/A</v>
      </c>
      <c r="M196" t="e">
        <f>VLOOKUP(Smittspårningslista!J196,$S$9:$T$15,2,FALSE)</f>
        <v>#N/A</v>
      </c>
    </row>
    <row r="197" spans="2:13" x14ac:dyDescent="0.25">
      <c r="B197">
        <f>Smittspårningslista!B197</f>
        <v>0</v>
      </c>
      <c r="C197" t="str">
        <f t="shared" si="9"/>
        <v/>
      </c>
      <c r="D197" t="e">
        <f t="shared" ca="1" si="10"/>
        <v>#VALUE!</v>
      </c>
      <c r="E197" t="e">
        <f t="shared" si="11"/>
        <v>#VALUE!</v>
      </c>
      <c r="F197">
        <f>Smittspårningslista!C197</f>
        <v>0</v>
      </c>
      <c r="H197">
        <f>Smittspårningslista!$N$4</f>
        <v>0</v>
      </c>
      <c r="I197">
        <f>Smittspårningslista!$N$2</f>
        <v>0</v>
      </c>
      <c r="J197" s="26">
        <f>Smittspårningslista!$N$3</f>
        <v>0</v>
      </c>
      <c r="K197">
        <f>Smittspårningslista!D197</f>
        <v>0</v>
      </c>
      <c r="L197" t="e" cm="1">
        <f t="array" ref="L197">_xlfn.IFS(Smittspårningslista!E197="Ja",'Linelist utdata'!$S$2,Smittspårningslista!F197="Ja",'Linelist utdata'!$S$3,Smittspårningslista!G197="Ja",'Linelist utdata'!$S$4,Smittspårningslista!H197="Ja",'Linelist utdata'!$S$5,Smittspårningslista!I197="Ja",'Linelist utdata'!$S$6)</f>
        <v>#N/A</v>
      </c>
      <c r="M197" t="e">
        <f>VLOOKUP(Smittspårningslista!J197,$S$9:$T$15,2,FALSE)</f>
        <v>#N/A</v>
      </c>
    </row>
    <row r="198" spans="2:13" x14ac:dyDescent="0.25">
      <c r="B198">
        <f>Smittspårningslista!B198</f>
        <v>0</v>
      </c>
      <c r="C198" t="str">
        <f t="shared" si="9"/>
        <v/>
      </c>
      <c r="D198" t="e">
        <f t="shared" ca="1" si="10"/>
        <v>#VALUE!</v>
      </c>
      <c r="E198" t="e">
        <f t="shared" si="11"/>
        <v>#VALUE!</v>
      </c>
      <c r="F198">
        <f>Smittspårningslista!C198</f>
        <v>0</v>
      </c>
      <c r="H198">
        <f>Smittspårningslista!$N$4</f>
        <v>0</v>
      </c>
      <c r="I198">
        <f>Smittspårningslista!$N$2</f>
        <v>0</v>
      </c>
      <c r="J198" s="26">
        <f>Smittspårningslista!$N$3</f>
        <v>0</v>
      </c>
      <c r="K198">
        <f>Smittspårningslista!D198</f>
        <v>0</v>
      </c>
      <c r="L198" t="e" cm="1">
        <f t="array" ref="L198">_xlfn.IFS(Smittspårningslista!E198="Ja",'Linelist utdata'!$S$2,Smittspårningslista!F198="Ja",'Linelist utdata'!$S$3,Smittspårningslista!G198="Ja",'Linelist utdata'!$S$4,Smittspårningslista!H198="Ja",'Linelist utdata'!$S$5,Smittspårningslista!I198="Ja",'Linelist utdata'!$S$6)</f>
        <v>#N/A</v>
      </c>
      <c r="M198" t="e">
        <f>VLOOKUP(Smittspårningslista!J198,$S$9:$T$15,2,FALSE)</f>
        <v>#N/A</v>
      </c>
    </row>
    <row r="199" spans="2:13" x14ac:dyDescent="0.25">
      <c r="B199">
        <f>Smittspårningslista!B199</f>
        <v>0</v>
      </c>
      <c r="C199" t="str">
        <f t="shared" si="9"/>
        <v/>
      </c>
      <c r="D199" t="e">
        <f t="shared" ca="1" si="10"/>
        <v>#VALUE!</v>
      </c>
      <c r="E199" t="e">
        <f t="shared" si="11"/>
        <v>#VALUE!</v>
      </c>
      <c r="F199">
        <f>Smittspårningslista!C199</f>
        <v>0</v>
      </c>
      <c r="H199">
        <f>Smittspårningslista!$N$4</f>
        <v>0</v>
      </c>
      <c r="I199">
        <f>Smittspårningslista!$N$2</f>
        <v>0</v>
      </c>
      <c r="J199" s="26">
        <f>Smittspårningslista!$N$3</f>
        <v>0</v>
      </c>
      <c r="K199">
        <f>Smittspårningslista!D199</f>
        <v>0</v>
      </c>
      <c r="L199" t="e" cm="1">
        <f t="array" ref="L199">_xlfn.IFS(Smittspårningslista!E199="Ja",'Linelist utdata'!$S$2,Smittspårningslista!F199="Ja",'Linelist utdata'!$S$3,Smittspårningslista!G199="Ja",'Linelist utdata'!$S$4,Smittspårningslista!H199="Ja",'Linelist utdata'!$S$5,Smittspårningslista!I199="Ja",'Linelist utdata'!$S$6)</f>
        <v>#N/A</v>
      </c>
      <c r="M199" t="e">
        <f>VLOOKUP(Smittspårningslista!J199,$S$9:$T$15,2,FALSE)</f>
        <v>#N/A</v>
      </c>
    </row>
    <row r="200" spans="2:13" x14ac:dyDescent="0.25">
      <c r="B200">
        <f>Smittspårningslista!B200</f>
        <v>0</v>
      </c>
      <c r="C200" t="str">
        <f t="shared" si="9"/>
        <v/>
      </c>
      <c r="D200" t="e">
        <f t="shared" ca="1" si="10"/>
        <v>#VALUE!</v>
      </c>
      <c r="E200" t="e">
        <f t="shared" si="11"/>
        <v>#VALUE!</v>
      </c>
      <c r="F200">
        <f>Smittspårningslista!C200</f>
        <v>0</v>
      </c>
      <c r="H200">
        <f>Smittspårningslista!$N$4</f>
        <v>0</v>
      </c>
      <c r="I200">
        <f>Smittspårningslista!$N$2</f>
        <v>0</v>
      </c>
      <c r="J200" s="26">
        <f>Smittspårningslista!$N$3</f>
        <v>0</v>
      </c>
      <c r="K200">
        <f>Smittspårningslista!D200</f>
        <v>0</v>
      </c>
      <c r="L200" t="e" cm="1">
        <f t="array" ref="L200">_xlfn.IFS(Smittspårningslista!E200="Ja",'Linelist utdata'!$S$2,Smittspårningslista!F200="Ja",'Linelist utdata'!$S$3,Smittspårningslista!G200="Ja",'Linelist utdata'!$S$4,Smittspårningslista!H200="Ja",'Linelist utdata'!$S$5,Smittspårningslista!I200="Ja",'Linelist utdata'!$S$6)</f>
        <v>#N/A</v>
      </c>
      <c r="M200" t="e">
        <f>VLOOKUP(Smittspårningslista!J200,$S$9:$T$15,2,FALSE)</f>
        <v>#N/A</v>
      </c>
    </row>
    <row r="201" spans="2:13" x14ac:dyDescent="0.25">
      <c r="B201">
        <f>Smittspårningslista!B201</f>
        <v>0</v>
      </c>
      <c r="C201" t="str">
        <f t="shared" si="9"/>
        <v/>
      </c>
      <c r="D201" t="e">
        <f t="shared" ca="1" si="10"/>
        <v>#VALUE!</v>
      </c>
      <c r="E201" t="e">
        <f t="shared" si="11"/>
        <v>#VALUE!</v>
      </c>
      <c r="F201">
        <f>Smittspårningslista!C201</f>
        <v>0</v>
      </c>
      <c r="H201">
        <f>Smittspårningslista!$N$4</f>
        <v>0</v>
      </c>
      <c r="I201">
        <f>Smittspårningslista!$N$2</f>
        <v>0</v>
      </c>
      <c r="J201" s="26">
        <f>Smittspårningslista!$N$3</f>
        <v>0</v>
      </c>
      <c r="K201">
        <f>Smittspårningslista!D201</f>
        <v>0</v>
      </c>
      <c r="L201" t="e" cm="1">
        <f t="array" ref="L201">_xlfn.IFS(Smittspårningslista!E201="Ja",'Linelist utdata'!$S$2,Smittspårningslista!F201="Ja",'Linelist utdata'!$S$3,Smittspårningslista!G201="Ja",'Linelist utdata'!$S$4,Smittspårningslista!H201="Ja",'Linelist utdata'!$S$5,Smittspårningslista!I201="Ja",'Linelist utdata'!$S$6)</f>
        <v>#N/A</v>
      </c>
      <c r="M201" t="e">
        <f>VLOOKUP(Smittspårningslista!J201,$S$9:$T$15,2,FALSE)</f>
        <v>#N/A</v>
      </c>
    </row>
    <row r="202" spans="2:13" x14ac:dyDescent="0.25">
      <c r="B202">
        <f>Smittspårningslista!B202</f>
        <v>0</v>
      </c>
      <c r="C202" t="str">
        <f t="shared" si="9"/>
        <v/>
      </c>
      <c r="D202" t="e">
        <f t="shared" ca="1" si="10"/>
        <v>#VALUE!</v>
      </c>
      <c r="E202" t="e">
        <f t="shared" si="11"/>
        <v>#VALUE!</v>
      </c>
      <c r="F202">
        <f>Smittspårningslista!C202</f>
        <v>0</v>
      </c>
      <c r="H202">
        <f>Smittspårningslista!$N$4</f>
        <v>0</v>
      </c>
      <c r="I202">
        <f>Smittspårningslista!$N$2</f>
        <v>0</v>
      </c>
      <c r="J202" s="26">
        <f>Smittspårningslista!$N$3</f>
        <v>0</v>
      </c>
      <c r="K202">
        <f>Smittspårningslista!D202</f>
        <v>0</v>
      </c>
      <c r="L202" t="e" cm="1">
        <f t="array" ref="L202">_xlfn.IFS(Smittspårningslista!E202="Ja",'Linelist utdata'!$S$2,Smittspårningslista!F202="Ja",'Linelist utdata'!$S$3,Smittspårningslista!G202="Ja",'Linelist utdata'!$S$4,Smittspårningslista!H202="Ja",'Linelist utdata'!$S$5,Smittspårningslista!I202="Ja",'Linelist utdata'!$S$6)</f>
        <v>#N/A</v>
      </c>
      <c r="M202" t="e">
        <f>VLOOKUP(Smittspårningslista!J202,$S$9:$T$15,2,FALSE)</f>
        <v>#N/A</v>
      </c>
    </row>
    <row r="203" spans="2:13" x14ac:dyDescent="0.25">
      <c r="B203">
        <f>Smittspårningslista!B203</f>
        <v>0</v>
      </c>
      <c r="C203" t="str">
        <f t="shared" si="9"/>
        <v/>
      </c>
      <c r="D203" t="e">
        <f t="shared" ca="1" si="10"/>
        <v>#VALUE!</v>
      </c>
      <c r="E203" t="e">
        <f t="shared" si="11"/>
        <v>#VALUE!</v>
      </c>
      <c r="F203">
        <f>Smittspårningslista!C203</f>
        <v>0</v>
      </c>
      <c r="H203">
        <f>Smittspårningslista!$N$4</f>
        <v>0</v>
      </c>
      <c r="I203">
        <f>Smittspårningslista!$N$2</f>
        <v>0</v>
      </c>
      <c r="J203" s="26">
        <f>Smittspårningslista!$N$3</f>
        <v>0</v>
      </c>
      <c r="K203">
        <f>Smittspårningslista!D203</f>
        <v>0</v>
      </c>
      <c r="L203" t="e" cm="1">
        <f t="array" ref="L203">_xlfn.IFS(Smittspårningslista!E203="Ja",'Linelist utdata'!$S$2,Smittspårningslista!F203="Ja",'Linelist utdata'!$S$3,Smittspårningslista!G203="Ja",'Linelist utdata'!$S$4,Smittspårningslista!H203="Ja",'Linelist utdata'!$S$5,Smittspårningslista!I203="Ja",'Linelist utdata'!$S$6)</f>
        <v>#N/A</v>
      </c>
      <c r="M203" t="e">
        <f>VLOOKUP(Smittspårningslista!J203,$S$9:$T$15,2,FALSE)</f>
        <v>#N/A</v>
      </c>
    </row>
    <row r="204" spans="2:13" x14ac:dyDescent="0.25">
      <c r="B204">
        <f>Smittspårningslista!B204</f>
        <v>0</v>
      </c>
      <c r="C204" t="str">
        <f t="shared" si="9"/>
        <v/>
      </c>
      <c r="D204" t="e">
        <f t="shared" ca="1" si="10"/>
        <v>#VALUE!</v>
      </c>
      <c r="E204" t="e">
        <f t="shared" si="11"/>
        <v>#VALUE!</v>
      </c>
      <c r="F204">
        <f>Smittspårningslista!C204</f>
        <v>0</v>
      </c>
      <c r="H204">
        <f>Smittspårningslista!$N$4</f>
        <v>0</v>
      </c>
      <c r="I204">
        <f>Smittspårningslista!$N$2</f>
        <v>0</v>
      </c>
      <c r="J204" s="26">
        <f>Smittspårningslista!$N$3</f>
        <v>0</v>
      </c>
      <c r="K204">
        <f>Smittspårningslista!D204</f>
        <v>0</v>
      </c>
      <c r="L204" t="e" cm="1">
        <f t="array" ref="L204">_xlfn.IFS(Smittspårningslista!E204="Ja",'Linelist utdata'!$S$2,Smittspårningslista!F204="Ja",'Linelist utdata'!$S$3,Smittspårningslista!G204="Ja",'Linelist utdata'!$S$4,Smittspårningslista!H204="Ja",'Linelist utdata'!$S$5,Smittspårningslista!I204="Ja",'Linelist utdata'!$S$6)</f>
        <v>#N/A</v>
      </c>
      <c r="M204" t="e">
        <f>VLOOKUP(Smittspårningslista!J204,$S$9:$T$15,2,FALSE)</f>
        <v>#N/A</v>
      </c>
    </row>
    <row r="205" spans="2:13" x14ac:dyDescent="0.25">
      <c r="B205">
        <f>Smittspårningslista!B205</f>
        <v>0</v>
      </c>
      <c r="C205" t="str">
        <f t="shared" si="9"/>
        <v/>
      </c>
      <c r="D205" t="e">
        <f t="shared" ca="1" si="10"/>
        <v>#VALUE!</v>
      </c>
      <c r="E205" t="e">
        <f t="shared" si="11"/>
        <v>#VALUE!</v>
      </c>
      <c r="F205">
        <f>Smittspårningslista!C205</f>
        <v>0</v>
      </c>
      <c r="H205">
        <f>Smittspårningslista!$N$4</f>
        <v>0</v>
      </c>
      <c r="I205">
        <f>Smittspårningslista!$N$2</f>
        <v>0</v>
      </c>
      <c r="J205" s="26">
        <f>Smittspårningslista!$N$3</f>
        <v>0</v>
      </c>
      <c r="K205">
        <f>Smittspårningslista!D205</f>
        <v>0</v>
      </c>
      <c r="L205" t="e" cm="1">
        <f t="array" ref="L205">_xlfn.IFS(Smittspårningslista!E205="Ja",'Linelist utdata'!$S$2,Smittspårningslista!F205="Ja",'Linelist utdata'!$S$3,Smittspårningslista!G205="Ja",'Linelist utdata'!$S$4,Smittspårningslista!H205="Ja",'Linelist utdata'!$S$5,Smittspårningslista!I205="Ja",'Linelist utdata'!$S$6)</f>
        <v>#N/A</v>
      </c>
      <c r="M205" t="e">
        <f>VLOOKUP(Smittspårningslista!J205,$S$9:$T$15,2,FALSE)</f>
        <v>#N/A</v>
      </c>
    </row>
    <row r="206" spans="2:13" x14ac:dyDescent="0.25">
      <c r="B206">
        <f>Smittspårningslista!B206</f>
        <v>0</v>
      </c>
      <c r="C206" t="str">
        <f t="shared" si="9"/>
        <v/>
      </c>
      <c r="D206" t="e">
        <f t="shared" ca="1" si="10"/>
        <v>#VALUE!</v>
      </c>
      <c r="E206" t="e">
        <f t="shared" si="11"/>
        <v>#VALUE!</v>
      </c>
      <c r="F206">
        <f>Smittspårningslista!C206</f>
        <v>0</v>
      </c>
      <c r="H206">
        <f>Smittspårningslista!$N$4</f>
        <v>0</v>
      </c>
      <c r="I206">
        <f>Smittspårningslista!$N$2</f>
        <v>0</v>
      </c>
      <c r="J206" s="26">
        <f>Smittspårningslista!$N$3</f>
        <v>0</v>
      </c>
      <c r="K206">
        <f>Smittspårningslista!D206</f>
        <v>0</v>
      </c>
      <c r="L206" t="e" cm="1">
        <f t="array" ref="L206">_xlfn.IFS(Smittspårningslista!E206="Ja",'Linelist utdata'!$S$2,Smittspårningslista!F206="Ja",'Linelist utdata'!$S$3,Smittspårningslista!G206="Ja",'Linelist utdata'!$S$4,Smittspårningslista!H206="Ja",'Linelist utdata'!$S$5,Smittspårningslista!I206="Ja",'Linelist utdata'!$S$6)</f>
        <v>#N/A</v>
      </c>
      <c r="M206" t="e">
        <f>VLOOKUP(Smittspårningslista!J206,$S$9:$T$15,2,FALSE)</f>
        <v>#N/A</v>
      </c>
    </row>
    <row r="207" spans="2:13" x14ac:dyDescent="0.25">
      <c r="B207">
        <f>Smittspårningslista!B207</f>
        <v>0</v>
      </c>
      <c r="C207" t="str">
        <f t="shared" si="9"/>
        <v/>
      </c>
      <c r="D207" t="e">
        <f t="shared" ca="1" si="10"/>
        <v>#VALUE!</v>
      </c>
      <c r="E207" t="e">
        <f t="shared" si="11"/>
        <v>#VALUE!</v>
      </c>
      <c r="F207">
        <f>Smittspårningslista!C207</f>
        <v>0</v>
      </c>
      <c r="H207">
        <f>Smittspårningslista!$N$4</f>
        <v>0</v>
      </c>
      <c r="I207">
        <f>Smittspårningslista!$N$2</f>
        <v>0</v>
      </c>
      <c r="J207" s="26">
        <f>Smittspårningslista!$N$3</f>
        <v>0</v>
      </c>
      <c r="K207">
        <f>Smittspårningslista!D207</f>
        <v>0</v>
      </c>
      <c r="L207" t="e" cm="1">
        <f t="array" ref="L207">_xlfn.IFS(Smittspårningslista!E207="Ja",'Linelist utdata'!$S$2,Smittspårningslista!F207="Ja",'Linelist utdata'!$S$3,Smittspårningslista!G207="Ja",'Linelist utdata'!$S$4,Smittspårningslista!H207="Ja",'Linelist utdata'!$S$5,Smittspårningslista!I207="Ja",'Linelist utdata'!$S$6)</f>
        <v>#N/A</v>
      </c>
      <c r="M207" t="e">
        <f>VLOOKUP(Smittspårningslista!J207,$S$9:$T$15,2,FALSE)</f>
        <v>#N/A</v>
      </c>
    </row>
    <row r="208" spans="2:13" x14ac:dyDescent="0.25">
      <c r="B208">
        <f>Smittspårningslista!B208</f>
        <v>0</v>
      </c>
      <c r="C208" t="str">
        <f t="shared" si="9"/>
        <v/>
      </c>
      <c r="D208" t="e">
        <f t="shared" ca="1" si="10"/>
        <v>#VALUE!</v>
      </c>
      <c r="E208" t="e">
        <f t="shared" si="11"/>
        <v>#VALUE!</v>
      </c>
      <c r="F208">
        <f>Smittspårningslista!C208</f>
        <v>0</v>
      </c>
      <c r="H208">
        <f>Smittspårningslista!$N$4</f>
        <v>0</v>
      </c>
      <c r="I208">
        <f>Smittspårningslista!$N$2</f>
        <v>0</v>
      </c>
      <c r="J208" s="26">
        <f>Smittspårningslista!$N$3</f>
        <v>0</v>
      </c>
      <c r="K208">
        <f>Smittspårningslista!D208</f>
        <v>0</v>
      </c>
      <c r="L208" t="e" cm="1">
        <f t="array" ref="L208">_xlfn.IFS(Smittspårningslista!E208="Ja",'Linelist utdata'!$S$2,Smittspårningslista!F208="Ja",'Linelist utdata'!$S$3,Smittspårningslista!G208="Ja",'Linelist utdata'!$S$4,Smittspårningslista!H208="Ja",'Linelist utdata'!$S$5,Smittspårningslista!I208="Ja",'Linelist utdata'!$S$6)</f>
        <v>#N/A</v>
      </c>
      <c r="M208" t="e">
        <f>VLOOKUP(Smittspårningslista!J208,$S$9:$T$15,2,FALSE)</f>
        <v>#N/A</v>
      </c>
    </row>
    <row r="209" spans="2:13" x14ac:dyDescent="0.25">
      <c r="B209">
        <f>Smittspårningslista!B209</f>
        <v>0</v>
      </c>
      <c r="C209" t="str">
        <f t="shared" si="9"/>
        <v/>
      </c>
      <c r="D209" t="e">
        <f t="shared" ca="1" si="10"/>
        <v>#VALUE!</v>
      </c>
      <c r="E209" t="e">
        <f t="shared" si="11"/>
        <v>#VALUE!</v>
      </c>
      <c r="F209">
        <f>Smittspårningslista!C209</f>
        <v>0</v>
      </c>
      <c r="H209">
        <f>Smittspårningslista!$N$4</f>
        <v>0</v>
      </c>
      <c r="I209">
        <f>Smittspårningslista!$N$2</f>
        <v>0</v>
      </c>
      <c r="J209" s="26">
        <f>Smittspårningslista!$N$3</f>
        <v>0</v>
      </c>
      <c r="K209">
        <f>Smittspårningslista!D209</f>
        <v>0</v>
      </c>
      <c r="L209" t="e" cm="1">
        <f t="array" ref="L209">_xlfn.IFS(Smittspårningslista!E209="Ja",'Linelist utdata'!$S$2,Smittspårningslista!F209="Ja",'Linelist utdata'!$S$3,Smittspårningslista!G209="Ja",'Linelist utdata'!$S$4,Smittspårningslista!H209="Ja",'Linelist utdata'!$S$5,Smittspårningslista!I209="Ja",'Linelist utdata'!$S$6)</f>
        <v>#N/A</v>
      </c>
      <c r="M209" t="e">
        <f>VLOOKUP(Smittspårningslista!J209,$S$9:$T$15,2,FALSE)</f>
        <v>#N/A</v>
      </c>
    </row>
    <row r="210" spans="2:13" x14ac:dyDescent="0.25">
      <c r="B210">
        <f>Smittspårningslista!B210</f>
        <v>0</v>
      </c>
      <c r="C210" t="str">
        <f t="shared" si="9"/>
        <v/>
      </c>
      <c r="D210" t="e">
        <f t="shared" ca="1" si="10"/>
        <v>#VALUE!</v>
      </c>
      <c r="E210" t="e">
        <f t="shared" si="11"/>
        <v>#VALUE!</v>
      </c>
      <c r="F210">
        <f>Smittspårningslista!C210</f>
        <v>0</v>
      </c>
      <c r="H210">
        <f>Smittspårningslista!$N$4</f>
        <v>0</v>
      </c>
      <c r="I210">
        <f>Smittspårningslista!$N$2</f>
        <v>0</v>
      </c>
      <c r="J210" s="26">
        <f>Smittspårningslista!$N$3</f>
        <v>0</v>
      </c>
      <c r="K210">
        <f>Smittspårningslista!D210</f>
        <v>0</v>
      </c>
      <c r="L210" t="e" cm="1">
        <f t="array" ref="L210">_xlfn.IFS(Smittspårningslista!E210="Ja",'Linelist utdata'!$S$2,Smittspårningslista!F210="Ja",'Linelist utdata'!$S$3,Smittspårningslista!G210="Ja",'Linelist utdata'!$S$4,Smittspårningslista!H210="Ja",'Linelist utdata'!$S$5,Smittspårningslista!I210="Ja",'Linelist utdata'!$S$6)</f>
        <v>#N/A</v>
      </c>
      <c r="M210" t="e">
        <f>VLOOKUP(Smittspårningslista!J210,$S$9:$T$15,2,FALSE)</f>
        <v>#N/A</v>
      </c>
    </row>
    <row r="211" spans="2:13" x14ac:dyDescent="0.25">
      <c r="B211">
        <f>Smittspårningslista!B211</f>
        <v>0</v>
      </c>
      <c r="C211" t="str">
        <f t="shared" si="9"/>
        <v/>
      </c>
      <c r="D211" t="e">
        <f t="shared" ca="1" si="10"/>
        <v>#VALUE!</v>
      </c>
      <c r="E211" t="e">
        <f t="shared" si="11"/>
        <v>#VALUE!</v>
      </c>
      <c r="F211">
        <f>Smittspårningslista!C211</f>
        <v>0</v>
      </c>
      <c r="H211">
        <f>Smittspårningslista!$N$4</f>
        <v>0</v>
      </c>
      <c r="I211">
        <f>Smittspårningslista!$N$2</f>
        <v>0</v>
      </c>
      <c r="J211" s="26">
        <f>Smittspårningslista!$N$3</f>
        <v>0</v>
      </c>
      <c r="K211">
        <f>Smittspårningslista!D211</f>
        <v>0</v>
      </c>
      <c r="L211" t="e" cm="1">
        <f t="array" ref="L211">_xlfn.IFS(Smittspårningslista!E211="Ja",'Linelist utdata'!$S$2,Smittspårningslista!F211="Ja",'Linelist utdata'!$S$3,Smittspårningslista!G211="Ja",'Linelist utdata'!$S$4,Smittspårningslista!H211="Ja",'Linelist utdata'!$S$5,Smittspårningslista!I211="Ja",'Linelist utdata'!$S$6)</f>
        <v>#N/A</v>
      </c>
      <c r="M211" t="e">
        <f>VLOOKUP(Smittspårningslista!J211,$S$9:$T$15,2,FALSE)</f>
        <v>#N/A</v>
      </c>
    </row>
    <row r="212" spans="2:13" x14ac:dyDescent="0.25">
      <c r="B212">
        <f>Smittspårningslista!B212</f>
        <v>0</v>
      </c>
      <c r="C212" t="str">
        <f t="shared" si="9"/>
        <v/>
      </c>
      <c r="D212" t="e">
        <f t="shared" ca="1" si="10"/>
        <v>#VALUE!</v>
      </c>
      <c r="E212" t="e">
        <f t="shared" si="11"/>
        <v>#VALUE!</v>
      </c>
      <c r="F212">
        <f>Smittspårningslista!C212</f>
        <v>0</v>
      </c>
      <c r="H212">
        <f>Smittspårningslista!$N$4</f>
        <v>0</v>
      </c>
      <c r="I212">
        <f>Smittspårningslista!$N$2</f>
        <v>0</v>
      </c>
      <c r="J212" s="26">
        <f>Smittspårningslista!$N$3</f>
        <v>0</v>
      </c>
      <c r="K212">
        <f>Smittspårningslista!D212</f>
        <v>0</v>
      </c>
      <c r="L212" t="e" cm="1">
        <f t="array" ref="L212">_xlfn.IFS(Smittspårningslista!E212="Ja",'Linelist utdata'!$S$2,Smittspårningslista!F212="Ja",'Linelist utdata'!$S$3,Smittspårningslista!G212="Ja",'Linelist utdata'!$S$4,Smittspårningslista!H212="Ja",'Linelist utdata'!$S$5,Smittspårningslista!I212="Ja",'Linelist utdata'!$S$6)</f>
        <v>#N/A</v>
      </c>
      <c r="M212" t="e">
        <f>VLOOKUP(Smittspårningslista!J212,$S$9:$T$15,2,FALSE)</f>
        <v>#N/A</v>
      </c>
    </row>
    <row r="213" spans="2:13" x14ac:dyDescent="0.25">
      <c r="B213">
        <f>Smittspårningslista!B213</f>
        <v>0</v>
      </c>
      <c r="C213" t="str">
        <f t="shared" si="9"/>
        <v/>
      </c>
      <c r="D213" t="e">
        <f t="shared" ca="1" si="10"/>
        <v>#VALUE!</v>
      </c>
      <c r="E213" t="e">
        <f t="shared" si="11"/>
        <v>#VALUE!</v>
      </c>
      <c r="F213">
        <f>Smittspårningslista!C213</f>
        <v>0</v>
      </c>
      <c r="H213">
        <f>Smittspårningslista!$N$4</f>
        <v>0</v>
      </c>
      <c r="I213">
        <f>Smittspårningslista!$N$2</f>
        <v>0</v>
      </c>
      <c r="J213" s="26">
        <f>Smittspårningslista!$N$3</f>
        <v>0</v>
      </c>
      <c r="K213">
        <f>Smittspårningslista!D213</f>
        <v>0</v>
      </c>
      <c r="L213" t="e" cm="1">
        <f t="array" ref="L213">_xlfn.IFS(Smittspårningslista!E213="Ja",'Linelist utdata'!$S$2,Smittspårningslista!F213="Ja",'Linelist utdata'!$S$3,Smittspårningslista!G213="Ja",'Linelist utdata'!$S$4,Smittspårningslista!H213="Ja",'Linelist utdata'!$S$5,Smittspårningslista!I213="Ja",'Linelist utdata'!$S$6)</f>
        <v>#N/A</v>
      </c>
      <c r="M213" t="e">
        <f>VLOOKUP(Smittspårningslista!J213,$S$9:$T$15,2,FALSE)</f>
        <v>#N/A</v>
      </c>
    </row>
    <row r="214" spans="2:13" x14ac:dyDescent="0.25">
      <c r="B214">
        <f>Smittspårningslista!B214</f>
        <v>0</v>
      </c>
      <c r="C214" t="str">
        <f t="shared" si="9"/>
        <v/>
      </c>
      <c r="D214" t="e">
        <f t="shared" ca="1" si="10"/>
        <v>#VALUE!</v>
      </c>
      <c r="E214" t="e">
        <f t="shared" si="11"/>
        <v>#VALUE!</v>
      </c>
      <c r="F214">
        <f>Smittspårningslista!C214</f>
        <v>0</v>
      </c>
      <c r="H214">
        <f>Smittspårningslista!$N$4</f>
        <v>0</v>
      </c>
      <c r="I214">
        <f>Smittspårningslista!$N$2</f>
        <v>0</v>
      </c>
      <c r="J214" s="26">
        <f>Smittspårningslista!$N$3</f>
        <v>0</v>
      </c>
      <c r="K214">
        <f>Smittspårningslista!D214</f>
        <v>0</v>
      </c>
      <c r="L214" t="e" cm="1">
        <f t="array" ref="L214">_xlfn.IFS(Smittspårningslista!E214="Ja",'Linelist utdata'!$S$2,Smittspårningslista!F214="Ja",'Linelist utdata'!$S$3,Smittspårningslista!G214="Ja",'Linelist utdata'!$S$4,Smittspårningslista!H214="Ja",'Linelist utdata'!$S$5,Smittspårningslista!I214="Ja",'Linelist utdata'!$S$6)</f>
        <v>#N/A</v>
      </c>
      <c r="M214" t="e">
        <f>VLOOKUP(Smittspårningslista!J214,$S$9:$T$15,2,FALSE)</f>
        <v>#N/A</v>
      </c>
    </row>
    <row r="215" spans="2:13" x14ac:dyDescent="0.25">
      <c r="B215">
        <f>Smittspårningslista!B215</f>
        <v>0</v>
      </c>
      <c r="C215" t="str">
        <f t="shared" si="9"/>
        <v/>
      </c>
      <c r="D215" t="e">
        <f t="shared" ca="1" si="10"/>
        <v>#VALUE!</v>
      </c>
      <c r="E215" t="e">
        <f t="shared" si="11"/>
        <v>#VALUE!</v>
      </c>
      <c r="F215">
        <f>Smittspårningslista!C215</f>
        <v>0</v>
      </c>
      <c r="H215">
        <f>Smittspårningslista!$N$4</f>
        <v>0</v>
      </c>
      <c r="I215">
        <f>Smittspårningslista!$N$2</f>
        <v>0</v>
      </c>
      <c r="J215" s="26">
        <f>Smittspårningslista!$N$3</f>
        <v>0</v>
      </c>
      <c r="K215">
        <f>Smittspårningslista!D215</f>
        <v>0</v>
      </c>
      <c r="L215" t="e" cm="1">
        <f t="array" ref="L215">_xlfn.IFS(Smittspårningslista!E215="Ja",'Linelist utdata'!$S$2,Smittspårningslista!F215="Ja",'Linelist utdata'!$S$3,Smittspårningslista!G215="Ja",'Linelist utdata'!$S$4,Smittspårningslista!H215="Ja",'Linelist utdata'!$S$5,Smittspårningslista!I215="Ja",'Linelist utdata'!$S$6)</f>
        <v>#N/A</v>
      </c>
      <c r="M215" t="e">
        <f>VLOOKUP(Smittspårningslista!J215,$S$9:$T$15,2,FALSE)</f>
        <v>#N/A</v>
      </c>
    </row>
    <row r="216" spans="2:13" x14ac:dyDescent="0.25">
      <c r="B216">
        <f>Smittspårningslista!B216</f>
        <v>0</v>
      </c>
      <c r="C216" t="str">
        <f t="shared" si="9"/>
        <v/>
      </c>
      <c r="D216" t="e">
        <f t="shared" ca="1" si="10"/>
        <v>#VALUE!</v>
      </c>
      <c r="E216" t="e">
        <f t="shared" si="11"/>
        <v>#VALUE!</v>
      </c>
      <c r="F216">
        <f>Smittspårningslista!C216</f>
        <v>0</v>
      </c>
      <c r="H216">
        <f>Smittspårningslista!$N$4</f>
        <v>0</v>
      </c>
      <c r="I216">
        <f>Smittspårningslista!$N$2</f>
        <v>0</v>
      </c>
      <c r="J216" s="26">
        <f>Smittspårningslista!$N$3</f>
        <v>0</v>
      </c>
      <c r="K216">
        <f>Smittspårningslista!D216</f>
        <v>0</v>
      </c>
      <c r="L216" t="e" cm="1">
        <f t="array" ref="L216">_xlfn.IFS(Smittspårningslista!E216="Ja",'Linelist utdata'!$S$2,Smittspårningslista!F216="Ja",'Linelist utdata'!$S$3,Smittspårningslista!G216="Ja",'Linelist utdata'!$S$4,Smittspårningslista!H216="Ja",'Linelist utdata'!$S$5,Smittspårningslista!I216="Ja",'Linelist utdata'!$S$6)</f>
        <v>#N/A</v>
      </c>
      <c r="M216" t="e">
        <f>VLOOKUP(Smittspårningslista!J216,$S$9:$T$15,2,FALSE)</f>
        <v>#N/A</v>
      </c>
    </row>
    <row r="217" spans="2:13" x14ac:dyDescent="0.25">
      <c r="B217">
        <f>Smittspårningslista!B217</f>
        <v>0</v>
      </c>
      <c r="C217" t="str">
        <f t="shared" si="9"/>
        <v/>
      </c>
      <c r="D217" t="e">
        <f t="shared" ca="1" si="10"/>
        <v>#VALUE!</v>
      </c>
      <c r="E217" t="e">
        <f t="shared" si="11"/>
        <v>#VALUE!</v>
      </c>
      <c r="F217">
        <f>Smittspårningslista!C217</f>
        <v>0</v>
      </c>
      <c r="H217">
        <f>Smittspårningslista!$N$4</f>
        <v>0</v>
      </c>
      <c r="I217">
        <f>Smittspårningslista!$N$2</f>
        <v>0</v>
      </c>
      <c r="J217" s="26">
        <f>Smittspårningslista!$N$3</f>
        <v>0</v>
      </c>
      <c r="K217">
        <f>Smittspårningslista!D217</f>
        <v>0</v>
      </c>
      <c r="L217" t="e" cm="1">
        <f t="array" ref="L217">_xlfn.IFS(Smittspårningslista!E217="Ja",'Linelist utdata'!$S$2,Smittspårningslista!F217="Ja",'Linelist utdata'!$S$3,Smittspårningslista!G217="Ja",'Linelist utdata'!$S$4,Smittspårningslista!H217="Ja",'Linelist utdata'!$S$5,Smittspårningslista!I217="Ja",'Linelist utdata'!$S$6)</f>
        <v>#N/A</v>
      </c>
      <c r="M217" t="e">
        <f>VLOOKUP(Smittspårningslista!J217,$S$9:$T$15,2,FALSE)</f>
        <v>#N/A</v>
      </c>
    </row>
    <row r="218" spans="2:13" x14ac:dyDescent="0.25">
      <c r="B218">
        <f>Smittspårningslista!B218</f>
        <v>0</v>
      </c>
      <c r="C218" t="str">
        <f t="shared" si="9"/>
        <v/>
      </c>
      <c r="D218" t="e">
        <f t="shared" ca="1" si="10"/>
        <v>#VALUE!</v>
      </c>
      <c r="E218" t="e">
        <f t="shared" si="11"/>
        <v>#VALUE!</v>
      </c>
      <c r="F218">
        <f>Smittspårningslista!C218</f>
        <v>0</v>
      </c>
      <c r="H218">
        <f>Smittspårningslista!$N$4</f>
        <v>0</v>
      </c>
      <c r="I218">
        <f>Smittspårningslista!$N$2</f>
        <v>0</v>
      </c>
      <c r="J218" s="26">
        <f>Smittspårningslista!$N$3</f>
        <v>0</v>
      </c>
      <c r="K218">
        <f>Smittspårningslista!D218</f>
        <v>0</v>
      </c>
      <c r="L218" t="e" cm="1">
        <f t="array" ref="L218">_xlfn.IFS(Smittspårningslista!E218="Ja",'Linelist utdata'!$S$2,Smittspårningslista!F218="Ja",'Linelist utdata'!$S$3,Smittspårningslista!G218="Ja",'Linelist utdata'!$S$4,Smittspårningslista!H218="Ja",'Linelist utdata'!$S$5,Smittspårningslista!I218="Ja",'Linelist utdata'!$S$6)</f>
        <v>#N/A</v>
      </c>
      <c r="M218" t="e">
        <f>VLOOKUP(Smittspårningslista!J218,$S$9:$T$15,2,FALSE)</f>
        <v>#N/A</v>
      </c>
    </row>
    <row r="219" spans="2:13" x14ac:dyDescent="0.25">
      <c r="B219">
        <f>Smittspårningslista!B219</f>
        <v>0</v>
      </c>
      <c r="C219" t="str">
        <f t="shared" si="9"/>
        <v/>
      </c>
      <c r="D219" t="e">
        <f t="shared" ca="1" si="10"/>
        <v>#VALUE!</v>
      </c>
      <c r="E219" t="e">
        <f t="shared" si="11"/>
        <v>#VALUE!</v>
      </c>
      <c r="F219">
        <f>Smittspårningslista!C219</f>
        <v>0</v>
      </c>
      <c r="H219">
        <f>Smittspårningslista!$N$4</f>
        <v>0</v>
      </c>
      <c r="I219">
        <f>Smittspårningslista!$N$2</f>
        <v>0</v>
      </c>
      <c r="J219" s="26">
        <f>Smittspårningslista!$N$3</f>
        <v>0</v>
      </c>
      <c r="K219">
        <f>Smittspårningslista!D219</f>
        <v>0</v>
      </c>
      <c r="L219" t="e" cm="1">
        <f t="array" ref="L219">_xlfn.IFS(Smittspårningslista!E219="Ja",'Linelist utdata'!$S$2,Smittspårningslista!F219="Ja",'Linelist utdata'!$S$3,Smittspårningslista!G219="Ja",'Linelist utdata'!$S$4,Smittspårningslista!H219="Ja",'Linelist utdata'!$S$5,Smittspårningslista!I219="Ja",'Linelist utdata'!$S$6)</f>
        <v>#N/A</v>
      </c>
      <c r="M219" t="e">
        <f>VLOOKUP(Smittspårningslista!J219,$S$9:$T$15,2,FALSE)</f>
        <v>#N/A</v>
      </c>
    </row>
    <row r="220" spans="2:13" x14ac:dyDescent="0.25">
      <c r="B220">
        <f>Smittspårningslista!B220</f>
        <v>0</v>
      </c>
      <c r="C220" t="str">
        <f t="shared" si="9"/>
        <v/>
      </c>
      <c r="D220" t="e">
        <f t="shared" ca="1" si="10"/>
        <v>#VALUE!</v>
      </c>
      <c r="E220" t="e">
        <f t="shared" si="11"/>
        <v>#VALUE!</v>
      </c>
      <c r="F220">
        <f>Smittspårningslista!C220</f>
        <v>0</v>
      </c>
      <c r="H220">
        <f>Smittspårningslista!$N$4</f>
        <v>0</v>
      </c>
      <c r="I220">
        <f>Smittspårningslista!$N$2</f>
        <v>0</v>
      </c>
      <c r="J220" s="26">
        <f>Smittspårningslista!$N$3</f>
        <v>0</v>
      </c>
      <c r="K220">
        <f>Smittspårningslista!D220</f>
        <v>0</v>
      </c>
      <c r="L220" t="e" cm="1">
        <f t="array" ref="L220">_xlfn.IFS(Smittspårningslista!E220="Ja",'Linelist utdata'!$S$2,Smittspårningslista!F220="Ja",'Linelist utdata'!$S$3,Smittspårningslista!G220="Ja",'Linelist utdata'!$S$4,Smittspårningslista!H220="Ja",'Linelist utdata'!$S$5,Smittspårningslista!I220="Ja",'Linelist utdata'!$S$6)</f>
        <v>#N/A</v>
      </c>
      <c r="M220" t="e">
        <f>VLOOKUP(Smittspårningslista!J220,$S$9:$T$15,2,FALSE)</f>
        <v>#N/A</v>
      </c>
    </row>
    <row r="221" spans="2:13" x14ac:dyDescent="0.25">
      <c r="B221">
        <f>Smittspårningslista!B221</f>
        <v>0</v>
      </c>
      <c r="C221" t="str">
        <f t="shared" si="9"/>
        <v/>
      </c>
      <c r="D221" t="e">
        <f t="shared" ca="1" si="10"/>
        <v>#VALUE!</v>
      </c>
      <c r="E221" t="e">
        <f t="shared" si="11"/>
        <v>#VALUE!</v>
      </c>
      <c r="F221">
        <f>Smittspårningslista!C221</f>
        <v>0</v>
      </c>
      <c r="H221">
        <f>Smittspårningslista!$N$4</f>
        <v>0</v>
      </c>
      <c r="I221">
        <f>Smittspårningslista!$N$2</f>
        <v>0</v>
      </c>
      <c r="J221" s="26">
        <f>Smittspårningslista!$N$3</f>
        <v>0</v>
      </c>
      <c r="K221">
        <f>Smittspårningslista!D221</f>
        <v>0</v>
      </c>
      <c r="L221" t="e" cm="1">
        <f t="array" ref="L221">_xlfn.IFS(Smittspårningslista!E221="Ja",'Linelist utdata'!$S$2,Smittspårningslista!F221="Ja",'Linelist utdata'!$S$3,Smittspårningslista!G221="Ja",'Linelist utdata'!$S$4,Smittspårningslista!H221="Ja",'Linelist utdata'!$S$5,Smittspårningslista!I221="Ja",'Linelist utdata'!$S$6)</f>
        <v>#N/A</v>
      </c>
      <c r="M221" t="e">
        <f>VLOOKUP(Smittspårningslista!J221,$S$9:$T$15,2,FALSE)</f>
        <v>#N/A</v>
      </c>
    </row>
    <row r="222" spans="2:13" x14ac:dyDescent="0.25">
      <c r="B222">
        <f>Smittspårningslista!B222</f>
        <v>0</v>
      </c>
      <c r="C222" t="str">
        <f t="shared" si="9"/>
        <v/>
      </c>
      <c r="D222" t="e">
        <f t="shared" ca="1" si="10"/>
        <v>#VALUE!</v>
      </c>
      <c r="E222" t="e">
        <f t="shared" si="11"/>
        <v>#VALUE!</v>
      </c>
      <c r="F222">
        <f>Smittspårningslista!C222</f>
        <v>0</v>
      </c>
      <c r="H222">
        <f>Smittspårningslista!$N$4</f>
        <v>0</v>
      </c>
      <c r="I222">
        <f>Smittspårningslista!$N$2</f>
        <v>0</v>
      </c>
      <c r="J222" s="26">
        <f>Smittspårningslista!$N$3</f>
        <v>0</v>
      </c>
      <c r="K222">
        <f>Smittspårningslista!D222</f>
        <v>0</v>
      </c>
      <c r="L222" t="e" cm="1">
        <f t="array" ref="L222">_xlfn.IFS(Smittspårningslista!E222="Ja",'Linelist utdata'!$S$2,Smittspårningslista!F222="Ja",'Linelist utdata'!$S$3,Smittspårningslista!G222="Ja",'Linelist utdata'!$S$4,Smittspårningslista!H222="Ja",'Linelist utdata'!$S$5,Smittspårningslista!I222="Ja",'Linelist utdata'!$S$6)</f>
        <v>#N/A</v>
      </c>
      <c r="M222" t="e">
        <f>VLOOKUP(Smittspårningslista!J222,$S$9:$T$15,2,FALSE)</f>
        <v>#N/A</v>
      </c>
    </row>
    <row r="223" spans="2:13" x14ac:dyDescent="0.25">
      <c r="B223">
        <f>Smittspårningslista!B223</f>
        <v>0</v>
      </c>
      <c r="C223" t="str">
        <f t="shared" si="9"/>
        <v/>
      </c>
      <c r="D223" t="e">
        <f t="shared" ca="1" si="10"/>
        <v>#VALUE!</v>
      </c>
      <c r="E223" t="e">
        <f t="shared" si="11"/>
        <v>#VALUE!</v>
      </c>
      <c r="F223">
        <f>Smittspårningslista!C223</f>
        <v>0</v>
      </c>
      <c r="H223">
        <f>Smittspårningslista!$N$4</f>
        <v>0</v>
      </c>
      <c r="I223">
        <f>Smittspårningslista!$N$2</f>
        <v>0</v>
      </c>
      <c r="J223" s="26">
        <f>Smittspårningslista!$N$3</f>
        <v>0</v>
      </c>
      <c r="K223">
        <f>Smittspårningslista!D223</f>
        <v>0</v>
      </c>
      <c r="L223" t="e" cm="1">
        <f t="array" ref="L223">_xlfn.IFS(Smittspårningslista!E223="Ja",'Linelist utdata'!$S$2,Smittspårningslista!F223="Ja",'Linelist utdata'!$S$3,Smittspårningslista!G223="Ja",'Linelist utdata'!$S$4,Smittspårningslista!H223="Ja",'Linelist utdata'!$S$5,Smittspårningslista!I223="Ja",'Linelist utdata'!$S$6)</f>
        <v>#N/A</v>
      </c>
      <c r="M223" t="e">
        <f>VLOOKUP(Smittspårningslista!J223,$S$9:$T$15,2,FALSE)</f>
        <v>#N/A</v>
      </c>
    </row>
    <row r="224" spans="2:13" x14ac:dyDescent="0.25">
      <c r="B224">
        <f>Smittspårningslista!B224</f>
        <v>0</v>
      </c>
      <c r="C224" t="str">
        <f t="shared" si="9"/>
        <v/>
      </c>
      <c r="D224" t="e">
        <f t="shared" ca="1" si="10"/>
        <v>#VALUE!</v>
      </c>
      <c r="E224" t="e">
        <f t="shared" si="11"/>
        <v>#VALUE!</v>
      </c>
      <c r="F224">
        <f>Smittspårningslista!C224</f>
        <v>0</v>
      </c>
      <c r="H224">
        <f>Smittspårningslista!$N$4</f>
        <v>0</v>
      </c>
      <c r="I224">
        <f>Smittspårningslista!$N$2</f>
        <v>0</v>
      </c>
      <c r="J224" s="26">
        <f>Smittspårningslista!$N$3</f>
        <v>0</v>
      </c>
      <c r="K224">
        <f>Smittspårningslista!D224</f>
        <v>0</v>
      </c>
      <c r="L224" t="e" cm="1">
        <f t="array" ref="L224">_xlfn.IFS(Smittspårningslista!E224="Ja",'Linelist utdata'!$S$2,Smittspårningslista!F224="Ja",'Linelist utdata'!$S$3,Smittspårningslista!G224="Ja",'Linelist utdata'!$S$4,Smittspårningslista!H224="Ja",'Linelist utdata'!$S$5,Smittspårningslista!I224="Ja",'Linelist utdata'!$S$6)</f>
        <v>#N/A</v>
      </c>
      <c r="M224" t="e">
        <f>VLOOKUP(Smittspårningslista!J224,$S$9:$T$15,2,FALSE)</f>
        <v>#N/A</v>
      </c>
    </row>
    <row r="225" spans="2:13" x14ac:dyDescent="0.25">
      <c r="B225">
        <f>Smittspårningslista!B225</f>
        <v>0</v>
      </c>
      <c r="C225" t="str">
        <f t="shared" si="9"/>
        <v/>
      </c>
      <c r="D225" t="e">
        <f t="shared" ca="1" si="10"/>
        <v>#VALUE!</v>
      </c>
      <c r="E225" t="e">
        <f t="shared" si="11"/>
        <v>#VALUE!</v>
      </c>
      <c r="F225">
        <f>Smittspårningslista!C225</f>
        <v>0</v>
      </c>
      <c r="H225">
        <f>Smittspårningslista!$N$4</f>
        <v>0</v>
      </c>
      <c r="I225">
        <f>Smittspårningslista!$N$2</f>
        <v>0</v>
      </c>
      <c r="J225" s="26">
        <f>Smittspårningslista!$N$3</f>
        <v>0</v>
      </c>
      <c r="K225">
        <f>Smittspårningslista!D225</f>
        <v>0</v>
      </c>
      <c r="L225" t="e" cm="1">
        <f t="array" ref="L225">_xlfn.IFS(Smittspårningslista!E225="Ja",'Linelist utdata'!$S$2,Smittspårningslista!F225="Ja",'Linelist utdata'!$S$3,Smittspårningslista!G225="Ja",'Linelist utdata'!$S$4,Smittspårningslista!H225="Ja",'Linelist utdata'!$S$5,Smittspårningslista!I225="Ja",'Linelist utdata'!$S$6)</f>
        <v>#N/A</v>
      </c>
      <c r="M225" t="e">
        <f>VLOOKUP(Smittspårningslista!J225,$S$9:$T$15,2,FALSE)</f>
        <v>#N/A</v>
      </c>
    </row>
    <row r="226" spans="2:13" x14ac:dyDescent="0.25">
      <c r="B226">
        <f>Smittspårningslista!B226</f>
        <v>0</v>
      </c>
      <c r="C226" t="str">
        <f t="shared" si="9"/>
        <v/>
      </c>
      <c r="D226" t="e">
        <f t="shared" ca="1" si="10"/>
        <v>#VALUE!</v>
      </c>
      <c r="E226" t="e">
        <f t="shared" si="11"/>
        <v>#VALUE!</v>
      </c>
      <c r="F226">
        <f>Smittspårningslista!C226</f>
        <v>0</v>
      </c>
      <c r="H226">
        <f>Smittspårningslista!$N$4</f>
        <v>0</v>
      </c>
      <c r="I226">
        <f>Smittspårningslista!$N$2</f>
        <v>0</v>
      </c>
      <c r="J226" s="26">
        <f>Smittspårningslista!$N$3</f>
        <v>0</v>
      </c>
      <c r="K226">
        <f>Smittspårningslista!D226</f>
        <v>0</v>
      </c>
      <c r="L226" t="e" cm="1">
        <f t="array" ref="L226">_xlfn.IFS(Smittspårningslista!E226="Ja",'Linelist utdata'!$S$2,Smittspårningslista!F226="Ja",'Linelist utdata'!$S$3,Smittspårningslista!G226="Ja",'Linelist utdata'!$S$4,Smittspårningslista!H226="Ja",'Linelist utdata'!$S$5,Smittspårningslista!I226="Ja",'Linelist utdata'!$S$6)</f>
        <v>#N/A</v>
      </c>
      <c r="M226" t="e">
        <f>VLOOKUP(Smittspårningslista!J226,$S$9:$T$15,2,FALSE)</f>
        <v>#N/A</v>
      </c>
    </row>
    <row r="227" spans="2:13" x14ac:dyDescent="0.25">
      <c r="B227">
        <f>Smittspårningslista!B227</f>
        <v>0</v>
      </c>
      <c r="C227" t="str">
        <f t="shared" si="9"/>
        <v/>
      </c>
      <c r="D227" t="e">
        <f t="shared" ca="1" si="10"/>
        <v>#VALUE!</v>
      </c>
      <c r="E227" t="e">
        <f t="shared" si="11"/>
        <v>#VALUE!</v>
      </c>
      <c r="F227">
        <f>Smittspårningslista!C227</f>
        <v>0</v>
      </c>
      <c r="H227">
        <f>Smittspårningslista!$N$4</f>
        <v>0</v>
      </c>
      <c r="I227">
        <f>Smittspårningslista!$N$2</f>
        <v>0</v>
      </c>
      <c r="J227" s="26">
        <f>Smittspårningslista!$N$3</f>
        <v>0</v>
      </c>
      <c r="K227">
        <f>Smittspårningslista!D227</f>
        <v>0</v>
      </c>
      <c r="L227" t="e" cm="1">
        <f t="array" ref="L227">_xlfn.IFS(Smittspårningslista!E227="Ja",'Linelist utdata'!$S$2,Smittspårningslista!F227="Ja",'Linelist utdata'!$S$3,Smittspårningslista!G227="Ja",'Linelist utdata'!$S$4,Smittspårningslista!H227="Ja",'Linelist utdata'!$S$5,Smittspårningslista!I227="Ja",'Linelist utdata'!$S$6)</f>
        <v>#N/A</v>
      </c>
      <c r="M227" t="e">
        <f>VLOOKUP(Smittspårningslista!J227,$S$9:$T$15,2,FALSE)</f>
        <v>#N/A</v>
      </c>
    </row>
    <row r="228" spans="2:13" x14ac:dyDescent="0.25">
      <c r="B228">
        <f>Smittspårningslista!B228</f>
        <v>0</v>
      </c>
      <c r="C228" t="str">
        <f t="shared" si="9"/>
        <v/>
      </c>
      <c r="D228" t="e">
        <f t="shared" ca="1" si="10"/>
        <v>#VALUE!</v>
      </c>
      <c r="E228" t="e">
        <f t="shared" si="11"/>
        <v>#VALUE!</v>
      </c>
      <c r="F228">
        <f>Smittspårningslista!C228</f>
        <v>0</v>
      </c>
      <c r="H228">
        <f>Smittspårningslista!$N$4</f>
        <v>0</v>
      </c>
      <c r="I228">
        <f>Smittspårningslista!$N$2</f>
        <v>0</v>
      </c>
      <c r="J228" s="26">
        <f>Smittspårningslista!$N$3</f>
        <v>0</v>
      </c>
      <c r="K228">
        <f>Smittspårningslista!D228</f>
        <v>0</v>
      </c>
      <c r="L228" t="e" cm="1">
        <f t="array" ref="L228">_xlfn.IFS(Smittspårningslista!E228="Ja",'Linelist utdata'!$S$2,Smittspårningslista!F228="Ja",'Linelist utdata'!$S$3,Smittspårningslista!G228="Ja",'Linelist utdata'!$S$4,Smittspårningslista!H228="Ja",'Linelist utdata'!$S$5,Smittspårningslista!I228="Ja",'Linelist utdata'!$S$6)</f>
        <v>#N/A</v>
      </c>
      <c r="M228" t="e">
        <f>VLOOKUP(Smittspårningslista!J228,$S$9:$T$15,2,FALSE)</f>
        <v>#N/A</v>
      </c>
    </row>
    <row r="229" spans="2:13" x14ac:dyDescent="0.25">
      <c r="B229">
        <f>Smittspårningslista!B229</f>
        <v>0</v>
      </c>
      <c r="C229" t="str">
        <f t="shared" si="9"/>
        <v/>
      </c>
      <c r="D229" t="e">
        <f t="shared" ca="1" si="10"/>
        <v>#VALUE!</v>
      </c>
      <c r="E229" t="e">
        <f t="shared" si="11"/>
        <v>#VALUE!</v>
      </c>
      <c r="F229">
        <f>Smittspårningslista!C229</f>
        <v>0</v>
      </c>
      <c r="H229">
        <f>Smittspårningslista!$N$4</f>
        <v>0</v>
      </c>
      <c r="I229">
        <f>Smittspårningslista!$N$2</f>
        <v>0</v>
      </c>
      <c r="J229" s="26">
        <f>Smittspårningslista!$N$3</f>
        <v>0</v>
      </c>
      <c r="K229">
        <f>Smittspårningslista!D229</f>
        <v>0</v>
      </c>
      <c r="L229" t="e" cm="1">
        <f t="array" ref="L229">_xlfn.IFS(Smittspårningslista!E229="Ja",'Linelist utdata'!$S$2,Smittspårningslista!F229="Ja",'Linelist utdata'!$S$3,Smittspårningslista!G229="Ja",'Linelist utdata'!$S$4,Smittspårningslista!H229="Ja",'Linelist utdata'!$S$5,Smittspårningslista!I229="Ja",'Linelist utdata'!$S$6)</f>
        <v>#N/A</v>
      </c>
      <c r="M229" t="e">
        <f>VLOOKUP(Smittspårningslista!J229,$S$9:$T$15,2,FALSE)</f>
        <v>#N/A</v>
      </c>
    </row>
    <row r="230" spans="2:13" x14ac:dyDescent="0.25">
      <c r="B230">
        <f>Smittspårningslista!B230</f>
        <v>0</v>
      </c>
      <c r="C230" t="str">
        <f t="shared" si="9"/>
        <v/>
      </c>
      <c r="D230" t="e">
        <f t="shared" ca="1" si="10"/>
        <v>#VALUE!</v>
      </c>
      <c r="E230" t="e">
        <f t="shared" si="11"/>
        <v>#VALUE!</v>
      </c>
      <c r="F230">
        <f>Smittspårningslista!C230</f>
        <v>0</v>
      </c>
      <c r="H230">
        <f>Smittspårningslista!$N$4</f>
        <v>0</v>
      </c>
      <c r="I230">
        <f>Smittspårningslista!$N$2</f>
        <v>0</v>
      </c>
      <c r="J230" s="26">
        <f>Smittspårningslista!$N$3</f>
        <v>0</v>
      </c>
      <c r="K230">
        <f>Smittspårningslista!D230</f>
        <v>0</v>
      </c>
      <c r="L230" t="e" cm="1">
        <f t="array" ref="L230">_xlfn.IFS(Smittspårningslista!E230="Ja",'Linelist utdata'!$S$2,Smittspårningslista!F230="Ja",'Linelist utdata'!$S$3,Smittspårningslista!G230="Ja",'Linelist utdata'!$S$4,Smittspårningslista!H230="Ja",'Linelist utdata'!$S$5,Smittspårningslista!I230="Ja",'Linelist utdata'!$S$6)</f>
        <v>#N/A</v>
      </c>
      <c r="M230" t="e">
        <f>VLOOKUP(Smittspårningslista!J230,$S$9:$T$15,2,FALSE)</f>
        <v>#N/A</v>
      </c>
    </row>
    <row r="231" spans="2:13" x14ac:dyDescent="0.25">
      <c r="B231">
        <f>Smittspårningslista!B231</f>
        <v>0</v>
      </c>
      <c r="C231" t="str">
        <f t="shared" si="9"/>
        <v/>
      </c>
      <c r="D231" t="e">
        <f t="shared" ca="1" si="10"/>
        <v>#VALUE!</v>
      </c>
      <c r="E231" t="e">
        <f t="shared" si="11"/>
        <v>#VALUE!</v>
      </c>
      <c r="F231">
        <f>Smittspårningslista!C231</f>
        <v>0</v>
      </c>
      <c r="H231">
        <f>Smittspårningslista!$N$4</f>
        <v>0</v>
      </c>
      <c r="I231">
        <f>Smittspårningslista!$N$2</f>
        <v>0</v>
      </c>
      <c r="J231" s="26">
        <f>Smittspårningslista!$N$3</f>
        <v>0</v>
      </c>
      <c r="K231">
        <f>Smittspårningslista!D231</f>
        <v>0</v>
      </c>
      <c r="L231" t="e" cm="1">
        <f t="array" ref="L231">_xlfn.IFS(Smittspårningslista!E231="Ja",'Linelist utdata'!$S$2,Smittspårningslista!F231="Ja",'Linelist utdata'!$S$3,Smittspårningslista!G231="Ja",'Linelist utdata'!$S$4,Smittspårningslista!H231="Ja",'Linelist utdata'!$S$5,Smittspårningslista!I231="Ja",'Linelist utdata'!$S$6)</f>
        <v>#N/A</v>
      </c>
      <c r="M231" t="e">
        <f>VLOOKUP(Smittspårningslista!J231,$S$9:$T$15,2,FALSE)</f>
        <v>#N/A</v>
      </c>
    </row>
    <row r="232" spans="2:13" x14ac:dyDescent="0.25">
      <c r="B232">
        <f>Smittspårningslista!B232</f>
        <v>0</v>
      </c>
      <c r="C232" t="str">
        <f t="shared" si="9"/>
        <v/>
      </c>
      <c r="D232" t="e">
        <f t="shared" ca="1" si="10"/>
        <v>#VALUE!</v>
      </c>
      <c r="E232" t="e">
        <f t="shared" si="11"/>
        <v>#VALUE!</v>
      </c>
      <c r="F232">
        <f>Smittspårningslista!C232</f>
        <v>0</v>
      </c>
      <c r="H232">
        <f>Smittspårningslista!$N$4</f>
        <v>0</v>
      </c>
      <c r="I232">
        <f>Smittspårningslista!$N$2</f>
        <v>0</v>
      </c>
      <c r="J232" s="26">
        <f>Smittspårningslista!$N$3</f>
        <v>0</v>
      </c>
      <c r="K232">
        <f>Smittspårningslista!D232</f>
        <v>0</v>
      </c>
      <c r="L232" t="e" cm="1">
        <f t="array" ref="L232">_xlfn.IFS(Smittspårningslista!E232="Ja",'Linelist utdata'!$S$2,Smittspårningslista!F232="Ja",'Linelist utdata'!$S$3,Smittspårningslista!G232="Ja",'Linelist utdata'!$S$4,Smittspårningslista!H232="Ja",'Linelist utdata'!$S$5,Smittspårningslista!I232="Ja",'Linelist utdata'!$S$6)</f>
        <v>#N/A</v>
      </c>
      <c r="M232" t="e">
        <f>VLOOKUP(Smittspårningslista!J232,$S$9:$T$15,2,FALSE)</f>
        <v>#N/A</v>
      </c>
    </row>
    <row r="233" spans="2:13" x14ac:dyDescent="0.25">
      <c r="B233">
        <f>Smittspårningslista!B233</f>
        <v>0</v>
      </c>
      <c r="C233" t="str">
        <f t="shared" si="9"/>
        <v/>
      </c>
      <c r="D233" t="e">
        <f t="shared" ca="1" si="10"/>
        <v>#VALUE!</v>
      </c>
      <c r="E233" t="e">
        <f t="shared" si="11"/>
        <v>#VALUE!</v>
      </c>
      <c r="F233">
        <f>Smittspårningslista!C233</f>
        <v>0</v>
      </c>
      <c r="H233">
        <f>Smittspårningslista!$N$4</f>
        <v>0</v>
      </c>
      <c r="I233">
        <f>Smittspårningslista!$N$2</f>
        <v>0</v>
      </c>
      <c r="J233" s="26">
        <f>Smittspårningslista!$N$3</f>
        <v>0</v>
      </c>
      <c r="K233">
        <f>Smittspårningslista!D233</f>
        <v>0</v>
      </c>
      <c r="L233" t="e" cm="1">
        <f t="array" ref="L233">_xlfn.IFS(Smittspårningslista!E233="Ja",'Linelist utdata'!$S$2,Smittspårningslista!F233="Ja",'Linelist utdata'!$S$3,Smittspårningslista!G233="Ja",'Linelist utdata'!$S$4,Smittspårningslista!H233="Ja",'Linelist utdata'!$S$5,Smittspårningslista!I233="Ja",'Linelist utdata'!$S$6)</f>
        <v>#N/A</v>
      </c>
      <c r="M233" t="e">
        <f>VLOOKUP(Smittspårningslista!J233,$S$9:$T$15,2,FALSE)</f>
        <v>#N/A</v>
      </c>
    </row>
    <row r="234" spans="2:13" x14ac:dyDescent="0.25">
      <c r="B234">
        <f>Smittspårningslista!B234</f>
        <v>0</v>
      </c>
      <c r="C234" t="str">
        <f t="shared" si="9"/>
        <v/>
      </c>
      <c r="D234" t="e">
        <f t="shared" ca="1" si="10"/>
        <v>#VALUE!</v>
      </c>
      <c r="E234" t="e">
        <f t="shared" si="11"/>
        <v>#VALUE!</v>
      </c>
      <c r="F234">
        <f>Smittspårningslista!C234</f>
        <v>0</v>
      </c>
      <c r="H234">
        <f>Smittspårningslista!$N$4</f>
        <v>0</v>
      </c>
      <c r="I234">
        <f>Smittspårningslista!$N$2</f>
        <v>0</v>
      </c>
      <c r="J234" s="26">
        <f>Smittspårningslista!$N$3</f>
        <v>0</v>
      </c>
      <c r="K234">
        <f>Smittspårningslista!D234</f>
        <v>0</v>
      </c>
      <c r="L234" t="e" cm="1">
        <f t="array" ref="L234">_xlfn.IFS(Smittspårningslista!E234="Ja",'Linelist utdata'!$S$2,Smittspårningslista!F234="Ja",'Linelist utdata'!$S$3,Smittspårningslista!G234="Ja",'Linelist utdata'!$S$4,Smittspårningslista!H234="Ja",'Linelist utdata'!$S$5,Smittspårningslista!I234="Ja",'Linelist utdata'!$S$6)</f>
        <v>#N/A</v>
      </c>
      <c r="M234" t="e">
        <f>VLOOKUP(Smittspårningslista!J234,$S$9:$T$15,2,FALSE)</f>
        <v>#N/A</v>
      </c>
    </row>
    <row r="235" spans="2:13" x14ac:dyDescent="0.25">
      <c r="B235">
        <f>Smittspårningslista!B235</f>
        <v>0</v>
      </c>
      <c r="C235" t="str">
        <f t="shared" si="9"/>
        <v/>
      </c>
      <c r="D235" t="e">
        <f t="shared" ca="1" si="10"/>
        <v>#VALUE!</v>
      </c>
      <c r="E235" t="e">
        <f t="shared" si="11"/>
        <v>#VALUE!</v>
      </c>
      <c r="F235">
        <f>Smittspårningslista!C235</f>
        <v>0</v>
      </c>
      <c r="H235">
        <f>Smittspårningslista!$N$4</f>
        <v>0</v>
      </c>
      <c r="I235">
        <f>Smittspårningslista!$N$2</f>
        <v>0</v>
      </c>
      <c r="J235" s="26">
        <f>Smittspårningslista!$N$3</f>
        <v>0</v>
      </c>
      <c r="K235">
        <f>Smittspårningslista!D235</f>
        <v>0</v>
      </c>
      <c r="L235" t="e" cm="1">
        <f t="array" ref="L235">_xlfn.IFS(Smittspårningslista!E235="Ja",'Linelist utdata'!$S$2,Smittspårningslista!F235="Ja",'Linelist utdata'!$S$3,Smittspårningslista!G235="Ja",'Linelist utdata'!$S$4,Smittspårningslista!H235="Ja",'Linelist utdata'!$S$5,Smittspårningslista!I235="Ja",'Linelist utdata'!$S$6)</f>
        <v>#N/A</v>
      </c>
      <c r="M235" t="e">
        <f>VLOOKUP(Smittspårningslista!J235,$S$9:$T$15,2,FALSE)</f>
        <v>#N/A</v>
      </c>
    </row>
    <row r="236" spans="2:13" x14ac:dyDescent="0.25">
      <c r="B236">
        <f>Smittspårningslista!B236</f>
        <v>0</v>
      </c>
      <c r="C236" t="str">
        <f t="shared" si="9"/>
        <v/>
      </c>
      <c r="D236" t="e">
        <f t="shared" ca="1" si="10"/>
        <v>#VALUE!</v>
      </c>
      <c r="E236" t="e">
        <f t="shared" si="11"/>
        <v>#VALUE!</v>
      </c>
      <c r="F236">
        <f>Smittspårningslista!C236</f>
        <v>0</v>
      </c>
      <c r="H236">
        <f>Smittspårningslista!$N$4</f>
        <v>0</v>
      </c>
      <c r="I236">
        <f>Smittspårningslista!$N$2</f>
        <v>0</v>
      </c>
      <c r="J236" s="26">
        <f>Smittspårningslista!$N$3</f>
        <v>0</v>
      </c>
      <c r="K236">
        <f>Smittspårningslista!D236</f>
        <v>0</v>
      </c>
      <c r="L236" t="e" cm="1">
        <f t="array" ref="L236">_xlfn.IFS(Smittspårningslista!E236="Ja",'Linelist utdata'!$S$2,Smittspårningslista!F236="Ja",'Linelist utdata'!$S$3,Smittspårningslista!G236="Ja",'Linelist utdata'!$S$4,Smittspårningslista!H236="Ja",'Linelist utdata'!$S$5,Smittspårningslista!I236="Ja",'Linelist utdata'!$S$6)</f>
        <v>#N/A</v>
      </c>
      <c r="M236" t="e">
        <f>VLOOKUP(Smittspårningslista!J236,$S$9:$T$15,2,FALSE)</f>
        <v>#N/A</v>
      </c>
    </row>
    <row r="237" spans="2:13" x14ac:dyDescent="0.25">
      <c r="B237">
        <f>Smittspårningslista!B237</f>
        <v>0</v>
      </c>
      <c r="C237" t="str">
        <f t="shared" si="9"/>
        <v/>
      </c>
      <c r="D237" t="e">
        <f t="shared" ca="1" si="10"/>
        <v>#VALUE!</v>
      </c>
      <c r="E237" t="e">
        <f t="shared" si="11"/>
        <v>#VALUE!</v>
      </c>
      <c r="F237">
        <f>Smittspårningslista!C237</f>
        <v>0</v>
      </c>
      <c r="H237">
        <f>Smittspårningslista!$N$4</f>
        <v>0</v>
      </c>
      <c r="I237">
        <f>Smittspårningslista!$N$2</f>
        <v>0</v>
      </c>
      <c r="J237" s="26">
        <f>Smittspårningslista!$N$3</f>
        <v>0</v>
      </c>
      <c r="K237">
        <f>Smittspårningslista!D237</f>
        <v>0</v>
      </c>
      <c r="L237" t="e" cm="1">
        <f t="array" ref="L237">_xlfn.IFS(Smittspårningslista!E237="Ja",'Linelist utdata'!$S$2,Smittspårningslista!F237="Ja",'Linelist utdata'!$S$3,Smittspårningslista!G237="Ja",'Linelist utdata'!$S$4,Smittspårningslista!H237="Ja",'Linelist utdata'!$S$5,Smittspårningslista!I237="Ja",'Linelist utdata'!$S$6)</f>
        <v>#N/A</v>
      </c>
      <c r="M237" t="e">
        <f>VLOOKUP(Smittspårningslista!J237,$S$9:$T$15,2,FALSE)</f>
        <v>#N/A</v>
      </c>
    </row>
    <row r="238" spans="2:13" x14ac:dyDescent="0.25">
      <c r="B238">
        <f>Smittspårningslista!B238</f>
        <v>0</v>
      </c>
      <c r="C238" t="str">
        <f t="shared" si="9"/>
        <v/>
      </c>
      <c r="D238" t="e">
        <f t="shared" ca="1" si="10"/>
        <v>#VALUE!</v>
      </c>
      <c r="E238" t="e">
        <f t="shared" si="11"/>
        <v>#VALUE!</v>
      </c>
      <c r="F238">
        <f>Smittspårningslista!C238</f>
        <v>0</v>
      </c>
      <c r="H238">
        <f>Smittspårningslista!$N$4</f>
        <v>0</v>
      </c>
      <c r="I238">
        <f>Smittspårningslista!$N$2</f>
        <v>0</v>
      </c>
      <c r="J238" s="26">
        <f>Smittspårningslista!$N$3</f>
        <v>0</v>
      </c>
      <c r="K238">
        <f>Smittspårningslista!D238</f>
        <v>0</v>
      </c>
      <c r="L238" t="e" cm="1">
        <f t="array" ref="L238">_xlfn.IFS(Smittspårningslista!E238="Ja",'Linelist utdata'!$S$2,Smittspårningslista!F238="Ja",'Linelist utdata'!$S$3,Smittspårningslista!G238="Ja",'Linelist utdata'!$S$4,Smittspårningslista!H238="Ja",'Linelist utdata'!$S$5,Smittspårningslista!I238="Ja",'Linelist utdata'!$S$6)</f>
        <v>#N/A</v>
      </c>
      <c r="M238" t="e">
        <f>VLOOKUP(Smittspårningslista!J238,$S$9:$T$15,2,FALSE)</f>
        <v>#N/A</v>
      </c>
    </row>
    <row r="239" spans="2:13" x14ac:dyDescent="0.25">
      <c r="B239">
        <f>Smittspårningslista!B239</f>
        <v>0</v>
      </c>
      <c r="C239" t="str">
        <f t="shared" si="9"/>
        <v/>
      </c>
      <c r="D239" t="e">
        <f t="shared" ca="1" si="10"/>
        <v>#VALUE!</v>
      </c>
      <c r="E239" t="e">
        <f t="shared" si="11"/>
        <v>#VALUE!</v>
      </c>
      <c r="F239">
        <f>Smittspårningslista!C239</f>
        <v>0</v>
      </c>
      <c r="H239">
        <f>Smittspårningslista!$N$4</f>
        <v>0</v>
      </c>
      <c r="I239">
        <f>Smittspårningslista!$N$2</f>
        <v>0</v>
      </c>
      <c r="J239" s="26">
        <f>Smittspårningslista!$N$3</f>
        <v>0</v>
      </c>
      <c r="K239">
        <f>Smittspårningslista!D239</f>
        <v>0</v>
      </c>
      <c r="L239" t="e" cm="1">
        <f t="array" ref="L239">_xlfn.IFS(Smittspårningslista!E239="Ja",'Linelist utdata'!$S$2,Smittspårningslista!F239="Ja",'Linelist utdata'!$S$3,Smittspårningslista!G239="Ja",'Linelist utdata'!$S$4,Smittspårningslista!H239="Ja",'Linelist utdata'!$S$5,Smittspårningslista!I239="Ja",'Linelist utdata'!$S$6)</f>
        <v>#N/A</v>
      </c>
      <c r="M239" t="e">
        <f>VLOOKUP(Smittspårningslista!J239,$S$9:$T$15,2,FALSE)</f>
        <v>#N/A</v>
      </c>
    </row>
    <row r="240" spans="2:13" x14ac:dyDescent="0.25">
      <c r="B240">
        <f>Smittspårningslista!B240</f>
        <v>0</v>
      </c>
      <c r="C240" t="str">
        <f t="shared" si="9"/>
        <v/>
      </c>
      <c r="D240" t="e">
        <f t="shared" ca="1" si="10"/>
        <v>#VALUE!</v>
      </c>
      <c r="E240" t="e">
        <f t="shared" si="11"/>
        <v>#VALUE!</v>
      </c>
      <c r="F240">
        <f>Smittspårningslista!C240</f>
        <v>0</v>
      </c>
      <c r="H240">
        <f>Smittspårningslista!$N$4</f>
        <v>0</v>
      </c>
      <c r="I240">
        <f>Smittspårningslista!$N$2</f>
        <v>0</v>
      </c>
      <c r="J240" s="26">
        <f>Smittspårningslista!$N$3</f>
        <v>0</v>
      </c>
      <c r="K240">
        <f>Smittspårningslista!D240</f>
        <v>0</v>
      </c>
      <c r="L240" t="e" cm="1">
        <f t="array" ref="L240">_xlfn.IFS(Smittspårningslista!E240="Ja",'Linelist utdata'!$S$2,Smittspårningslista!F240="Ja",'Linelist utdata'!$S$3,Smittspårningslista!G240="Ja",'Linelist utdata'!$S$4,Smittspårningslista!H240="Ja",'Linelist utdata'!$S$5,Smittspårningslista!I240="Ja",'Linelist utdata'!$S$6)</f>
        <v>#N/A</v>
      </c>
      <c r="M240" t="e">
        <f>VLOOKUP(Smittspårningslista!J240,$S$9:$T$15,2,FALSE)</f>
        <v>#N/A</v>
      </c>
    </row>
    <row r="241" spans="2:13" x14ac:dyDescent="0.25">
      <c r="B241">
        <f>Smittspårningslista!B241</f>
        <v>0</v>
      </c>
      <c r="C241" t="str">
        <f t="shared" si="9"/>
        <v/>
      </c>
      <c r="D241" t="e">
        <f t="shared" ca="1" si="10"/>
        <v>#VALUE!</v>
      </c>
      <c r="E241" t="e">
        <f t="shared" si="11"/>
        <v>#VALUE!</v>
      </c>
      <c r="F241">
        <f>Smittspårningslista!C241</f>
        <v>0</v>
      </c>
      <c r="H241">
        <f>Smittspårningslista!$N$4</f>
        <v>0</v>
      </c>
      <c r="I241">
        <f>Smittspårningslista!$N$2</f>
        <v>0</v>
      </c>
      <c r="J241" s="26">
        <f>Smittspårningslista!$N$3</f>
        <v>0</v>
      </c>
      <c r="K241">
        <f>Smittspårningslista!D241</f>
        <v>0</v>
      </c>
      <c r="L241" t="e" cm="1">
        <f t="array" ref="L241">_xlfn.IFS(Smittspårningslista!E241="Ja",'Linelist utdata'!$S$2,Smittspårningslista!F241="Ja",'Linelist utdata'!$S$3,Smittspårningslista!G241="Ja",'Linelist utdata'!$S$4,Smittspårningslista!H241="Ja",'Linelist utdata'!$S$5,Smittspårningslista!I241="Ja",'Linelist utdata'!$S$6)</f>
        <v>#N/A</v>
      </c>
      <c r="M241" t="e">
        <f>VLOOKUP(Smittspårningslista!J241,$S$9:$T$15,2,FALSE)</f>
        <v>#N/A</v>
      </c>
    </row>
    <row r="242" spans="2:13" x14ac:dyDescent="0.25">
      <c r="B242">
        <f>Smittspårningslista!B242</f>
        <v>0</v>
      </c>
      <c r="C242" t="str">
        <f t="shared" si="9"/>
        <v/>
      </c>
      <c r="D242" t="e">
        <f t="shared" ca="1" si="10"/>
        <v>#VALUE!</v>
      </c>
      <c r="E242" t="e">
        <f t="shared" si="11"/>
        <v>#VALUE!</v>
      </c>
      <c r="F242">
        <f>Smittspårningslista!C242</f>
        <v>0</v>
      </c>
      <c r="H242">
        <f>Smittspårningslista!$N$4</f>
        <v>0</v>
      </c>
      <c r="I242">
        <f>Smittspårningslista!$N$2</f>
        <v>0</v>
      </c>
      <c r="J242" s="26">
        <f>Smittspårningslista!$N$3</f>
        <v>0</v>
      </c>
      <c r="K242">
        <f>Smittspårningslista!D242</f>
        <v>0</v>
      </c>
      <c r="L242" t="e" cm="1">
        <f t="array" ref="L242">_xlfn.IFS(Smittspårningslista!E242="Ja",'Linelist utdata'!$S$2,Smittspårningslista!F242="Ja",'Linelist utdata'!$S$3,Smittspårningslista!G242="Ja",'Linelist utdata'!$S$4,Smittspårningslista!H242="Ja",'Linelist utdata'!$S$5,Smittspårningslista!I242="Ja",'Linelist utdata'!$S$6)</f>
        <v>#N/A</v>
      </c>
      <c r="M242" t="e">
        <f>VLOOKUP(Smittspårningslista!J242,$S$9:$T$15,2,FALSE)</f>
        <v>#N/A</v>
      </c>
    </row>
    <row r="243" spans="2:13" x14ac:dyDescent="0.25">
      <c r="B243">
        <f>Smittspårningslista!B243</f>
        <v>0</v>
      </c>
      <c r="C243" t="str">
        <f t="shared" si="9"/>
        <v/>
      </c>
      <c r="D243" t="e">
        <f t="shared" ca="1" si="10"/>
        <v>#VALUE!</v>
      </c>
      <c r="E243" t="e">
        <f t="shared" si="11"/>
        <v>#VALUE!</v>
      </c>
      <c r="F243">
        <f>Smittspårningslista!C243</f>
        <v>0</v>
      </c>
      <c r="H243">
        <f>Smittspårningslista!$N$4</f>
        <v>0</v>
      </c>
      <c r="I243">
        <f>Smittspårningslista!$N$2</f>
        <v>0</v>
      </c>
      <c r="J243" s="26">
        <f>Smittspårningslista!$N$3</f>
        <v>0</v>
      </c>
      <c r="K243">
        <f>Smittspårningslista!D243</f>
        <v>0</v>
      </c>
      <c r="L243" t="e" cm="1">
        <f t="array" ref="L243">_xlfn.IFS(Smittspårningslista!E243="Ja",'Linelist utdata'!$S$2,Smittspårningslista!F243="Ja",'Linelist utdata'!$S$3,Smittspårningslista!G243="Ja",'Linelist utdata'!$S$4,Smittspårningslista!H243="Ja",'Linelist utdata'!$S$5,Smittspårningslista!I243="Ja",'Linelist utdata'!$S$6)</f>
        <v>#N/A</v>
      </c>
      <c r="M243" t="e">
        <f>VLOOKUP(Smittspårningslista!J243,$S$9:$T$15,2,FALSE)</f>
        <v>#N/A</v>
      </c>
    </row>
    <row r="244" spans="2:13" x14ac:dyDescent="0.25">
      <c r="B244">
        <f>Smittspårningslista!B244</f>
        <v>0</v>
      </c>
      <c r="C244" t="str">
        <f t="shared" si="9"/>
        <v/>
      </c>
      <c r="D244" t="e">
        <f t="shared" ca="1" si="10"/>
        <v>#VALUE!</v>
      </c>
      <c r="E244" t="e">
        <f t="shared" si="11"/>
        <v>#VALUE!</v>
      </c>
      <c r="F244">
        <f>Smittspårningslista!C244</f>
        <v>0</v>
      </c>
      <c r="H244">
        <f>Smittspårningslista!$N$4</f>
        <v>0</v>
      </c>
      <c r="I244">
        <f>Smittspårningslista!$N$2</f>
        <v>0</v>
      </c>
      <c r="J244" s="26">
        <f>Smittspårningslista!$N$3</f>
        <v>0</v>
      </c>
      <c r="K244">
        <f>Smittspårningslista!D244</f>
        <v>0</v>
      </c>
      <c r="L244" t="e" cm="1">
        <f t="array" ref="L244">_xlfn.IFS(Smittspårningslista!E244="Ja",'Linelist utdata'!$S$2,Smittspårningslista!F244="Ja",'Linelist utdata'!$S$3,Smittspårningslista!G244="Ja",'Linelist utdata'!$S$4,Smittspårningslista!H244="Ja",'Linelist utdata'!$S$5,Smittspårningslista!I244="Ja",'Linelist utdata'!$S$6)</f>
        <v>#N/A</v>
      </c>
      <c r="M244" t="e">
        <f>VLOOKUP(Smittspårningslista!J244,$S$9:$T$15,2,FALSE)</f>
        <v>#N/A</v>
      </c>
    </row>
    <row r="245" spans="2:13" x14ac:dyDescent="0.25">
      <c r="B245">
        <f>Smittspårningslista!B245</f>
        <v>0</v>
      </c>
      <c r="C245" t="str">
        <f t="shared" si="9"/>
        <v/>
      </c>
      <c r="D245" t="e">
        <f t="shared" ca="1" si="10"/>
        <v>#VALUE!</v>
      </c>
      <c r="E245" t="e">
        <f t="shared" si="11"/>
        <v>#VALUE!</v>
      </c>
      <c r="F245">
        <f>Smittspårningslista!C245</f>
        <v>0</v>
      </c>
      <c r="H245">
        <f>Smittspårningslista!$N$4</f>
        <v>0</v>
      </c>
      <c r="I245">
        <f>Smittspårningslista!$N$2</f>
        <v>0</v>
      </c>
      <c r="J245" s="26">
        <f>Smittspårningslista!$N$3</f>
        <v>0</v>
      </c>
      <c r="K245">
        <f>Smittspårningslista!D245</f>
        <v>0</v>
      </c>
      <c r="L245" t="e" cm="1">
        <f t="array" ref="L245">_xlfn.IFS(Smittspårningslista!E245="Ja",'Linelist utdata'!$S$2,Smittspårningslista!F245="Ja",'Linelist utdata'!$S$3,Smittspårningslista!G245="Ja",'Linelist utdata'!$S$4,Smittspårningslista!H245="Ja",'Linelist utdata'!$S$5,Smittspårningslista!I245="Ja",'Linelist utdata'!$S$6)</f>
        <v>#N/A</v>
      </c>
      <c r="M245" t="e">
        <f>VLOOKUP(Smittspårningslista!J245,$S$9:$T$15,2,FALSE)</f>
        <v>#N/A</v>
      </c>
    </row>
    <row r="246" spans="2:13" x14ac:dyDescent="0.25">
      <c r="B246">
        <f>Smittspårningslista!B246</f>
        <v>0</v>
      </c>
      <c r="C246" t="str">
        <f t="shared" si="9"/>
        <v/>
      </c>
      <c r="D246" t="e">
        <f t="shared" ca="1" si="10"/>
        <v>#VALUE!</v>
      </c>
      <c r="E246" t="e">
        <f t="shared" si="11"/>
        <v>#VALUE!</v>
      </c>
      <c r="F246">
        <f>Smittspårningslista!C246</f>
        <v>0</v>
      </c>
      <c r="H246">
        <f>Smittspårningslista!$N$4</f>
        <v>0</v>
      </c>
      <c r="I246">
        <f>Smittspårningslista!$N$2</f>
        <v>0</v>
      </c>
      <c r="J246" s="26">
        <f>Smittspårningslista!$N$3</f>
        <v>0</v>
      </c>
      <c r="K246">
        <f>Smittspårningslista!D246</f>
        <v>0</v>
      </c>
      <c r="L246" t="e" cm="1">
        <f t="array" ref="L246">_xlfn.IFS(Smittspårningslista!E246="Ja",'Linelist utdata'!$S$2,Smittspårningslista!F246="Ja",'Linelist utdata'!$S$3,Smittspårningslista!G246="Ja",'Linelist utdata'!$S$4,Smittspårningslista!H246="Ja",'Linelist utdata'!$S$5,Smittspårningslista!I246="Ja",'Linelist utdata'!$S$6)</f>
        <v>#N/A</v>
      </c>
      <c r="M246" t="e">
        <f>VLOOKUP(Smittspårningslista!J246,$S$9:$T$15,2,FALSE)</f>
        <v>#N/A</v>
      </c>
    </row>
    <row r="247" spans="2:13" x14ac:dyDescent="0.25">
      <c r="B247">
        <f>Smittspårningslista!B247</f>
        <v>0</v>
      </c>
      <c r="C247" t="str">
        <f t="shared" si="9"/>
        <v/>
      </c>
      <c r="D247" t="e">
        <f t="shared" ca="1" si="10"/>
        <v>#VALUE!</v>
      </c>
      <c r="E247" t="e">
        <f t="shared" si="11"/>
        <v>#VALUE!</v>
      </c>
      <c r="F247">
        <f>Smittspårningslista!C247</f>
        <v>0</v>
      </c>
      <c r="H247">
        <f>Smittspårningslista!$N$4</f>
        <v>0</v>
      </c>
      <c r="I247">
        <f>Smittspårningslista!$N$2</f>
        <v>0</v>
      </c>
      <c r="J247" s="26">
        <f>Smittspårningslista!$N$3</f>
        <v>0</v>
      </c>
      <c r="K247">
        <f>Smittspårningslista!D247</f>
        <v>0</v>
      </c>
      <c r="L247" t="e" cm="1">
        <f t="array" ref="L247">_xlfn.IFS(Smittspårningslista!E247="Ja",'Linelist utdata'!$S$2,Smittspårningslista!F247="Ja",'Linelist utdata'!$S$3,Smittspårningslista!G247="Ja",'Linelist utdata'!$S$4,Smittspårningslista!H247="Ja",'Linelist utdata'!$S$5,Smittspårningslista!I247="Ja",'Linelist utdata'!$S$6)</f>
        <v>#N/A</v>
      </c>
      <c r="M247" t="e">
        <f>VLOOKUP(Smittspårningslista!J247,$S$9:$T$15,2,FALSE)</f>
        <v>#N/A</v>
      </c>
    </row>
    <row r="248" spans="2:13" x14ac:dyDescent="0.25">
      <c r="B248">
        <f>Smittspårningslista!B248</f>
        <v>0</v>
      </c>
      <c r="C248" t="str">
        <f t="shared" si="9"/>
        <v/>
      </c>
      <c r="D248" t="e">
        <f t="shared" ca="1" si="10"/>
        <v>#VALUE!</v>
      </c>
      <c r="E248" t="e">
        <f t="shared" si="11"/>
        <v>#VALUE!</v>
      </c>
      <c r="F248">
        <f>Smittspårningslista!C248</f>
        <v>0</v>
      </c>
      <c r="H248">
        <f>Smittspårningslista!$N$4</f>
        <v>0</v>
      </c>
      <c r="I248">
        <f>Smittspårningslista!$N$2</f>
        <v>0</v>
      </c>
      <c r="J248" s="26">
        <f>Smittspårningslista!$N$3</f>
        <v>0</v>
      </c>
      <c r="K248">
        <f>Smittspårningslista!D248</f>
        <v>0</v>
      </c>
      <c r="L248" t="e" cm="1">
        <f t="array" ref="L248">_xlfn.IFS(Smittspårningslista!E248="Ja",'Linelist utdata'!$S$2,Smittspårningslista!F248="Ja",'Linelist utdata'!$S$3,Smittspårningslista!G248="Ja",'Linelist utdata'!$S$4,Smittspårningslista!H248="Ja",'Linelist utdata'!$S$5,Smittspårningslista!I248="Ja",'Linelist utdata'!$S$6)</f>
        <v>#N/A</v>
      </c>
      <c r="M248" t="e">
        <f>VLOOKUP(Smittspårningslista!J248,$S$9:$T$15,2,FALSE)</f>
        <v>#N/A</v>
      </c>
    </row>
    <row r="249" spans="2:13" x14ac:dyDescent="0.25">
      <c r="B249">
        <f>Smittspårningslista!B249</f>
        <v>0</v>
      </c>
      <c r="C249" t="str">
        <f t="shared" si="9"/>
        <v/>
      </c>
      <c r="D249" t="e">
        <f t="shared" ca="1" si="10"/>
        <v>#VALUE!</v>
      </c>
      <c r="E249" t="e">
        <f t="shared" si="11"/>
        <v>#VALUE!</v>
      </c>
      <c r="F249">
        <f>Smittspårningslista!C249</f>
        <v>0</v>
      </c>
      <c r="H249">
        <f>Smittspårningslista!$N$4</f>
        <v>0</v>
      </c>
      <c r="I249">
        <f>Smittspårningslista!$N$2</f>
        <v>0</v>
      </c>
      <c r="J249" s="26">
        <f>Smittspårningslista!$N$3</f>
        <v>0</v>
      </c>
      <c r="K249">
        <f>Smittspårningslista!D249</f>
        <v>0</v>
      </c>
      <c r="L249" t="e" cm="1">
        <f t="array" ref="L249">_xlfn.IFS(Smittspårningslista!E249="Ja",'Linelist utdata'!$S$2,Smittspårningslista!F249="Ja",'Linelist utdata'!$S$3,Smittspårningslista!G249="Ja",'Linelist utdata'!$S$4,Smittspårningslista!H249="Ja",'Linelist utdata'!$S$5,Smittspårningslista!I249="Ja",'Linelist utdata'!$S$6)</f>
        <v>#N/A</v>
      </c>
      <c r="M249" t="e">
        <f>VLOOKUP(Smittspårningslista!J249,$S$9:$T$15,2,FALSE)</f>
        <v>#N/A</v>
      </c>
    </row>
    <row r="250" spans="2:13" x14ac:dyDescent="0.25">
      <c r="B250">
        <f>Smittspårningslista!B250</f>
        <v>0</v>
      </c>
      <c r="C250" t="str">
        <f t="shared" si="9"/>
        <v/>
      </c>
      <c r="D250" t="e">
        <f t="shared" ca="1" si="10"/>
        <v>#VALUE!</v>
      </c>
      <c r="E250" t="e">
        <f t="shared" si="11"/>
        <v>#VALUE!</v>
      </c>
      <c r="F250">
        <f>Smittspårningslista!C250</f>
        <v>0</v>
      </c>
      <c r="H250">
        <f>Smittspårningslista!$N$4</f>
        <v>0</v>
      </c>
      <c r="I250">
        <f>Smittspårningslista!$N$2</f>
        <v>0</v>
      </c>
      <c r="J250" s="26">
        <f>Smittspårningslista!$N$3</f>
        <v>0</v>
      </c>
      <c r="K250">
        <f>Smittspårningslista!D250</f>
        <v>0</v>
      </c>
      <c r="L250" t="e" cm="1">
        <f t="array" ref="L250">_xlfn.IFS(Smittspårningslista!E250="Ja",'Linelist utdata'!$S$2,Smittspårningslista!F250="Ja",'Linelist utdata'!$S$3,Smittspårningslista!G250="Ja",'Linelist utdata'!$S$4,Smittspårningslista!H250="Ja",'Linelist utdata'!$S$5,Smittspårningslista!I250="Ja",'Linelist utdata'!$S$6)</f>
        <v>#N/A</v>
      </c>
      <c r="M250" t="e">
        <f>VLOOKUP(Smittspårningslista!J250,$S$9:$T$15,2,FALSE)</f>
        <v>#N/A</v>
      </c>
    </row>
    <row r="251" spans="2:13" x14ac:dyDescent="0.25">
      <c r="B251">
        <f>Smittspårningslista!B251</f>
        <v>0</v>
      </c>
      <c r="C251" t="str">
        <f t="shared" si="9"/>
        <v/>
      </c>
      <c r="D251" t="e">
        <f t="shared" ca="1" si="10"/>
        <v>#VALUE!</v>
      </c>
      <c r="E251" t="e">
        <f t="shared" si="11"/>
        <v>#VALUE!</v>
      </c>
      <c r="F251">
        <f>Smittspårningslista!C251</f>
        <v>0</v>
      </c>
      <c r="H251">
        <f>Smittspårningslista!$N$4</f>
        <v>0</v>
      </c>
      <c r="I251">
        <f>Smittspårningslista!$N$2</f>
        <v>0</v>
      </c>
      <c r="J251" s="26">
        <f>Smittspårningslista!$N$3</f>
        <v>0</v>
      </c>
      <c r="K251">
        <f>Smittspårningslista!D251</f>
        <v>0</v>
      </c>
      <c r="L251" t="e" cm="1">
        <f t="array" ref="L251">_xlfn.IFS(Smittspårningslista!E251="Ja",'Linelist utdata'!$S$2,Smittspårningslista!F251="Ja",'Linelist utdata'!$S$3,Smittspårningslista!G251="Ja",'Linelist utdata'!$S$4,Smittspårningslista!H251="Ja",'Linelist utdata'!$S$5,Smittspårningslista!I251="Ja",'Linelist utdata'!$S$6)</f>
        <v>#N/A</v>
      </c>
      <c r="M251" t="e">
        <f>VLOOKUP(Smittspårningslista!J251,$S$9:$T$15,2,FALSE)</f>
        <v>#N/A</v>
      </c>
    </row>
    <row r="252" spans="2:13" x14ac:dyDescent="0.25">
      <c r="B252">
        <f>Smittspårningslista!B252</f>
        <v>0</v>
      </c>
      <c r="C252" t="str">
        <f t="shared" si="9"/>
        <v/>
      </c>
      <c r="D252" t="e">
        <f t="shared" ca="1" si="10"/>
        <v>#VALUE!</v>
      </c>
      <c r="E252" t="e">
        <f t="shared" si="11"/>
        <v>#VALUE!</v>
      </c>
      <c r="F252">
        <f>Smittspårningslista!C252</f>
        <v>0</v>
      </c>
      <c r="H252">
        <f>Smittspårningslista!$N$4</f>
        <v>0</v>
      </c>
      <c r="I252">
        <f>Smittspårningslista!$N$2</f>
        <v>0</v>
      </c>
      <c r="J252" s="26">
        <f>Smittspårningslista!$N$3</f>
        <v>0</v>
      </c>
      <c r="K252">
        <f>Smittspårningslista!D252</f>
        <v>0</v>
      </c>
      <c r="L252" t="e" cm="1">
        <f t="array" ref="L252">_xlfn.IFS(Smittspårningslista!E252="Ja",'Linelist utdata'!$S$2,Smittspårningslista!F252="Ja",'Linelist utdata'!$S$3,Smittspårningslista!G252="Ja",'Linelist utdata'!$S$4,Smittspårningslista!H252="Ja",'Linelist utdata'!$S$5,Smittspårningslista!I252="Ja",'Linelist utdata'!$S$6)</f>
        <v>#N/A</v>
      </c>
      <c r="M252" t="e">
        <f>VLOOKUP(Smittspårningslista!J252,$S$9:$T$15,2,FALSE)</f>
        <v>#N/A</v>
      </c>
    </row>
    <row r="253" spans="2:13" x14ac:dyDescent="0.25">
      <c r="B253">
        <f>Smittspårningslista!B253</f>
        <v>0</v>
      </c>
      <c r="C253" t="str">
        <f t="shared" si="9"/>
        <v/>
      </c>
      <c r="D253" t="e">
        <f t="shared" ca="1" si="10"/>
        <v>#VALUE!</v>
      </c>
      <c r="E253" t="e">
        <f t="shared" si="11"/>
        <v>#VALUE!</v>
      </c>
      <c r="F253">
        <f>Smittspårningslista!C253</f>
        <v>0</v>
      </c>
      <c r="H253">
        <f>Smittspårningslista!$N$4</f>
        <v>0</v>
      </c>
      <c r="I253">
        <f>Smittspårningslista!$N$2</f>
        <v>0</v>
      </c>
      <c r="J253" s="26">
        <f>Smittspårningslista!$N$3</f>
        <v>0</v>
      </c>
      <c r="K253">
        <f>Smittspårningslista!D253</f>
        <v>0</v>
      </c>
      <c r="L253" t="e" cm="1">
        <f t="array" ref="L253">_xlfn.IFS(Smittspårningslista!E253="Ja",'Linelist utdata'!$S$2,Smittspårningslista!F253="Ja",'Linelist utdata'!$S$3,Smittspårningslista!G253="Ja",'Linelist utdata'!$S$4,Smittspårningslista!H253="Ja",'Linelist utdata'!$S$5,Smittspårningslista!I253="Ja",'Linelist utdata'!$S$6)</f>
        <v>#N/A</v>
      </c>
      <c r="M253" t="e">
        <f>VLOOKUP(Smittspårningslista!J253,$S$9:$T$15,2,FALSE)</f>
        <v>#N/A</v>
      </c>
    </row>
    <row r="254" spans="2:13" x14ac:dyDescent="0.25">
      <c r="B254">
        <f>Smittspårningslista!B254</f>
        <v>0</v>
      </c>
      <c r="C254" t="str">
        <f t="shared" si="9"/>
        <v/>
      </c>
      <c r="D254" t="e">
        <f t="shared" ca="1" si="10"/>
        <v>#VALUE!</v>
      </c>
      <c r="E254" t="e">
        <f t="shared" si="11"/>
        <v>#VALUE!</v>
      </c>
      <c r="F254">
        <f>Smittspårningslista!C254</f>
        <v>0</v>
      </c>
      <c r="H254">
        <f>Smittspårningslista!$N$4</f>
        <v>0</v>
      </c>
      <c r="I254">
        <f>Smittspårningslista!$N$2</f>
        <v>0</v>
      </c>
      <c r="J254" s="26">
        <f>Smittspårningslista!$N$3</f>
        <v>0</v>
      </c>
      <c r="K254">
        <f>Smittspårningslista!D254</f>
        <v>0</v>
      </c>
      <c r="L254" t="e" cm="1">
        <f t="array" ref="L254">_xlfn.IFS(Smittspårningslista!E254="Ja",'Linelist utdata'!$S$2,Smittspårningslista!F254="Ja",'Linelist utdata'!$S$3,Smittspårningslista!G254="Ja",'Linelist utdata'!$S$4,Smittspårningslista!H254="Ja",'Linelist utdata'!$S$5,Smittspårningslista!I254="Ja",'Linelist utdata'!$S$6)</f>
        <v>#N/A</v>
      </c>
      <c r="M254" t="e">
        <f>VLOOKUP(Smittspårningslista!J254,$S$9:$T$15,2,FALSE)</f>
        <v>#N/A</v>
      </c>
    </row>
    <row r="255" spans="2:13" x14ac:dyDescent="0.25">
      <c r="B255">
        <f>Smittspårningslista!B255</f>
        <v>0</v>
      </c>
      <c r="C255" t="str">
        <f t="shared" si="9"/>
        <v/>
      </c>
      <c r="D255" t="e">
        <f t="shared" ca="1" si="10"/>
        <v>#VALUE!</v>
      </c>
      <c r="E255" t="e">
        <f t="shared" si="11"/>
        <v>#VALUE!</v>
      </c>
      <c r="F255">
        <f>Smittspårningslista!C255</f>
        <v>0</v>
      </c>
      <c r="H255">
        <f>Smittspårningslista!$N$4</f>
        <v>0</v>
      </c>
      <c r="I255">
        <f>Smittspårningslista!$N$2</f>
        <v>0</v>
      </c>
      <c r="J255" s="26">
        <f>Smittspårningslista!$N$3</f>
        <v>0</v>
      </c>
      <c r="K255">
        <f>Smittspårningslista!D255</f>
        <v>0</v>
      </c>
      <c r="L255" t="e" cm="1">
        <f t="array" ref="L255">_xlfn.IFS(Smittspårningslista!E255="Ja",'Linelist utdata'!$S$2,Smittspårningslista!F255="Ja",'Linelist utdata'!$S$3,Smittspårningslista!G255="Ja",'Linelist utdata'!$S$4,Smittspårningslista!H255="Ja",'Linelist utdata'!$S$5,Smittspårningslista!I255="Ja",'Linelist utdata'!$S$6)</f>
        <v>#N/A</v>
      </c>
      <c r="M255" t="e">
        <f>VLOOKUP(Smittspårningslista!J255,$S$9:$T$15,2,FALSE)</f>
        <v>#N/A</v>
      </c>
    </row>
    <row r="256" spans="2:13" x14ac:dyDescent="0.25">
      <c r="B256">
        <f>Smittspårningslista!B256</f>
        <v>0</v>
      </c>
      <c r="C256" t="str">
        <f t="shared" si="9"/>
        <v/>
      </c>
      <c r="D256" t="e">
        <f t="shared" ca="1" si="10"/>
        <v>#VALUE!</v>
      </c>
      <c r="E256" t="e">
        <f t="shared" si="11"/>
        <v>#VALUE!</v>
      </c>
      <c r="F256">
        <f>Smittspårningslista!C256</f>
        <v>0</v>
      </c>
      <c r="H256">
        <f>Smittspårningslista!$N$4</f>
        <v>0</v>
      </c>
      <c r="I256">
        <f>Smittspårningslista!$N$2</f>
        <v>0</v>
      </c>
      <c r="J256" s="26">
        <f>Smittspårningslista!$N$3</f>
        <v>0</v>
      </c>
      <c r="K256">
        <f>Smittspårningslista!D256</f>
        <v>0</v>
      </c>
      <c r="L256" t="e" cm="1">
        <f t="array" ref="L256">_xlfn.IFS(Smittspårningslista!E256="Ja",'Linelist utdata'!$S$2,Smittspårningslista!F256="Ja",'Linelist utdata'!$S$3,Smittspårningslista!G256="Ja",'Linelist utdata'!$S$4,Smittspårningslista!H256="Ja",'Linelist utdata'!$S$5,Smittspårningslista!I256="Ja",'Linelist utdata'!$S$6)</f>
        <v>#N/A</v>
      </c>
      <c r="M256" t="e">
        <f>VLOOKUP(Smittspårningslista!J256,$S$9:$T$15,2,FALSE)</f>
        <v>#N/A</v>
      </c>
    </row>
    <row r="257" spans="2:13" x14ac:dyDescent="0.25">
      <c r="B257">
        <f>Smittspårningslista!B257</f>
        <v>0</v>
      </c>
      <c r="C257" t="str">
        <f t="shared" si="9"/>
        <v/>
      </c>
      <c r="D257" t="e">
        <f t="shared" ca="1" si="10"/>
        <v>#VALUE!</v>
      </c>
      <c r="E257" t="e">
        <f t="shared" si="11"/>
        <v>#VALUE!</v>
      </c>
      <c r="F257">
        <f>Smittspårningslista!C257</f>
        <v>0</v>
      </c>
      <c r="H257">
        <f>Smittspårningslista!$N$4</f>
        <v>0</v>
      </c>
      <c r="I257">
        <f>Smittspårningslista!$N$2</f>
        <v>0</v>
      </c>
      <c r="J257" s="26">
        <f>Smittspårningslista!$N$3</f>
        <v>0</v>
      </c>
      <c r="K257">
        <f>Smittspårningslista!D257</f>
        <v>0</v>
      </c>
      <c r="L257" t="e" cm="1">
        <f t="array" ref="L257">_xlfn.IFS(Smittspårningslista!E257="Ja",'Linelist utdata'!$S$2,Smittspårningslista!F257="Ja",'Linelist utdata'!$S$3,Smittspårningslista!G257="Ja",'Linelist utdata'!$S$4,Smittspårningslista!H257="Ja",'Linelist utdata'!$S$5,Smittspårningslista!I257="Ja",'Linelist utdata'!$S$6)</f>
        <v>#N/A</v>
      </c>
      <c r="M257" t="e">
        <f>VLOOKUP(Smittspårningslista!J257,$S$9:$T$15,2,FALSE)</f>
        <v>#N/A</v>
      </c>
    </row>
    <row r="258" spans="2:13" x14ac:dyDescent="0.25">
      <c r="B258">
        <f>Smittspårningslista!B258</f>
        <v>0</v>
      </c>
      <c r="C258" t="str">
        <f t="shared" si="9"/>
        <v/>
      </c>
      <c r="D258" t="e">
        <f t="shared" ca="1" si="10"/>
        <v>#VALUE!</v>
      </c>
      <c r="E258" t="e">
        <f t="shared" si="11"/>
        <v>#VALUE!</v>
      </c>
      <c r="F258">
        <f>Smittspårningslista!C258</f>
        <v>0</v>
      </c>
      <c r="H258">
        <f>Smittspårningslista!$N$4</f>
        <v>0</v>
      </c>
      <c r="I258">
        <f>Smittspårningslista!$N$2</f>
        <v>0</v>
      </c>
      <c r="J258" s="26">
        <f>Smittspårningslista!$N$3</f>
        <v>0</v>
      </c>
      <c r="K258">
        <f>Smittspårningslista!D258</f>
        <v>0</v>
      </c>
      <c r="L258" t="e" cm="1">
        <f t="array" ref="L258">_xlfn.IFS(Smittspårningslista!E258="Ja",'Linelist utdata'!$S$2,Smittspårningslista!F258="Ja",'Linelist utdata'!$S$3,Smittspårningslista!G258="Ja",'Linelist utdata'!$S$4,Smittspårningslista!H258="Ja",'Linelist utdata'!$S$5,Smittspårningslista!I258="Ja",'Linelist utdata'!$S$6)</f>
        <v>#N/A</v>
      </c>
      <c r="M258" t="e">
        <f>VLOOKUP(Smittspårningslista!J258,$S$9:$T$15,2,FALSE)</f>
        <v>#N/A</v>
      </c>
    </row>
    <row r="259" spans="2:13" x14ac:dyDescent="0.25">
      <c r="B259">
        <f>Smittspårningslista!B259</f>
        <v>0</v>
      </c>
      <c r="C259" t="str">
        <f t="shared" ref="C259:C322" si="12">IF(B259=0,"","Exponerad")</f>
        <v/>
      </c>
      <c r="D259" t="e">
        <f t="shared" ref="D259:D322" ca="1" si="13">DATEDIF(DATE(LEFT(B259,4),MID(B259,5,2),MID(B259,7,2)),TODAY(),"Y")</f>
        <v>#VALUE!</v>
      </c>
      <c r="E259" t="e">
        <f t="shared" ref="E259:E322" si="14">IF(ISEVEN(MID(B259,12,1)),"Kvinna","Man")</f>
        <v>#VALUE!</v>
      </c>
      <c r="F259">
        <f>Smittspårningslista!C259</f>
        <v>0</v>
      </c>
      <c r="H259">
        <f>Smittspårningslista!$N$4</f>
        <v>0</v>
      </c>
      <c r="I259">
        <f>Smittspårningslista!$N$2</f>
        <v>0</v>
      </c>
      <c r="J259" s="26">
        <f>Smittspårningslista!$N$3</f>
        <v>0</v>
      </c>
      <c r="K259">
        <f>Smittspårningslista!D259</f>
        <v>0</v>
      </c>
      <c r="L259" t="e" cm="1">
        <f t="array" ref="L259">_xlfn.IFS(Smittspårningslista!E259="Ja",'Linelist utdata'!$S$2,Smittspårningslista!F259="Ja",'Linelist utdata'!$S$3,Smittspårningslista!G259="Ja",'Linelist utdata'!$S$4,Smittspårningslista!H259="Ja",'Linelist utdata'!$S$5,Smittspårningslista!I259="Ja",'Linelist utdata'!$S$6)</f>
        <v>#N/A</v>
      </c>
      <c r="M259" t="e">
        <f>VLOOKUP(Smittspårningslista!J259,$S$9:$T$15,2,FALSE)</f>
        <v>#N/A</v>
      </c>
    </row>
    <row r="260" spans="2:13" x14ac:dyDescent="0.25">
      <c r="B260">
        <f>Smittspårningslista!B260</f>
        <v>0</v>
      </c>
      <c r="C260" t="str">
        <f t="shared" si="12"/>
        <v/>
      </c>
      <c r="D260" t="e">
        <f t="shared" ca="1" si="13"/>
        <v>#VALUE!</v>
      </c>
      <c r="E260" t="e">
        <f t="shared" si="14"/>
        <v>#VALUE!</v>
      </c>
      <c r="F260">
        <f>Smittspårningslista!C260</f>
        <v>0</v>
      </c>
      <c r="H260">
        <f>Smittspårningslista!$N$4</f>
        <v>0</v>
      </c>
      <c r="I260">
        <f>Smittspårningslista!$N$2</f>
        <v>0</v>
      </c>
      <c r="J260" s="26">
        <f>Smittspårningslista!$N$3</f>
        <v>0</v>
      </c>
      <c r="K260">
        <f>Smittspårningslista!D260</f>
        <v>0</v>
      </c>
      <c r="L260" t="e" cm="1">
        <f t="array" ref="L260">_xlfn.IFS(Smittspårningslista!E260="Ja",'Linelist utdata'!$S$2,Smittspårningslista!F260="Ja",'Linelist utdata'!$S$3,Smittspårningslista!G260="Ja",'Linelist utdata'!$S$4,Smittspårningslista!H260="Ja",'Linelist utdata'!$S$5,Smittspårningslista!I260="Ja",'Linelist utdata'!$S$6)</f>
        <v>#N/A</v>
      </c>
      <c r="M260" t="e">
        <f>VLOOKUP(Smittspårningslista!J260,$S$9:$T$15,2,FALSE)</f>
        <v>#N/A</v>
      </c>
    </row>
    <row r="261" spans="2:13" x14ac:dyDescent="0.25">
      <c r="B261">
        <f>Smittspårningslista!B261</f>
        <v>0</v>
      </c>
      <c r="C261" t="str">
        <f t="shared" si="12"/>
        <v/>
      </c>
      <c r="D261" t="e">
        <f t="shared" ca="1" si="13"/>
        <v>#VALUE!</v>
      </c>
      <c r="E261" t="e">
        <f t="shared" si="14"/>
        <v>#VALUE!</v>
      </c>
      <c r="F261">
        <f>Smittspårningslista!C261</f>
        <v>0</v>
      </c>
      <c r="H261">
        <f>Smittspårningslista!$N$4</f>
        <v>0</v>
      </c>
      <c r="I261">
        <f>Smittspårningslista!$N$2</f>
        <v>0</v>
      </c>
      <c r="J261" s="26">
        <f>Smittspårningslista!$N$3</f>
        <v>0</v>
      </c>
      <c r="K261">
        <f>Smittspårningslista!D261</f>
        <v>0</v>
      </c>
      <c r="L261" t="e" cm="1">
        <f t="array" ref="L261">_xlfn.IFS(Smittspårningslista!E261="Ja",'Linelist utdata'!$S$2,Smittspårningslista!F261="Ja",'Linelist utdata'!$S$3,Smittspårningslista!G261="Ja",'Linelist utdata'!$S$4,Smittspårningslista!H261="Ja",'Linelist utdata'!$S$5,Smittspårningslista!I261="Ja",'Linelist utdata'!$S$6)</f>
        <v>#N/A</v>
      </c>
      <c r="M261" t="e">
        <f>VLOOKUP(Smittspårningslista!J261,$S$9:$T$15,2,FALSE)</f>
        <v>#N/A</v>
      </c>
    </row>
    <row r="262" spans="2:13" x14ac:dyDescent="0.25">
      <c r="B262">
        <f>Smittspårningslista!B262</f>
        <v>0</v>
      </c>
      <c r="C262" t="str">
        <f t="shared" si="12"/>
        <v/>
      </c>
      <c r="D262" t="e">
        <f t="shared" ca="1" si="13"/>
        <v>#VALUE!</v>
      </c>
      <c r="E262" t="e">
        <f t="shared" si="14"/>
        <v>#VALUE!</v>
      </c>
      <c r="F262">
        <f>Smittspårningslista!C262</f>
        <v>0</v>
      </c>
      <c r="H262">
        <f>Smittspårningslista!$N$4</f>
        <v>0</v>
      </c>
      <c r="I262">
        <f>Smittspårningslista!$N$2</f>
        <v>0</v>
      </c>
      <c r="J262" s="26">
        <f>Smittspårningslista!$N$3</f>
        <v>0</v>
      </c>
      <c r="K262">
        <f>Smittspårningslista!D262</f>
        <v>0</v>
      </c>
      <c r="L262" t="e" cm="1">
        <f t="array" ref="L262">_xlfn.IFS(Smittspårningslista!E262="Ja",'Linelist utdata'!$S$2,Smittspårningslista!F262="Ja",'Linelist utdata'!$S$3,Smittspårningslista!G262="Ja",'Linelist utdata'!$S$4,Smittspårningslista!H262="Ja",'Linelist utdata'!$S$5,Smittspårningslista!I262="Ja",'Linelist utdata'!$S$6)</f>
        <v>#N/A</v>
      </c>
      <c r="M262" t="e">
        <f>VLOOKUP(Smittspårningslista!J262,$S$9:$T$15,2,FALSE)</f>
        <v>#N/A</v>
      </c>
    </row>
    <row r="263" spans="2:13" x14ac:dyDescent="0.25">
      <c r="B263">
        <f>Smittspårningslista!B263</f>
        <v>0</v>
      </c>
      <c r="C263" t="str">
        <f t="shared" si="12"/>
        <v/>
      </c>
      <c r="D263" t="e">
        <f t="shared" ca="1" si="13"/>
        <v>#VALUE!</v>
      </c>
      <c r="E263" t="e">
        <f t="shared" si="14"/>
        <v>#VALUE!</v>
      </c>
      <c r="F263">
        <f>Smittspårningslista!C263</f>
        <v>0</v>
      </c>
      <c r="H263">
        <f>Smittspårningslista!$N$4</f>
        <v>0</v>
      </c>
      <c r="I263">
        <f>Smittspårningslista!$N$2</f>
        <v>0</v>
      </c>
      <c r="J263" s="26">
        <f>Smittspårningslista!$N$3</f>
        <v>0</v>
      </c>
      <c r="K263">
        <f>Smittspårningslista!D263</f>
        <v>0</v>
      </c>
      <c r="L263" t="e" cm="1">
        <f t="array" ref="L263">_xlfn.IFS(Smittspårningslista!E263="Ja",'Linelist utdata'!$S$2,Smittspårningslista!F263="Ja",'Linelist utdata'!$S$3,Smittspårningslista!G263="Ja",'Linelist utdata'!$S$4,Smittspårningslista!H263="Ja",'Linelist utdata'!$S$5,Smittspårningslista!I263="Ja",'Linelist utdata'!$S$6)</f>
        <v>#N/A</v>
      </c>
      <c r="M263" t="e">
        <f>VLOOKUP(Smittspårningslista!J263,$S$9:$T$15,2,FALSE)</f>
        <v>#N/A</v>
      </c>
    </row>
    <row r="264" spans="2:13" x14ac:dyDescent="0.25">
      <c r="B264">
        <f>Smittspårningslista!B264</f>
        <v>0</v>
      </c>
      <c r="C264" t="str">
        <f t="shared" si="12"/>
        <v/>
      </c>
      <c r="D264" t="e">
        <f t="shared" ca="1" si="13"/>
        <v>#VALUE!</v>
      </c>
      <c r="E264" t="e">
        <f t="shared" si="14"/>
        <v>#VALUE!</v>
      </c>
      <c r="F264">
        <f>Smittspårningslista!C264</f>
        <v>0</v>
      </c>
      <c r="H264">
        <f>Smittspårningslista!$N$4</f>
        <v>0</v>
      </c>
      <c r="I264">
        <f>Smittspårningslista!$N$2</f>
        <v>0</v>
      </c>
      <c r="J264" s="26">
        <f>Smittspårningslista!$N$3</f>
        <v>0</v>
      </c>
      <c r="K264">
        <f>Smittspårningslista!D264</f>
        <v>0</v>
      </c>
      <c r="L264" t="e" cm="1">
        <f t="array" ref="L264">_xlfn.IFS(Smittspårningslista!E264="Ja",'Linelist utdata'!$S$2,Smittspårningslista!F264="Ja",'Linelist utdata'!$S$3,Smittspårningslista!G264="Ja",'Linelist utdata'!$S$4,Smittspårningslista!H264="Ja",'Linelist utdata'!$S$5,Smittspårningslista!I264="Ja",'Linelist utdata'!$S$6)</f>
        <v>#N/A</v>
      </c>
      <c r="M264" t="e">
        <f>VLOOKUP(Smittspårningslista!J264,$S$9:$T$15,2,FALSE)</f>
        <v>#N/A</v>
      </c>
    </row>
    <row r="265" spans="2:13" x14ac:dyDescent="0.25">
      <c r="B265">
        <f>Smittspårningslista!B265</f>
        <v>0</v>
      </c>
      <c r="C265" t="str">
        <f t="shared" si="12"/>
        <v/>
      </c>
      <c r="D265" t="e">
        <f t="shared" ca="1" si="13"/>
        <v>#VALUE!</v>
      </c>
      <c r="E265" t="e">
        <f t="shared" si="14"/>
        <v>#VALUE!</v>
      </c>
      <c r="F265">
        <f>Smittspårningslista!C265</f>
        <v>0</v>
      </c>
      <c r="H265">
        <f>Smittspårningslista!$N$4</f>
        <v>0</v>
      </c>
      <c r="I265">
        <f>Smittspårningslista!$N$2</f>
        <v>0</v>
      </c>
      <c r="J265" s="26">
        <f>Smittspårningslista!$N$3</f>
        <v>0</v>
      </c>
      <c r="K265">
        <f>Smittspårningslista!D265</f>
        <v>0</v>
      </c>
      <c r="L265" t="e" cm="1">
        <f t="array" ref="L265">_xlfn.IFS(Smittspårningslista!E265="Ja",'Linelist utdata'!$S$2,Smittspårningslista!F265="Ja",'Linelist utdata'!$S$3,Smittspårningslista!G265="Ja",'Linelist utdata'!$S$4,Smittspårningslista!H265="Ja",'Linelist utdata'!$S$5,Smittspårningslista!I265="Ja",'Linelist utdata'!$S$6)</f>
        <v>#N/A</v>
      </c>
      <c r="M265" t="e">
        <f>VLOOKUP(Smittspårningslista!J265,$S$9:$T$15,2,FALSE)</f>
        <v>#N/A</v>
      </c>
    </row>
    <row r="266" spans="2:13" x14ac:dyDescent="0.25">
      <c r="B266">
        <f>Smittspårningslista!B266</f>
        <v>0</v>
      </c>
      <c r="C266" t="str">
        <f t="shared" si="12"/>
        <v/>
      </c>
      <c r="D266" t="e">
        <f t="shared" ca="1" si="13"/>
        <v>#VALUE!</v>
      </c>
      <c r="E266" t="e">
        <f t="shared" si="14"/>
        <v>#VALUE!</v>
      </c>
      <c r="F266">
        <f>Smittspårningslista!C266</f>
        <v>0</v>
      </c>
      <c r="H266">
        <f>Smittspårningslista!$N$4</f>
        <v>0</v>
      </c>
      <c r="I266">
        <f>Smittspårningslista!$N$2</f>
        <v>0</v>
      </c>
      <c r="J266" s="26">
        <f>Smittspårningslista!$N$3</f>
        <v>0</v>
      </c>
      <c r="K266">
        <f>Smittspårningslista!D266</f>
        <v>0</v>
      </c>
      <c r="L266" t="e" cm="1">
        <f t="array" ref="L266">_xlfn.IFS(Smittspårningslista!E266="Ja",'Linelist utdata'!$S$2,Smittspårningslista!F266="Ja",'Linelist utdata'!$S$3,Smittspårningslista!G266="Ja",'Linelist utdata'!$S$4,Smittspårningslista!H266="Ja",'Linelist utdata'!$S$5,Smittspårningslista!I266="Ja",'Linelist utdata'!$S$6)</f>
        <v>#N/A</v>
      </c>
      <c r="M266" t="e">
        <f>VLOOKUP(Smittspårningslista!J266,$S$9:$T$15,2,FALSE)</f>
        <v>#N/A</v>
      </c>
    </row>
    <row r="267" spans="2:13" x14ac:dyDescent="0.25">
      <c r="B267">
        <f>Smittspårningslista!B267</f>
        <v>0</v>
      </c>
      <c r="C267" t="str">
        <f t="shared" si="12"/>
        <v/>
      </c>
      <c r="D267" t="e">
        <f t="shared" ca="1" si="13"/>
        <v>#VALUE!</v>
      </c>
      <c r="E267" t="e">
        <f t="shared" si="14"/>
        <v>#VALUE!</v>
      </c>
      <c r="F267">
        <f>Smittspårningslista!C267</f>
        <v>0</v>
      </c>
      <c r="H267">
        <f>Smittspårningslista!$N$4</f>
        <v>0</v>
      </c>
      <c r="I267">
        <f>Smittspårningslista!$N$2</f>
        <v>0</v>
      </c>
      <c r="J267" s="26">
        <f>Smittspårningslista!$N$3</f>
        <v>0</v>
      </c>
      <c r="K267">
        <f>Smittspårningslista!D267</f>
        <v>0</v>
      </c>
      <c r="L267" t="e" cm="1">
        <f t="array" ref="L267">_xlfn.IFS(Smittspårningslista!E267="Ja",'Linelist utdata'!$S$2,Smittspårningslista!F267="Ja",'Linelist utdata'!$S$3,Smittspårningslista!G267="Ja",'Linelist utdata'!$S$4,Smittspårningslista!H267="Ja",'Linelist utdata'!$S$5,Smittspårningslista!I267="Ja",'Linelist utdata'!$S$6)</f>
        <v>#N/A</v>
      </c>
      <c r="M267" t="e">
        <f>VLOOKUP(Smittspårningslista!J267,$S$9:$T$15,2,FALSE)</f>
        <v>#N/A</v>
      </c>
    </row>
    <row r="268" spans="2:13" x14ac:dyDescent="0.25">
      <c r="B268">
        <f>Smittspårningslista!B268</f>
        <v>0</v>
      </c>
      <c r="C268" t="str">
        <f t="shared" si="12"/>
        <v/>
      </c>
      <c r="D268" t="e">
        <f t="shared" ca="1" si="13"/>
        <v>#VALUE!</v>
      </c>
      <c r="E268" t="e">
        <f t="shared" si="14"/>
        <v>#VALUE!</v>
      </c>
      <c r="F268">
        <f>Smittspårningslista!C268</f>
        <v>0</v>
      </c>
      <c r="H268">
        <f>Smittspårningslista!$N$4</f>
        <v>0</v>
      </c>
      <c r="I268">
        <f>Smittspårningslista!$N$2</f>
        <v>0</v>
      </c>
      <c r="J268" s="26">
        <f>Smittspårningslista!$N$3</f>
        <v>0</v>
      </c>
      <c r="K268">
        <f>Smittspårningslista!D268</f>
        <v>0</v>
      </c>
      <c r="L268" t="e" cm="1">
        <f t="array" ref="L268">_xlfn.IFS(Smittspårningslista!E268="Ja",'Linelist utdata'!$S$2,Smittspårningslista!F268="Ja",'Linelist utdata'!$S$3,Smittspårningslista!G268="Ja",'Linelist utdata'!$S$4,Smittspårningslista!H268="Ja",'Linelist utdata'!$S$5,Smittspårningslista!I268="Ja",'Linelist utdata'!$S$6)</f>
        <v>#N/A</v>
      </c>
      <c r="M268" t="e">
        <f>VLOOKUP(Smittspårningslista!J268,$S$9:$T$15,2,FALSE)</f>
        <v>#N/A</v>
      </c>
    </row>
    <row r="269" spans="2:13" x14ac:dyDescent="0.25">
      <c r="B269">
        <f>Smittspårningslista!B269</f>
        <v>0</v>
      </c>
      <c r="C269" t="str">
        <f t="shared" si="12"/>
        <v/>
      </c>
      <c r="D269" t="e">
        <f t="shared" ca="1" si="13"/>
        <v>#VALUE!</v>
      </c>
      <c r="E269" t="e">
        <f t="shared" si="14"/>
        <v>#VALUE!</v>
      </c>
      <c r="F269">
        <f>Smittspårningslista!C269</f>
        <v>0</v>
      </c>
      <c r="H269">
        <f>Smittspårningslista!$N$4</f>
        <v>0</v>
      </c>
      <c r="I269">
        <f>Smittspårningslista!$N$2</f>
        <v>0</v>
      </c>
      <c r="J269" s="26">
        <f>Smittspårningslista!$N$3</f>
        <v>0</v>
      </c>
      <c r="K269">
        <f>Smittspårningslista!D269</f>
        <v>0</v>
      </c>
      <c r="L269" t="e" cm="1">
        <f t="array" ref="L269">_xlfn.IFS(Smittspårningslista!E269="Ja",'Linelist utdata'!$S$2,Smittspårningslista!F269="Ja",'Linelist utdata'!$S$3,Smittspårningslista!G269="Ja",'Linelist utdata'!$S$4,Smittspårningslista!H269="Ja",'Linelist utdata'!$S$5,Smittspårningslista!I269="Ja",'Linelist utdata'!$S$6)</f>
        <v>#N/A</v>
      </c>
      <c r="M269" t="e">
        <f>VLOOKUP(Smittspårningslista!J269,$S$9:$T$15,2,FALSE)</f>
        <v>#N/A</v>
      </c>
    </row>
    <row r="270" spans="2:13" x14ac:dyDescent="0.25">
      <c r="B270">
        <f>Smittspårningslista!B270</f>
        <v>0</v>
      </c>
      <c r="C270" t="str">
        <f t="shared" si="12"/>
        <v/>
      </c>
      <c r="D270" t="e">
        <f t="shared" ca="1" si="13"/>
        <v>#VALUE!</v>
      </c>
      <c r="E270" t="e">
        <f t="shared" si="14"/>
        <v>#VALUE!</v>
      </c>
      <c r="F270">
        <f>Smittspårningslista!C270</f>
        <v>0</v>
      </c>
      <c r="H270">
        <f>Smittspårningslista!$N$4</f>
        <v>0</v>
      </c>
      <c r="I270">
        <f>Smittspårningslista!$N$2</f>
        <v>0</v>
      </c>
      <c r="J270" s="26">
        <f>Smittspårningslista!$N$3</f>
        <v>0</v>
      </c>
      <c r="K270">
        <f>Smittspårningslista!D270</f>
        <v>0</v>
      </c>
      <c r="L270" t="e" cm="1">
        <f t="array" ref="L270">_xlfn.IFS(Smittspårningslista!E270="Ja",'Linelist utdata'!$S$2,Smittspårningslista!F270="Ja",'Linelist utdata'!$S$3,Smittspårningslista!G270="Ja",'Linelist utdata'!$S$4,Smittspårningslista!H270="Ja",'Linelist utdata'!$S$5,Smittspårningslista!I270="Ja",'Linelist utdata'!$S$6)</f>
        <v>#N/A</v>
      </c>
      <c r="M270" t="e">
        <f>VLOOKUP(Smittspårningslista!J270,$S$9:$T$15,2,FALSE)</f>
        <v>#N/A</v>
      </c>
    </row>
    <row r="271" spans="2:13" x14ac:dyDescent="0.25">
      <c r="B271">
        <f>Smittspårningslista!B271</f>
        <v>0</v>
      </c>
      <c r="C271" t="str">
        <f t="shared" si="12"/>
        <v/>
      </c>
      <c r="D271" t="e">
        <f t="shared" ca="1" si="13"/>
        <v>#VALUE!</v>
      </c>
      <c r="E271" t="e">
        <f t="shared" si="14"/>
        <v>#VALUE!</v>
      </c>
      <c r="F271">
        <f>Smittspårningslista!C271</f>
        <v>0</v>
      </c>
      <c r="H271">
        <f>Smittspårningslista!$N$4</f>
        <v>0</v>
      </c>
      <c r="I271">
        <f>Smittspårningslista!$N$2</f>
        <v>0</v>
      </c>
      <c r="J271" s="26">
        <f>Smittspårningslista!$N$3</f>
        <v>0</v>
      </c>
      <c r="K271">
        <f>Smittspårningslista!D271</f>
        <v>0</v>
      </c>
      <c r="L271" t="e" cm="1">
        <f t="array" ref="L271">_xlfn.IFS(Smittspårningslista!E271="Ja",'Linelist utdata'!$S$2,Smittspårningslista!F271="Ja",'Linelist utdata'!$S$3,Smittspårningslista!G271="Ja",'Linelist utdata'!$S$4,Smittspårningslista!H271="Ja",'Linelist utdata'!$S$5,Smittspårningslista!I271="Ja",'Linelist utdata'!$S$6)</f>
        <v>#N/A</v>
      </c>
      <c r="M271" t="e">
        <f>VLOOKUP(Smittspårningslista!J271,$S$9:$T$15,2,FALSE)</f>
        <v>#N/A</v>
      </c>
    </row>
    <row r="272" spans="2:13" x14ac:dyDescent="0.25">
      <c r="B272">
        <f>Smittspårningslista!B272</f>
        <v>0</v>
      </c>
      <c r="C272" t="str">
        <f t="shared" si="12"/>
        <v/>
      </c>
      <c r="D272" t="e">
        <f t="shared" ca="1" si="13"/>
        <v>#VALUE!</v>
      </c>
      <c r="E272" t="e">
        <f t="shared" si="14"/>
        <v>#VALUE!</v>
      </c>
      <c r="F272">
        <f>Smittspårningslista!C272</f>
        <v>0</v>
      </c>
      <c r="H272">
        <f>Smittspårningslista!$N$4</f>
        <v>0</v>
      </c>
      <c r="I272">
        <f>Smittspårningslista!$N$2</f>
        <v>0</v>
      </c>
      <c r="J272" s="26">
        <f>Smittspårningslista!$N$3</f>
        <v>0</v>
      </c>
      <c r="K272">
        <f>Smittspårningslista!D272</f>
        <v>0</v>
      </c>
      <c r="L272" t="e" cm="1">
        <f t="array" ref="L272">_xlfn.IFS(Smittspårningslista!E272="Ja",'Linelist utdata'!$S$2,Smittspårningslista!F272="Ja",'Linelist utdata'!$S$3,Smittspårningslista!G272="Ja",'Linelist utdata'!$S$4,Smittspårningslista!H272="Ja",'Linelist utdata'!$S$5,Smittspårningslista!I272="Ja",'Linelist utdata'!$S$6)</f>
        <v>#N/A</v>
      </c>
      <c r="M272" t="e">
        <f>VLOOKUP(Smittspårningslista!J272,$S$9:$T$15,2,FALSE)</f>
        <v>#N/A</v>
      </c>
    </row>
    <row r="273" spans="2:13" x14ac:dyDescent="0.25">
      <c r="B273">
        <f>Smittspårningslista!B273</f>
        <v>0</v>
      </c>
      <c r="C273" t="str">
        <f t="shared" si="12"/>
        <v/>
      </c>
      <c r="D273" t="e">
        <f t="shared" ca="1" si="13"/>
        <v>#VALUE!</v>
      </c>
      <c r="E273" t="e">
        <f t="shared" si="14"/>
        <v>#VALUE!</v>
      </c>
      <c r="F273">
        <f>Smittspårningslista!C273</f>
        <v>0</v>
      </c>
      <c r="H273">
        <f>Smittspårningslista!$N$4</f>
        <v>0</v>
      </c>
      <c r="I273">
        <f>Smittspårningslista!$N$2</f>
        <v>0</v>
      </c>
      <c r="J273" s="26">
        <f>Smittspårningslista!$N$3</f>
        <v>0</v>
      </c>
      <c r="K273">
        <f>Smittspårningslista!D273</f>
        <v>0</v>
      </c>
      <c r="L273" t="e" cm="1">
        <f t="array" ref="L273">_xlfn.IFS(Smittspårningslista!E273="Ja",'Linelist utdata'!$S$2,Smittspårningslista!F273="Ja",'Linelist utdata'!$S$3,Smittspårningslista!G273="Ja",'Linelist utdata'!$S$4,Smittspårningslista!H273="Ja",'Linelist utdata'!$S$5,Smittspårningslista!I273="Ja",'Linelist utdata'!$S$6)</f>
        <v>#N/A</v>
      </c>
      <c r="M273" t="e">
        <f>VLOOKUP(Smittspårningslista!J273,$S$9:$T$15,2,FALSE)</f>
        <v>#N/A</v>
      </c>
    </row>
    <row r="274" spans="2:13" x14ac:dyDescent="0.25">
      <c r="B274">
        <f>Smittspårningslista!B274</f>
        <v>0</v>
      </c>
      <c r="C274" t="str">
        <f t="shared" si="12"/>
        <v/>
      </c>
      <c r="D274" t="e">
        <f t="shared" ca="1" si="13"/>
        <v>#VALUE!</v>
      </c>
      <c r="E274" t="e">
        <f t="shared" si="14"/>
        <v>#VALUE!</v>
      </c>
      <c r="F274">
        <f>Smittspårningslista!C274</f>
        <v>0</v>
      </c>
      <c r="H274">
        <f>Smittspårningslista!$N$4</f>
        <v>0</v>
      </c>
      <c r="I274">
        <f>Smittspårningslista!$N$2</f>
        <v>0</v>
      </c>
      <c r="J274" s="26">
        <f>Smittspårningslista!$N$3</f>
        <v>0</v>
      </c>
      <c r="K274">
        <f>Smittspårningslista!D274</f>
        <v>0</v>
      </c>
      <c r="L274" t="e" cm="1">
        <f t="array" ref="L274">_xlfn.IFS(Smittspårningslista!E274="Ja",'Linelist utdata'!$S$2,Smittspårningslista!F274="Ja",'Linelist utdata'!$S$3,Smittspårningslista!G274="Ja",'Linelist utdata'!$S$4,Smittspårningslista!H274="Ja",'Linelist utdata'!$S$5,Smittspårningslista!I274="Ja",'Linelist utdata'!$S$6)</f>
        <v>#N/A</v>
      </c>
      <c r="M274" t="e">
        <f>VLOOKUP(Smittspårningslista!J274,$S$9:$T$15,2,FALSE)</f>
        <v>#N/A</v>
      </c>
    </row>
    <row r="275" spans="2:13" x14ac:dyDescent="0.25">
      <c r="B275">
        <f>Smittspårningslista!B275</f>
        <v>0</v>
      </c>
      <c r="C275" t="str">
        <f t="shared" si="12"/>
        <v/>
      </c>
      <c r="D275" t="e">
        <f t="shared" ca="1" si="13"/>
        <v>#VALUE!</v>
      </c>
      <c r="E275" t="e">
        <f t="shared" si="14"/>
        <v>#VALUE!</v>
      </c>
      <c r="F275">
        <f>Smittspårningslista!C275</f>
        <v>0</v>
      </c>
      <c r="H275">
        <f>Smittspårningslista!$N$4</f>
        <v>0</v>
      </c>
      <c r="I275">
        <f>Smittspårningslista!$N$2</f>
        <v>0</v>
      </c>
      <c r="J275" s="26">
        <f>Smittspårningslista!$N$3</f>
        <v>0</v>
      </c>
      <c r="K275">
        <f>Smittspårningslista!D275</f>
        <v>0</v>
      </c>
      <c r="L275" t="e" cm="1">
        <f t="array" ref="L275">_xlfn.IFS(Smittspårningslista!E275="Ja",'Linelist utdata'!$S$2,Smittspårningslista!F275="Ja",'Linelist utdata'!$S$3,Smittspårningslista!G275="Ja",'Linelist utdata'!$S$4,Smittspårningslista!H275="Ja",'Linelist utdata'!$S$5,Smittspårningslista!I275="Ja",'Linelist utdata'!$S$6)</f>
        <v>#N/A</v>
      </c>
      <c r="M275" t="e">
        <f>VLOOKUP(Smittspårningslista!J275,$S$9:$T$15,2,FALSE)</f>
        <v>#N/A</v>
      </c>
    </row>
    <row r="276" spans="2:13" x14ac:dyDescent="0.25">
      <c r="B276">
        <f>Smittspårningslista!B276</f>
        <v>0</v>
      </c>
      <c r="C276" t="str">
        <f t="shared" si="12"/>
        <v/>
      </c>
      <c r="D276" t="e">
        <f t="shared" ca="1" si="13"/>
        <v>#VALUE!</v>
      </c>
      <c r="E276" t="e">
        <f t="shared" si="14"/>
        <v>#VALUE!</v>
      </c>
      <c r="F276">
        <f>Smittspårningslista!C276</f>
        <v>0</v>
      </c>
      <c r="H276">
        <f>Smittspårningslista!$N$4</f>
        <v>0</v>
      </c>
      <c r="I276">
        <f>Smittspårningslista!$N$2</f>
        <v>0</v>
      </c>
      <c r="J276" s="26">
        <f>Smittspårningslista!$N$3</f>
        <v>0</v>
      </c>
      <c r="K276">
        <f>Smittspårningslista!D276</f>
        <v>0</v>
      </c>
      <c r="L276" t="e" cm="1">
        <f t="array" ref="L276">_xlfn.IFS(Smittspårningslista!E276="Ja",'Linelist utdata'!$S$2,Smittspårningslista!F276="Ja",'Linelist utdata'!$S$3,Smittspårningslista!G276="Ja",'Linelist utdata'!$S$4,Smittspårningslista!H276="Ja",'Linelist utdata'!$S$5,Smittspårningslista!I276="Ja",'Linelist utdata'!$S$6)</f>
        <v>#N/A</v>
      </c>
      <c r="M276" t="e">
        <f>VLOOKUP(Smittspårningslista!J276,$S$9:$T$15,2,FALSE)</f>
        <v>#N/A</v>
      </c>
    </row>
    <row r="277" spans="2:13" x14ac:dyDescent="0.25">
      <c r="B277">
        <f>Smittspårningslista!B277</f>
        <v>0</v>
      </c>
      <c r="C277" t="str">
        <f t="shared" si="12"/>
        <v/>
      </c>
      <c r="D277" t="e">
        <f t="shared" ca="1" si="13"/>
        <v>#VALUE!</v>
      </c>
      <c r="E277" t="e">
        <f t="shared" si="14"/>
        <v>#VALUE!</v>
      </c>
      <c r="F277">
        <f>Smittspårningslista!C277</f>
        <v>0</v>
      </c>
      <c r="H277">
        <f>Smittspårningslista!$N$4</f>
        <v>0</v>
      </c>
      <c r="I277">
        <f>Smittspårningslista!$N$2</f>
        <v>0</v>
      </c>
      <c r="J277" s="26">
        <f>Smittspårningslista!$N$3</f>
        <v>0</v>
      </c>
      <c r="K277">
        <f>Smittspårningslista!D277</f>
        <v>0</v>
      </c>
      <c r="L277" t="e" cm="1">
        <f t="array" ref="L277">_xlfn.IFS(Smittspårningslista!E277="Ja",'Linelist utdata'!$S$2,Smittspårningslista!F277="Ja",'Linelist utdata'!$S$3,Smittspårningslista!G277="Ja",'Linelist utdata'!$S$4,Smittspårningslista!H277="Ja",'Linelist utdata'!$S$5,Smittspårningslista!I277="Ja",'Linelist utdata'!$S$6)</f>
        <v>#N/A</v>
      </c>
      <c r="M277" t="e">
        <f>VLOOKUP(Smittspårningslista!J277,$S$9:$T$15,2,FALSE)</f>
        <v>#N/A</v>
      </c>
    </row>
    <row r="278" spans="2:13" x14ac:dyDescent="0.25">
      <c r="B278">
        <f>Smittspårningslista!B278</f>
        <v>0</v>
      </c>
      <c r="C278" t="str">
        <f t="shared" si="12"/>
        <v/>
      </c>
      <c r="D278" t="e">
        <f t="shared" ca="1" si="13"/>
        <v>#VALUE!</v>
      </c>
      <c r="E278" t="e">
        <f t="shared" si="14"/>
        <v>#VALUE!</v>
      </c>
      <c r="F278">
        <f>Smittspårningslista!C278</f>
        <v>0</v>
      </c>
      <c r="H278">
        <f>Smittspårningslista!$N$4</f>
        <v>0</v>
      </c>
      <c r="I278">
        <f>Smittspårningslista!$N$2</f>
        <v>0</v>
      </c>
      <c r="J278" s="26">
        <f>Smittspårningslista!$N$3</f>
        <v>0</v>
      </c>
      <c r="K278">
        <f>Smittspårningslista!D278</f>
        <v>0</v>
      </c>
      <c r="L278" t="e" cm="1">
        <f t="array" ref="L278">_xlfn.IFS(Smittspårningslista!E278="Ja",'Linelist utdata'!$S$2,Smittspårningslista!F278="Ja",'Linelist utdata'!$S$3,Smittspårningslista!G278="Ja",'Linelist utdata'!$S$4,Smittspårningslista!H278="Ja",'Linelist utdata'!$S$5,Smittspårningslista!I278="Ja",'Linelist utdata'!$S$6)</f>
        <v>#N/A</v>
      </c>
      <c r="M278" t="e">
        <f>VLOOKUP(Smittspårningslista!J278,$S$9:$T$15,2,FALSE)</f>
        <v>#N/A</v>
      </c>
    </row>
    <row r="279" spans="2:13" x14ac:dyDescent="0.25">
      <c r="B279">
        <f>Smittspårningslista!B279</f>
        <v>0</v>
      </c>
      <c r="C279" t="str">
        <f t="shared" si="12"/>
        <v/>
      </c>
      <c r="D279" t="e">
        <f t="shared" ca="1" si="13"/>
        <v>#VALUE!</v>
      </c>
      <c r="E279" t="e">
        <f t="shared" si="14"/>
        <v>#VALUE!</v>
      </c>
      <c r="F279">
        <f>Smittspårningslista!C279</f>
        <v>0</v>
      </c>
      <c r="H279">
        <f>Smittspårningslista!$N$4</f>
        <v>0</v>
      </c>
      <c r="I279">
        <f>Smittspårningslista!$N$2</f>
        <v>0</v>
      </c>
      <c r="J279" s="26">
        <f>Smittspårningslista!$N$3</f>
        <v>0</v>
      </c>
      <c r="K279">
        <f>Smittspårningslista!D279</f>
        <v>0</v>
      </c>
      <c r="L279" t="e" cm="1">
        <f t="array" ref="L279">_xlfn.IFS(Smittspårningslista!E279="Ja",'Linelist utdata'!$S$2,Smittspårningslista!F279="Ja",'Linelist utdata'!$S$3,Smittspårningslista!G279="Ja",'Linelist utdata'!$S$4,Smittspårningslista!H279="Ja",'Linelist utdata'!$S$5,Smittspårningslista!I279="Ja",'Linelist utdata'!$S$6)</f>
        <v>#N/A</v>
      </c>
      <c r="M279" t="e">
        <f>VLOOKUP(Smittspårningslista!J279,$S$9:$T$15,2,FALSE)</f>
        <v>#N/A</v>
      </c>
    </row>
    <row r="280" spans="2:13" x14ac:dyDescent="0.25">
      <c r="B280">
        <f>Smittspårningslista!B280</f>
        <v>0</v>
      </c>
      <c r="C280" t="str">
        <f t="shared" si="12"/>
        <v/>
      </c>
      <c r="D280" t="e">
        <f t="shared" ca="1" si="13"/>
        <v>#VALUE!</v>
      </c>
      <c r="E280" t="e">
        <f t="shared" si="14"/>
        <v>#VALUE!</v>
      </c>
      <c r="F280">
        <f>Smittspårningslista!C280</f>
        <v>0</v>
      </c>
      <c r="H280">
        <f>Smittspårningslista!$N$4</f>
        <v>0</v>
      </c>
      <c r="I280">
        <f>Smittspårningslista!$N$2</f>
        <v>0</v>
      </c>
      <c r="J280" s="26">
        <f>Smittspårningslista!$N$3</f>
        <v>0</v>
      </c>
      <c r="K280">
        <f>Smittspårningslista!D280</f>
        <v>0</v>
      </c>
      <c r="L280" t="e" cm="1">
        <f t="array" ref="L280">_xlfn.IFS(Smittspårningslista!E280="Ja",'Linelist utdata'!$S$2,Smittspårningslista!F280="Ja",'Linelist utdata'!$S$3,Smittspårningslista!G280="Ja",'Linelist utdata'!$S$4,Smittspårningslista!H280="Ja",'Linelist utdata'!$S$5,Smittspårningslista!I280="Ja",'Linelist utdata'!$S$6)</f>
        <v>#N/A</v>
      </c>
      <c r="M280" t="e">
        <f>VLOOKUP(Smittspårningslista!J280,$S$9:$T$15,2,FALSE)</f>
        <v>#N/A</v>
      </c>
    </row>
    <row r="281" spans="2:13" x14ac:dyDescent="0.25">
      <c r="B281">
        <f>Smittspårningslista!B281</f>
        <v>0</v>
      </c>
      <c r="C281" t="str">
        <f t="shared" si="12"/>
        <v/>
      </c>
      <c r="D281" t="e">
        <f t="shared" ca="1" si="13"/>
        <v>#VALUE!</v>
      </c>
      <c r="E281" t="e">
        <f t="shared" si="14"/>
        <v>#VALUE!</v>
      </c>
      <c r="F281">
        <f>Smittspårningslista!C281</f>
        <v>0</v>
      </c>
      <c r="H281">
        <f>Smittspårningslista!$N$4</f>
        <v>0</v>
      </c>
      <c r="I281">
        <f>Smittspårningslista!$N$2</f>
        <v>0</v>
      </c>
      <c r="J281" s="26">
        <f>Smittspårningslista!$N$3</f>
        <v>0</v>
      </c>
      <c r="K281">
        <f>Smittspårningslista!D281</f>
        <v>0</v>
      </c>
      <c r="L281" t="e" cm="1">
        <f t="array" ref="L281">_xlfn.IFS(Smittspårningslista!E281="Ja",'Linelist utdata'!$S$2,Smittspårningslista!F281="Ja",'Linelist utdata'!$S$3,Smittspårningslista!G281="Ja",'Linelist utdata'!$S$4,Smittspårningslista!H281="Ja",'Linelist utdata'!$S$5,Smittspårningslista!I281="Ja",'Linelist utdata'!$S$6)</f>
        <v>#N/A</v>
      </c>
      <c r="M281" t="e">
        <f>VLOOKUP(Smittspårningslista!J281,$S$9:$T$15,2,FALSE)</f>
        <v>#N/A</v>
      </c>
    </row>
    <row r="282" spans="2:13" x14ac:dyDescent="0.25">
      <c r="B282">
        <f>Smittspårningslista!B282</f>
        <v>0</v>
      </c>
      <c r="C282" t="str">
        <f t="shared" si="12"/>
        <v/>
      </c>
      <c r="D282" t="e">
        <f t="shared" ca="1" si="13"/>
        <v>#VALUE!</v>
      </c>
      <c r="E282" t="e">
        <f t="shared" si="14"/>
        <v>#VALUE!</v>
      </c>
      <c r="F282">
        <f>Smittspårningslista!C282</f>
        <v>0</v>
      </c>
      <c r="H282">
        <f>Smittspårningslista!$N$4</f>
        <v>0</v>
      </c>
      <c r="I282">
        <f>Smittspårningslista!$N$2</f>
        <v>0</v>
      </c>
      <c r="J282" s="26">
        <f>Smittspårningslista!$N$3</f>
        <v>0</v>
      </c>
      <c r="K282">
        <f>Smittspårningslista!D282</f>
        <v>0</v>
      </c>
      <c r="L282" t="e" cm="1">
        <f t="array" ref="L282">_xlfn.IFS(Smittspårningslista!E282="Ja",'Linelist utdata'!$S$2,Smittspårningslista!F282="Ja",'Linelist utdata'!$S$3,Smittspårningslista!G282="Ja",'Linelist utdata'!$S$4,Smittspårningslista!H282="Ja",'Linelist utdata'!$S$5,Smittspårningslista!I282="Ja",'Linelist utdata'!$S$6)</f>
        <v>#N/A</v>
      </c>
      <c r="M282" t="e">
        <f>VLOOKUP(Smittspårningslista!J282,$S$9:$T$15,2,FALSE)</f>
        <v>#N/A</v>
      </c>
    </row>
    <row r="283" spans="2:13" x14ac:dyDescent="0.25">
      <c r="B283">
        <f>Smittspårningslista!B283</f>
        <v>0</v>
      </c>
      <c r="C283" t="str">
        <f t="shared" si="12"/>
        <v/>
      </c>
      <c r="D283" t="e">
        <f t="shared" ca="1" si="13"/>
        <v>#VALUE!</v>
      </c>
      <c r="E283" t="e">
        <f t="shared" si="14"/>
        <v>#VALUE!</v>
      </c>
      <c r="F283">
        <f>Smittspårningslista!C283</f>
        <v>0</v>
      </c>
      <c r="H283">
        <f>Smittspårningslista!$N$4</f>
        <v>0</v>
      </c>
      <c r="I283">
        <f>Smittspårningslista!$N$2</f>
        <v>0</v>
      </c>
      <c r="J283" s="26">
        <f>Smittspårningslista!$N$3</f>
        <v>0</v>
      </c>
      <c r="K283">
        <f>Smittspårningslista!D283</f>
        <v>0</v>
      </c>
      <c r="L283" t="e" cm="1">
        <f t="array" ref="L283">_xlfn.IFS(Smittspårningslista!E283="Ja",'Linelist utdata'!$S$2,Smittspårningslista!F283="Ja",'Linelist utdata'!$S$3,Smittspårningslista!G283="Ja",'Linelist utdata'!$S$4,Smittspårningslista!H283="Ja",'Linelist utdata'!$S$5,Smittspårningslista!I283="Ja",'Linelist utdata'!$S$6)</f>
        <v>#N/A</v>
      </c>
      <c r="M283" t="e">
        <f>VLOOKUP(Smittspårningslista!J283,$S$9:$T$15,2,FALSE)</f>
        <v>#N/A</v>
      </c>
    </row>
    <row r="284" spans="2:13" x14ac:dyDescent="0.25">
      <c r="B284">
        <f>Smittspårningslista!B284</f>
        <v>0</v>
      </c>
      <c r="C284" t="str">
        <f t="shared" si="12"/>
        <v/>
      </c>
      <c r="D284" t="e">
        <f t="shared" ca="1" si="13"/>
        <v>#VALUE!</v>
      </c>
      <c r="E284" t="e">
        <f t="shared" si="14"/>
        <v>#VALUE!</v>
      </c>
      <c r="F284">
        <f>Smittspårningslista!C284</f>
        <v>0</v>
      </c>
      <c r="H284">
        <f>Smittspårningslista!$N$4</f>
        <v>0</v>
      </c>
      <c r="I284">
        <f>Smittspårningslista!$N$2</f>
        <v>0</v>
      </c>
      <c r="J284" s="26">
        <f>Smittspårningslista!$N$3</f>
        <v>0</v>
      </c>
      <c r="K284">
        <f>Smittspårningslista!D284</f>
        <v>0</v>
      </c>
      <c r="L284" t="e" cm="1">
        <f t="array" ref="L284">_xlfn.IFS(Smittspårningslista!E284="Ja",'Linelist utdata'!$S$2,Smittspårningslista!F284="Ja",'Linelist utdata'!$S$3,Smittspårningslista!G284="Ja",'Linelist utdata'!$S$4,Smittspårningslista!H284="Ja",'Linelist utdata'!$S$5,Smittspårningslista!I284="Ja",'Linelist utdata'!$S$6)</f>
        <v>#N/A</v>
      </c>
      <c r="M284" t="e">
        <f>VLOOKUP(Smittspårningslista!J284,$S$9:$T$15,2,FALSE)</f>
        <v>#N/A</v>
      </c>
    </row>
    <row r="285" spans="2:13" x14ac:dyDescent="0.25">
      <c r="B285">
        <f>Smittspårningslista!B285</f>
        <v>0</v>
      </c>
      <c r="C285" t="str">
        <f t="shared" si="12"/>
        <v/>
      </c>
      <c r="D285" t="e">
        <f t="shared" ca="1" si="13"/>
        <v>#VALUE!</v>
      </c>
      <c r="E285" t="e">
        <f t="shared" si="14"/>
        <v>#VALUE!</v>
      </c>
      <c r="F285">
        <f>Smittspårningslista!C285</f>
        <v>0</v>
      </c>
      <c r="H285">
        <f>Smittspårningslista!$N$4</f>
        <v>0</v>
      </c>
      <c r="I285">
        <f>Smittspårningslista!$N$2</f>
        <v>0</v>
      </c>
      <c r="J285" s="26">
        <f>Smittspårningslista!$N$3</f>
        <v>0</v>
      </c>
      <c r="K285">
        <f>Smittspårningslista!D285</f>
        <v>0</v>
      </c>
      <c r="L285" t="e" cm="1">
        <f t="array" ref="L285">_xlfn.IFS(Smittspårningslista!E285="Ja",'Linelist utdata'!$S$2,Smittspårningslista!F285="Ja",'Linelist utdata'!$S$3,Smittspårningslista!G285="Ja",'Linelist utdata'!$S$4,Smittspårningslista!H285="Ja",'Linelist utdata'!$S$5,Smittspårningslista!I285="Ja",'Linelist utdata'!$S$6)</f>
        <v>#N/A</v>
      </c>
      <c r="M285" t="e">
        <f>VLOOKUP(Smittspårningslista!J285,$S$9:$T$15,2,FALSE)</f>
        <v>#N/A</v>
      </c>
    </row>
    <row r="286" spans="2:13" x14ac:dyDescent="0.25">
      <c r="B286">
        <f>Smittspårningslista!B286</f>
        <v>0</v>
      </c>
      <c r="C286" t="str">
        <f t="shared" si="12"/>
        <v/>
      </c>
      <c r="D286" t="e">
        <f t="shared" ca="1" si="13"/>
        <v>#VALUE!</v>
      </c>
      <c r="E286" t="e">
        <f t="shared" si="14"/>
        <v>#VALUE!</v>
      </c>
      <c r="F286">
        <f>Smittspårningslista!C286</f>
        <v>0</v>
      </c>
      <c r="H286">
        <f>Smittspårningslista!$N$4</f>
        <v>0</v>
      </c>
      <c r="I286">
        <f>Smittspårningslista!$N$2</f>
        <v>0</v>
      </c>
      <c r="J286" s="26">
        <f>Smittspårningslista!$N$3</f>
        <v>0</v>
      </c>
      <c r="K286">
        <f>Smittspårningslista!D286</f>
        <v>0</v>
      </c>
      <c r="L286" t="e" cm="1">
        <f t="array" ref="L286">_xlfn.IFS(Smittspårningslista!E286="Ja",'Linelist utdata'!$S$2,Smittspårningslista!F286="Ja",'Linelist utdata'!$S$3,Smittspårningslista!G286="Ja",'Linelist utdata'!$S$4,Smittspårningslista!H286="Ja",'Linelist utdata'!$S$5,Smittspårningslista!I286="Ja",'Linelist utdata'!$S$6)</f>
        <v>#N/A</v>
      </c>
      <c r="M286" t="e">
        <f>VLOOKUP(Smittspårningslista!J286,$S$9:$T$15,2,FALSE)</f>
        <v>#N/A</v>
      </c>
    </row>
    <row r="287" spans="2:13" x14ac:dyDescent="0.25">
      <c r="B287">
        <f>Smittspårningslista!B287</f>
        <v>0</v>
      </c>
      <c r="C287" t="str">
        <f t="shared" si="12"/>
        <v/>
      </c>
      <c r="D287" t="e">
        <f t="shared" ca="1" si="13"/>
        <v>#VALUE!</v>
      </c>
      <c r="E287" t="e">
        <f t="shared" si="14"/>
        <v>#VALUE!</v>
      </c>
      <c r="F287">
        <f>Smittspårningslista!C287</f>
        <v>0</v>
      </c>
      <c r="H287">
        <f>Smittspårningslista!$N$4</f>
        <v>0</v>
      </c>
      <c r="I287">
        <f>Smittspårningslista!$N$2</f>
        <v>0</v>
      </c>
      <c r="J287" s="26">
        <f>Smittspårningslista!$N$3</f>
        <v>0</v>
      </c>
      <c r="K287">
        <f>Smittspårningslista!D287</f>
        <v>0</v>
      </c>
      <c r="L287" t="e" cm="1">
        <f t="array" ref="L287">_xlfn.IFS(Smittspårningslista!E287="Ja",'Linelist utdata'!$S$2,Smittspårningslista!F287="Ja",'Linelist utdata'!$S$3,Smittspårningslista!G287="Ja",'Linelist utdata'!$S$4,Smittspårningslista!H287="Ja",'Linelist utdata'!$S$5,Smittspårningslista!I287="Ja",'Linelist utdata'!$S$6)</f>
        <v>#N/A</v>
      </c>
      <c r="M287" t="e">
        <f>VLOOKUP(Smittspårningslista!J287,$S$9:$T$15,2,FALSE)</f>
        <v>#N/A</v>
      </c>
    </row>
    <row r="288" spans="2:13" x14ac:dyDescent="0.25">
      <c r="B288">
        <f>Smittspårningslista!B288</f>
        <v>0</v>
      </c>
      <c r="C288" t="str">
        <f t="shared" si="12"/>
        <v/>
      </c>
      <c r="D288" t="e">
        <f t="shared" ca="1" si="13"/>
        <v>#VALUE!</v>
      </c>
      <c r="E288" t="e">
        <f t="shared" si="14"/>
        <v>#VALUE!</v>
      </c>
      <c r="F288">
        <f>Smittspårningslista!C288</f>
        <v>0</v>
      </c>
      <c r="H288">
        <f>Smittspårningslista!$N$4</f>
        <v>0</v>
      </c>
      <c r="I288">
        <f>Smittspårningslista!$N$2</f>
        <v>0</v>
      </c>
      <c r="J288" s="26">
        <f>Smittspårningslista!$N$3</f>
        <v>0</v>
      </c>
      <c r="K288">
        <f>Smittspårningslista!D288</f>
        <v>0</v>
      </c>
      <c r="L288" t="e" cm="1">
        <f t="array" ref="L288">_xlfn.IFS(Smittspårningslista!E288="Ja",'Linelist utdata'!$S$2,Smittspårningslista!F288="Ja",'Linelist utdata'!$S$3,Smittspårningslista!G288="Ja",'Linelist utdata'!$S$4,Smittspårningslista!H288="Ja",'Linelist utdata'!$S$5,Smittspårningslista!I288="Ja",'Linelist utdata'!$S$6)</f>
        <v>#N/A</v>
      </c>
      <c r="M288" t="e">
        <f>VLOOKUP(Smittspårningslista!J288,$S$9:$T$15,2,FALSE)</f>
        <v>#N/A</v>
      </c>
    </row>
    <row r="289" spans="2:13" x14ac:dyDescent="0.25">
      <c r="B289">
        <f>Smittspårningslista!B289</f>
        <v>0</v>
      </c>
      <c r="C289" t="str">
        <f t="shared" si="12"/>
        <v/>
      </c>
      <c r="D289" t="e">
        <f t="shared" ca="1" si="13"/>
        <v>#VALUE!</v>
      </c>
      <c r="E289" t="e">
        <f t="shared" si="14"/>
        <v>#VALUE!</v>
      </c>
      <c r="F289">
        <f>Smittspårningslista!C289</f>
        <v>0</v>
      </c>
      <c r="H289">
        <f>Smittspårningslista!$N$4</f>
        <v>0</v>
      </c>
      <c r="I289">
        <f>Smittspårningslista!$N$2</f>
        <v>0</v>
      </c>
      <c r="J289" s="26">
        <f>Smittspårningslista!$N$3</f>
        <v>0</v>
      </c>
      <c r="K289">
        <f>Smittspårningslista!D289</f>
        <v>0</v>
      </c>
      <c r="L289" t="e" cm="1">
        <f t="array" ref="L289">_xlfn.IFS(Smittspårningslista!E289="Ja",'Linelist utdata'!$S$2,Smittspårningslista!F289="Ja",'Linelist utdata'!$S$3,Smittspårningslista!G289="Ja",'Linelist utdata'!$S$4,Smittspårningslista!H289="Ja",'Linelist utdata'!$S$5,Smittspårningslista!I289="Ja",'Linelist utdata'!$S$6)</f>
        <v>#N/A</v>
      </c>
      <c r="M289" t="e">
        <f>VLOOKUP(Smittspårningslista!J289,$S$9:$T$15,2,FALSE)</f>
        <v>#N/A</v>
      </c>
    </row>
    <row r="290" spans="2:13" x14ac:dyDescent="0.25">
      <c r="B290">
        <f>Smittspårningslista!B290</f>
        <v>0</v>
      </c>
      <c r="C290" t="str">
        <f t="shared" si="12"/>
        <v/>
      </c>
      <c r="D290" t="e">
        <f t="shared" ca="1" si="13"/>
        <v>#VALUE!</v>
      </c>
      <c r="E290" t="e">
        <f t="shared" si="14"/>
        <v>#VALUE!</v>
      </c>
      <c r="F290">
        <f>Smittspårningslista!C290</f>
        <v>0</v>
      </c>
      <c r="H290">
        <f>Smittspårningslista!$N$4</f>
        <v>0</v>
      </c>
      <c r="I290">
        <f>Smittspårningslista!$N$2</f>
        <v>0</v>
      </c>
      <c r="J290" s="26">
        <f>Smittspårningslista!$N$3</f>
        <v>0</v>
      </c>
      <c r="K290">
        <f>Smittspårningslista!D290</f>
        <v>0</v>
      </c>
      <c r="L290" t="e" cm="1">
        <f t="array" ref="L290">_xlfn.IFS(Smittspårningslista!E290="Ja",'Linelist utdata'!$S$2,Smittspårningslista!F290="Ja",'Linelist utdata'!$S$3,Smittspårningslista!G290="Ja",'Linelist utdata'!$S$4,Smittspårningslista!H290="Ja",'Linelist utdata'!$S$5,Smittspårningslista!I290="Ja",'Linelist utdata'!$S$6)</f>
        <v>#N/A</v>
      </c>
      <c r="M290" t="e">
        <f>VLOOKUP(Smittspårningslista!J290,$S$9:$T$15,2,FALSE)</f>
        <v>#N/A</v>
      </c>
    </row>
    <row r="291" spans="2:13" x14ac:dyDescent="0.25">
      <c r="B291">
        <f>Smittspårningslista!B291</f>
        <v>0</v>
      </c>
      <c r="C291" t="str">
        <f t="shared" si="12"/>
        <v/>
      </c>
      <c r="D291" t="e">
        <f t="shared" ca="1" si="13"/>
        <v>#VALUE!</v>
      </c>
      <c r="E291" t="e">
        <f t="shared" si="14"/>
        <v>#VALUE!</v>
      </c>
      <c r="F291">
        <f>Smittspårningslista!C291</f>
        <v>0</v>
      </c>
      <c r="H291">
        <f>Smittspårningslista!$N$4</f>
        <v>0</v>
      </c>
      <c r="I291">
        <f>Smittspårningslista!$N$2</f>
        <v>0</v>
      </c>
      <c r="J291" s="26">
        <f>Smittspårningslista!$N$3</f>
        <v>0</v>
      </c>
      <c r="K291">
        <f>Smittspårningslista!D291</f>
        <v>0</v>
      </c>
      <c r="L291" t="e" cm="1">
        <f t="array" ref="L291">_xlfn.IFS(Smittspårningslista!E291="Ja",'Linelist utdata'!$S$2,Smittspårningslista!F291="Ja",'Linelist utdata'!$S$3,Smittspårningslista!G291="Ja",'Linelist utdata'!$S$4,Smittspårningslista!H291="Ja",'Linelist utdata'!$S$5,Smittspårningslista!I291="Ja",'Linelist utdata'!$S$6)</f>
        <v>#N/A</v>
      </c>
      <c r="M291" t="e">
        <f>VLOOKUP(Smittspårningslista!J291,$S$9:$T$15,2,FALSE)</f>
        <v>#N/A</v>
      </c>
    </row>
    <row r="292" spans="2:13" x14ac:dyDescent="0.25">
      <c r="B292">
        <f>Smittspårningslista!B292</f>
        <v>0</v>
      </c>
      <c r="C292" t="str">
        <f t="shared" si="12"/>
        <v/>
      </c>
      <c r="D292" t="e">
        <f t="shared" ca="1" si="13"/>
        <v>#VALUE!</v>
      </c>
      <c r="E292" t="e">
        <f t="shared" si="14"/>
        <v>#VALUE!</v>
      </c>
      <c r="F292">
        <f>Smittspårningslista!C292</f>
        <v>0</v>
      </c>
      <c r="H292">
        <f>Smittspårningslista!$N$4</f>
        <v>0</v>
      </c>
      <c r="I292">
        <f>Smittspårningslista!$N$2</f>
        <v>0</v>
      </c>
      <c r="J292" s="26">
        <f>Smittspårningslista!$N$3</f>
        <v>0</v>
      </c>
      <c r="K292">
        <f>Smittspårningslista!D292</f>
        <v>0</v>
      </c>
      <c r="L292" t="e" cm="1">
        <f t="array" ref="L292">_xlfn.IFS(Smittspårningslista!E292="Ja",'Linelist utdata'!$S$2,Smittspårningslista!F292="Ja",'Linelist utdata'!$S$3,Smittspårningslista!G292="Ja",'Linelist utdata'!$S$4,Smittspårningslista!H292="Ja",'Linelist utdata'!$S$5,Smittspårningslista!I292="Ja",'Linelist utdata'!$S$6)</f>
        <v>#N/A</v>
      </c>
      <c r="M292" t="e">
        <f>VLOOKUP(Smittspårningslista!J292,$S$9:$T$15,2,FALSE)</f>
        <v>#N/A</v>
      </c>
    </row>
    <row r="293" spans="2:13" x14ac:dyDescent="0.25">
      <c r="B293">
        <f>Smittspårningslista!B293</f>
        <v>0</v>
      </c>
      <c r="C293" t="str">
        <f t="shared" si="12"/>
        <v/>
      </c>
      <c r="D293" t="e">
        <f t="shared" ca="1" si="13"/>
        <v>#VALUE!</v>
      </c>
      <c r="E293" t="e">
        <f t="shared" si="14"/>
        <v>#VALUE!</v>
      </c>
      <c r="F293">
        <f>Smittspårningslista!C293</f>
        <v>0</v>
      </c>
      <c r="H293">
        <f>Smittspårningslista!$N$4</f>
        <v>0</v>
      </c>
      <c r="I293">
        <f>Smittspårningslista!$N$2</f>
        <v>0</v>
      </c>
      <c r="J293" s="26">
        <f>Smittspårningslista!$N$3</f>
        <v>0</v>
      </c>
      <c r="K293">
        <f>Smittspårningslista!D293</f>
        <v>0</v>
      </c>
      <c r="L293" t="e" cm="1">
        <f t="array" ref="L293">_xlfn.IFS(Smittspårningslista!E293="Ja",'Linelist utdata'!$S$2,Smittspårningslista!F293="Ja",'Linelist utdata'!$S$3,Smittspårningslista!G293="Ja",'Linelist utdata'!$S$4,Smittspårningslista!H293="Ja",'Linelist utdata'!$S$5,Smittspårningslista!I293="Ja",'Linelist utdata'!$S$6)</f>
        <v>#N/A</v>
      </c>
      <c r="M293" t="e">
        <f>VLOOKUP(Smittspårningslista!J293,$S$9:$T$15,2,FALSE)</f>
        <v>#N/A</v>
      </c>
    </row>
    <row r="294" spans="2:13" x14ac:dyDescent="0.25">
      <c r="B294">
        <f>Smittspårningslista!B294</f>
        <v>0</v>
      </c>
      <c r="C294" t="str">
        <f t="shared" si="12"/>
        <v/>
      </c>
      <c r="D294" t="e">
        <f t="shared" ca="1" si="13"/>
        <v>#VALUE!</v>
      </c>
      <c r="E294" t="e">
        <f t="shared" si="14"/>
        <v>#VALUE!</v>
      </c>
      <c r="F294">
        <f>Smittspårningslista!C294</f>
        <v>0</v>
      </c>
      <c r="H294">
        <f>Smittspårningslista!$N$4</f>
        <v>0</v>
      </c>
      <c r="I294">
        <f>Smittspårningslista!$N$2</f>
        <v>0</v>
      </c>
      <c r="J294" s="26">
        <f>Smittspårningslista!$N$3</f>
        <v>0</v>
      </c>
      <c r="K294">
        <f>Smittspårningslista!D294</f>
        <v>0</v>
      </c>
      <c r="L294" t="e" cm="1">
        <f t="array" ref="L294">_xlfn.IFS(Smittspårningslista!E294="Ja",'Linelist utdata'!$S$2,Smittspårningslista!F294="Ja",'Linelist utdata'!$S$3,Smittspårningslista!G294="Ja",'Linelist utdata'!$S$4,Smittspårningslista!H294="Ja",'Linelist utdata'!$S$5,Smittspårningslista!I294="Ja",'Linelist utdata'!$S$6)</f>
        <v>#N/A</v>
      </c>
      <c r="M294" t="e">
        <f>VLOOKUP(Smittspårningslista!J294,$S$9:$T$15,2,FALSE)</f>
        <v>#N/A</v>
      </c>
    </row>
    <row r="295" spans="2:13" x14ac:dyDescent="0.25">
      <c r="B295">
        <f>Smittspårningslista!B295</f>
        <v>0</v>
      </c>
      <c r="C295" t="str">
        <f t="shared" si="12"/>
        <v/>
      </c>
      <c r="D295" t="e">
        <f t="shared" ca="1" si="13"/>
        <v>#VALUE!</v>
      </c>
      <c r="E295" t="e">
        <f t="shared" si="14"/>
        <v>#VALUE!</v>
      </c>
      <c r="F295">
        <f>Smittspårningslista!C295</f>
        <v>0</v>
      </c>
      <c r="H295">
        <f>Smittspårningslista!$N$4</f>
        <v>0</v>
      </c>
      <c r="I295">
        <f>Smittspårningslista!$N$2</f>
        <v>0</v>
      </c>
      <c r="J295" s="26">
        <f>Smittspårningslista!$N$3</f>
        <v>0</v>
      </c>
      <c r="K295">
        <f>Smittspårningslista!D295</f>
        <v>0</v>
      </c>
      <c r="L295" t="e" cm="1">
        <f t="array" ref="L295">_xlfn.IFS(Smittspårningslista!E295="Ja",'Linelist utdata'!$S$2,Smittspårningslista!F295="Ja",'Linelist utdata'!$S$3,Smittspårningslista!G295="Ja",'Linelist utdata'!$S$4,Smittspårningslista!H295="Ja",'Linelist utdata'!$S$5,Smittspårningslista!I295="Ja",'Linelist utdata'!$S$6)</f>
        <v>#N/A</v>
      </c>
      <c r="M295" t="e">
        <f>VLOOKUP(Smittspårningslista!J295,$S$9:$T$15,2,FALSE)</f>
        <v>#N/A</v>
      </c>
    </row>
    <row r="296" spans="2:13" x14ac:dyDescent="0.25">
      <c r="B296">
        <f>Smittspårningslista!B296</f>
        <v>0</v>
      </c>
      <c r="C296" t="str">
        <f t="shared" si="12"/>
        <v/>
      </c>
      <c r="D296" t="e">
        <f t="shared" ca="1" si="13"/>
        <v>#VALUE!</v>
      </c>
      <c r="E296" t="e">
        <f t="shared" si="14"/>
        <v>#VALUE!</v>
      </c>
      <c r="F296">
        <f>Smittspårningslista!C296</f>
        <v>0</v>
      </c>
      <c r="H296">
        <f>Smittspårningslista!$N$4</f>
        <v>0</v>
      </c>
      <c r="I296">
        <f>Smittspårningslista!$N$2</f>
        <v>0</v>
      </c>
      <c r="J296" s="26">
        <f>Smittspårningslista!$N$3</f>
        <v>0</v>
      </c>
      <c r="K296">
        <f>Smittspårningslista!D296</f>
        <v>0</v>
      </c>
      <c r="L296" t="e" cm="1">
        <f t="array" ref="L296">_xlfn.IFS(Smittspårningslista!E296="Ja",'Linelist utdata'!$S$2,Smittspårningslista!F296="Ja",'Linelist utdata'!$S$3,Smittspårningslista!G296="Ja",'Linelist utdata'!$S$4,Smittspårningslista!H296="Ja",'Linelist utdata'!$S$5,Smittspårningslista!I296="Ja",'Linelist utdata'!$S$6)</f>
        <v>#N/A</v>
      </c>
      <c r="M296" t="e">
        <f>VLOOKUP(Smittspårningslista!J296,$S$9:$T$15,2,FALSE)</f>
        <v>#N/A</v>
      </c>
    </row>
    <row r="297" spans="2:13" x14ac:dyDescent="0.25">
      <c r="B297">
        <f>Smittspårningslista!B297</f>
        <v>0</v>
      </c>
      <c r="C297" t="str">
        <f t="shared" si="12"/>
        <v/>
      </c>
      <c r="D297" t="e">
        <f t="shared" ca="1" si="13"/>
        <v>#VALUE!</v>
      </c>
      <c r="E297" t="e">
        <f t="shared" si="14"/>
        <v>#VALUE!</v>
      </c>
      <c r="F297">
        <f>Smittspårningslista!C297</f>
        <v>0</v>
      </c>
      <c r="H297">
        <f>Smittspårningslista!$N$4</f>
        <v>0</v>
      </c>
      <c r="I297">
        <f>Smittspårningslista!$N$2</f>
        <v>0</v>
      </c>
      <c r="J297" s="26">
        <f>Smittspårningslista!$N$3</f>
        <v>0</v>
      </c>
      <c r="K297">
        <f>Smittspårningslista!D297</f>
        <v>0</v>
      </c>
      <c r="L297" t="e" cm="1">
        <f t="array" ref="L297">_xlfn.IFS(Smittspårningslista!E297="Ja",'Linelist utdata'!$S$2,Smittspårningslista!F297="Ja",'Linelist utdata'!$S$3,Smittspårningslista!G297="Ja",'Linelist utdata'!$S$4,Smittspårningslista!H297="Ja",'Linelist utdata'!$S$5,Smittspårningslista!I297="Ja",'Linelist utdata'!$S$6)</f>
        <v>#N/A</v>
      </c>
      <c r="M297" t="e">
        <f>VLOOKUP(Smittspårningslista!J297,$S$9:$T$15,2,FALSE)</f>
        <v>#N/A</v>
      </c>
    </row>
    <row r="298" spans="2:13" x14ac:dyDescent="0.25">
      <c r="B298">
        <f>Smittspårningslista!B298</f>
        <v>0</v>
      </c>
      <c r="C298" t="str">
        <f t="shared" si="12"/>
        <v/>
      </c>
      <c r="D298" t="e">
        <f t="shared" ca="1" si="13"/>
        <v>#VALUE!</v>
      </c>
      <c r="E298" t="e">
        <f t="shared" si="14"/>
        <v>#VALUE!</v>
      </c>
      <c r="F298">
        <f>Smittspårningslista!C298</f>
        <v>0</v>
      </c>
      <c r="H298">
        <f>Smittspårningslista!$N$4</f>
        <v>0</v>
      </c>
      <c r="I298">
        <f>Smittspårningslista!$N$2</f>
        <v>0</v>
      </c>
      <c r="J298" s="26">
        <f>Smittspårningslista!$N$3</f>
        <v>0</v>
      </c>
      <c r="K298">
        <f>Smittspårningslista!D298</f>
        <v>0</v>
      </c>
      <c r="L298" t="e" cm="1">
        <f t="array" ref="L298">_xlfn.IFS(Smittspårningslista!E298="Ja",'Linelist utdata'!$S$2,Smittspårningslista!F298="Ja",'Linelist utdata'!$S$3,Smittspårningslista!G298="Ja",'Linelist utdata'!$S$4,Smittspårningslista!H298="Ja",'Linelist utdata'!$S$5,Smittspårningslista!I298="Ja",'Linelist utdata'!$S$6)</f>
        <v>#N/A</v>
      </c>
      <c r="M298" t="e">
        <f>VLOOKUP(Smittspårningslista!J298,$S$9:$T$15,2,FALSE)</f>
        <v>#N/A</v>
      </c>
    </row>
    <row r="299" spans="2:13" x14ac:dyDescent="0.25">
      <c r="B299">
        <f>Smittspårningslista!B299</f>
        <v>0</v>
      </c>
      <c r="C299" t="str">
        <f t="shared" si="12"/>
        <v/>
      </c>
      <c r="D299" t="e">
        <f t="shared" ca="1" si="13"/>
        <v>#VALUE!</v>
      </c>
      <c r="E299" t="e">
        <f t="shared" si="14"/>
        <v>#VALUE!</v>
      </c>
      <c r="F299">
        <f>Smittspårningslista!C299</f>
        <v>0</v>
      </c>
      <c r="H299">
        <f>Smittspårningslista!$N$4</f>
        <v>0</v>
      </c>
      <c r="I299">
        <f>Smittspårningslista!$N$2</f>
        <v>0</v>
      </c>
      <c r="J299" s="26">
        <f>Smittspårningslista!$N$3</f>
        <v>0</v>
      </c>
      <c r="K299">
        <f>Smittspårningslista!D299</f>
        <v>0</v>
      </c>
      <c r="L299" t="e" cm="1">
        <f t="array" ref="L299">_xlfn.IFS(Smittspårningslista!E299="Ja",'Linelist utdata'!$S$2,Smittspårningslista!F299="Ja",'Linelist utdata'!$S$3,Smittspårningslista!G299="Ja",'Linelist utdata'!$S$4,Smittspårningslista!H299="Ja",'Linelist utdata'!$S$5,Smittspårningslista!I299="Ja",'Linelist utdata'!$S$6)</f>
        <v>#N/A</v>
      </c>
      <c r="M299" t="e">
        <f>VLOOKUP(Smittspårningslista!J299,$S$9:$T$15,2,FALSE)</f>
        <v>#N/A</v>
      </c>
    </row>
    <row r="300" spans="2:13" x14ac:dyDescent="0.25">
      <c r="B300">
        <f>Smittspårningslista!B300</f>
        <v>0</v>
      </c>
      <c r="C300" t="str">
        <f t="shared" si="12"/>
        <v/>
      </c>
      <c r="D300" t="e">
        <f t="shared" ca="1" si="13"/>
        <v>#VALUE!</v>
      </c>
      <c r="E300" t="e">
        <f t="shared" si="14"/>
        <v>#VALUE!</v>
      </c>
      <c r="F300">
        <f>Smittspårningslista!C300</f>
        <v>0</v>
      </c>
      <c r="H300">
        <f>Smittspårningslista!$N$4</f>
        <v>0</v>
      </c>
      <c r="I300">
        <f>Smittspårningslista!$N$2</f>
        <v>0</v>
      </c>
      <c r="J300" s="26">
        <f>Smittspårningslista!$N$3</f>
        <v>0</v>
      </c>
      <c r="K300">
        <f>Smittspårningslista!D300</f>
        <v>0</v>
      </c>
      <c r="L300" t="e" cm="1">
        <f t="array" ref="L300">_xlfn.IFS(Smittspårningslista!E300="Ja",'Linelist utdata'!$S$2,Smittspårningslista!F300="Ja",'Linelist utdata'!$S$3,Smittspårningslista!G300="Ja",'Linelist utdata'!$S$4,Smittspårningslista!H300="Ja",'Linelist utdata'!$S$5,Smittspårningslista!I300="Ja",'Linelist utdata'!$S$6)</f>
        <v>#N/A</v>
      </c>
      <c r="M300" t="e">
        <f>VLOOKUP(Smittspårningslista!J300,$S$9:$T$15,2,FALSE)</f>
        <v>#N/A</v>
      </c>
    </row>
    <row r="301" spans="2:13" x14ac:dyDescent="0.25">
      <c r="B301">
        <f>Smittspårningslista!B301</f>
        <v>0</v>
      </c>
      <c r="C301" t="str">
        <f t="shared" si="12"/>
        <v/>
      </c>
      <c r="D301" t="e">
        <f t="shared" ca="1" si="13"/>
        <v>#VALUE!</v>
      </c>
      <c r="E301" t="e">
        <f t="shared" si="14"/>
        <v>#VALUE!</v>
      </c>
      <c r="F301">
        <f>Smittspårningslista!C301</f>
        <v>0</v>
      </c>
      <c r="H301">
        <f>Smittspårningslista!$N$4</f>
        <v>0</v>
      </c>
      <c r="I301">
        <f>Smittspårningslista!$N$2</f>
        <v>0</v>
      </c>
      <c r="J301" s="26">
        <f>Smittspårningslista!$N$3</f>
        <v>0</v>
      </c>
      <c r="K301">
        <f>Smittspårningslista!D301</f>
        <v>0</v>
      </c>
      <c r="L301" t="e" cm="1">
        <f t="array" ref="L301">_xlfn.IFS(Smittspårningslista!E301="Ja",'Linelist utdata'!$S$2,Smittspårningslista!F301="Ja",'Linelist utdata'!$S$3,Smittspårningslista!G301="Ja",'Linelist utdata'!$S$4,Smittspårningslista!H301="Ja",'Linelist utdata'!$S$5,Smittspårningslista!I301="Ja",'Linelist utdata'!$S$6)</f>
        <v>#N/A</v>
      </c>
      <c r="M301" t="e">
        <f>VLOOKUP(Smittspårningslista!J301,$S$9:$T$15,2,FALSE)</f>
        <v>#N/A</v>
      </c>
    </row>
    <row r="302" spans="2:13" x14ac:dyDescent="0.25">
      <c r="B302">
        <f>Smittspårningslista!B302</f>
        <v>0</v>
      </c>
      <c r="C302" t="str">
        <f t="shared" si="12"/>
        <v/>
      </c>
      <c r="D302" t="e">
        <f t="shared" ca="1" si="13"/>
        <v>#VALUE!</v>
      </c>
      <c r="E302" t="e">
        <f t="shared" si="14"/>
        <v>#VALUE!</v>
      </c>
      <c r="F302">
        <f>Smittspårningslista!C302</f>
        <v>0</v>
      </c>
      <c r="H302">
        <f>Smittspårningslista!$N$4</f>
        <v>0</v>
      </c>
      <c r="I302">
        <f>Smittspårningslista!$N$2</f>
        <v>0</v>
      </c>
      <c r="J302" s="26">
        <f>Smittspårningslista!$N$3</f>
        <v>0</v>
      </c>
      <c r="K302">
        <f>Smittspårningslista!D302</f>
        <v>0</v>
      </c>
      <c r="L302" t="e" cm="1">
        <f t="array" ref="L302">_xlfn.IFS(Smittspårningslista!E302="Ja",'Linelist utdata'!$S$2,Smittspårningslista!F302="Ja",'Linelist utdata'!$S$3,Smittspårningslista!G302="Ja",'Linelist utdata'!$S$4,Smittspårningslista!H302="Ja",'Linelist utdata'!$S$5,Smittspårningslista!I302="Ja",'Linelist utdata'!$S$6)</f>
        <v>#N/A</v>
      </c>
      <c r="M302" t="e">
        <f>VLOOKUP(Smittspårningslista!J302,$S$9:$T$15,2,FALSE)</f>
        <v>#N/A</v>
      </c>
    </row>
    <row r="303" spans="2:13" x14ac:dyDescent="0.25">
      <c r="B303">
        <f>Smittspårningslista!B303</f>
        <v>0</v>
      </c>
      <c r="C303" t="str">
        <f t="shared" si="12"/>
        <v/>
      </c>
      <c r="D303" t="e">
        <f t="shared" ca="1" si="13"/>
        <v>#VALUE!</v>
      </c>
      <c r="E303" t="e">
        <f t="shared" si="14"/>
        <v>#VALUE!</v>
      </c>
      <c r="F303">
        <f>Smittspårningslista!C303</f>
        <v>0</v>
      </c>
      <c r="H303">
        <f>Smittspårningslista!$N$4</f>
        <v>0</v>
      </c>
      <c r="I303">
        <f>Smittspårningslista!$N$2</f>
        <v>0</v>
      </c>
      <c r="J303" s="26">
        <f>Smittspårningslista!$N$3</f>
        <v>0</v>
      </c>
      <c r="K303">
        <f>Smittspårningslista!D303</f>
        <v>0</v>
      </c>
      <c r="L303" t="e" cm="1">
        <f t="array" ref="L303">_xlfn.IFS(Smittspårningslista!E303="Ja",'Linelist utdata'!$S$2,Smittspårningslista!F303="Ja",'Linelist utdata'!$S$3,Smittspårningslista!G303="Ja",'Linelist utdata'!$S$4,Smittspårningslista!H303="Ja",'Linelist utdata'!$S$5,Smittspårningslista!I303="Ja",'Linelist utdata'!$S$6)</f>
        <v>#N/A</v>
      </c>
      <c r="M303" t="e">
        <f>VLOOKUP(Smittspårningslista!J303,$S$9:$T$15,2,FALSE)</f>
        <v>#N/A</v>
      </c>
    </row>
    <row r="304" spans="2:13" x14ac:dyDescent="0.25">
      <c r="B304">
        <f>Smittspårningslista!B304</f>
        <v>0</v>
      </c>
      <c r="C304" t="str">
        <f t="shared" si="12"/>
        <v/>
      </c>
      <c r="D304" t="e">
        <f t="shared" ca="1" si="13"/>
        <v>#VALUE!</v>
      </c>
      <c r="E304" t="e">
        <f t="shared" si="14"/>
        <v>#VALUE!</v>
      </c>
      <c r="F304">
        <f>Smittspårningslista!C304</f>
        <v>0</v>
      </c>
      <c r="H304">
        <f>Smittspårningslista!$N$4</f>
        <v>0</v>
      </c>
      <c r="I304">
        <f>Smittspårningslista!$N$2</f>
        <v>0</v>
      </c>
      <c r="J304" s="26">
        <f>Smittspårningslista!$N$3</f>
        <v>0</v>
      </c>
      <c r="K304">
        <f>Smittspårningslista!D304</f>
        <v>0</v>
      </c>
      <c r="L304" t="e" cm="1">
        <f t="array" ref="L304">_xlfn.IFS(Smittspårningslista!E304="Ja",'Linelist utdata'!$S$2,Smittspårningslista!F304="Ja",'Linelist utdata'!$S$3,Smittspårningslista!G304="Ja",'Linelist utdata'!$S$4,Smittspårningslista!H304="Ja",'Linelist utdata'!$S$5,Smittspårningslista!I304="Ja",'Linelist utdata'!$S$6)</f>
        <v>#N/A</v>
      </c>
      <c r="M304" t="e">
        <f>VLOOKUP(Smittspårningslista!J304,$S$9:$T$15,2,FALSE)</f>
        <v>#N/A</v>
      </c>
    </row>
    <row r="305" spans="2:13" x14ac:dyDescent="0.25">
      <c r="B305">
        <f>Smittspårningslista!B305</f>
        <v>0</v>
      </c>
      <c r="C305" t="str">
        <f t="shared" si="12"/>
        <v/>
      </c>
      <c r="D305" t="e">
        <f t="shared" ca="1" si="13"/>
        <v>#VALUE!</v>
      </c>
      <c r="E305" t="e">
        <f t="shared" si="14"/>
        <v>#VALUE!</v>
      </c>
      <c r="F305">
        <f>Smittspårningslista!C305</f>
        <v>0</v>
      </c>
      <c r="H305">
        <f>Smittspårningslista!$N$4</f>
        <v>0</v>
      </c>
      <c r="I305">
        <f>Smittspårningslista!$N$2</f>
        <v>0</v>
      </c>
      <c r="J305" s="26">
        <f>Smittspårningslista!$N$3</f>
        <v>0</v>
      </c>
      <c r="K305">
        <f>Smittspårningslista!D305</f>
        <v>0</v>
      </c>
      <c r="L305" t="e" cm="1">
        <f t="array" ref="L305">_xlfn.IFS(Smittspårningslista!E305="Ja",'Linelist utdata'!$S$2,Smittspårningslista!F305="Ja",'Linelist utdata'!$S$3,Smittspårningslista!G305="Ja",'Linelist utdata'!$S$4,Smittspårningslista!H305="Ja",'Linelist utdata'!$S$5,Smittspårningslista!I305="Ja",'Linelist utdata'!$S$6)</f>
        <v>#N/A</v>
      </c>
      <c r="M305" t="e">
        <f>VLOOKUP(Smittspårningslista!J305,$S$9:$T$15,2,FALSE)</f>
        <v>#N/A</v>
      </c>
    </row>
    <row r="306" spans="2:13" x14ac:dyDescent="0.25">
      <c r="B306">
        <f>Smittspårningslista!B306</f>
        <v>0</v>
      </c>
      <c r="C306" t="str">
        <f t="shared" si="12"/>
        <v/>
      </c>
      <c r="D306" t="e">
        <f t="shared" ca="1" si="13"/>
        <v>#VALUE!</v>
      </c>
      <c r="E306" t="e">
        <f t="shared" si="14"/>
        <v>#VALUE!</v>
      </c>
      <c r="F306">
        <f>Smittspårningslista!C306</f>
        <v>0</v>
      </c>
      <c r="H306">
        <f>Smittspårningslista!$N$4</f>
        <v>0</v>
      </c>
      <c r="I306">
        <f>Smittspårningslista!$N$2</f>
        <v>0</v>
      </c>
      <c r="J306" s="26">
        <f>Smittspårningslista!$N$3</f>
        <v>0</v>
      </c>
      <c r="K306">
        <f>Smittspårningslista!D306</f>
        <v>0</v>
      </c>
      <c r="L306" t="e" cm="1">
        <f t="array" ref="L306">_xlfn.IFS(Smittspårningslista!E306="Ja",'Linelist utdata'!$S$2,Smittspårningslista!F306="Ja",'Linelist utdata'!$S$3,Smittspårningslista!G306="Ja",'Linelist utdata'!$S$4,Smittspårningslista!H306="Ja",'Linelist utdata'!$S$5,Smittspårningslista!I306="Ja",'Linelist utdata'!$S$6)</f>
        <v>#N/A</v>
      </c>
      <c r="M306" t="e">
        <f>VLOOKUP(Smittspårningslista!J306,$S$9:$T$15,2,FALSE)</f>
        <v>#N/A</v>
      </c>
    </row>
    <row r="307" spans="2:13" x14ac:dyDescent="0.25">
      <c r="B307">
        <f>Smittspårningslista!B307</f>
        <v>0</v>
      </c>
      <c r="C307" t="str">
        <f t="shared" si="12"/>
        <v/>
      </c>
      <c r="D307" t="e">
        <f t="shared" ca="1" si="13"/>
        <v>#VALUE!</v>
      </c>
      <c r="E307" t="e">
        <f t="shared" si="14"/>
        <v>#VALUE!</v>
      </c>
      <c r="F307">
        <f>Smittspårningslista!C307</f>
        <v>0</v>
      </c>
      <c r="H307">
        <f>Smittspårningslista!$N$4</f>
        <v>0</v>
      </c>
      <c r="I307">
        <f>Smittspårningslista!$N$2</f>
        <v>0</v>
      </c>
      <c r="J307" s="26">
        <f>Smittspårningslista!$N$3</f>
        <v>0</v>
      </c>
      <c r="K307">
        <f>Smittspårningslista!D307</f>
        <v>0</v>
      </c>
      <c r="L307" t="e" cm="1">
        <f t="array" ref="L307">_xlfn.IFS(Smittspårningslista!E307="Ja",'Linelist utdata'!$S$2,Smittspårningslista!F307="Ja",'Linelist utdata'!$S$3,Smittspårningslista!G307="Ja",'Linelist utdata'!$S$4,Smittspårningslista!H307="Ja",'Linelist utdata'!$S$5,Smittspårningslista!I307="Ja",'Linelist utdata'!$S$6)</f>
        <v>#N/A</v>
      </c>
      <c r="M307" t="e">
        <f>VLOOKUP(Smittspårningslista!J307,$S$9:$T$15,2,FALSE)</f>
        <v>#N/A</v>
      </c>
    </row>
    <row r="308" spans="2:13" x14ac:dyDescent="0.25">
      <c r="B308">
        <f>Smittspårningslista!B308</f>
        <v>0</v>
      </c>
      <c r="C308" t="str">
        <f t="shared" si="12"/>
        <v/>
      </c>
      <c r="D308" t="e">
        <f t="shared" ca="1" si="13"/>
        <v>#VALUE!</v>
      </c>
      <c r="E308" t="e">
        <f t="shared" si="14"/>
        <v>#VALUE!</v>
      </c>
      <c r="F308">
        <f>Smittspårningslista!C308</f>
        <v>0</v>
      </c>
      <c r="H308">
        <f>Smittspårningslista!$N$4</f>
        <v>0</v>
      </c>
      <c r="I308">
        <f>Smittspårningslista!$N$2</f>
        <v>0</v>
      </c>
      <c r="J308" s="26">
        <f>Smittspårningslista!$N$3</f>
        <v>0</v>
      </c>
      <c r="K308">
        <f>Smittspårningslista!D308</f>
        <v>0</v>
      </c>
      <c r="L308" t="e" cm="1">
        <f t="array" ref="L308">_xlfn.IFS(Smittspårningslista!E308="Ja",'Linelist utdata'!$S$2,Smittspårningslista!F308="Ja",'Linelist utdata'!$S$3,Smittspårningslista!G308="Ja",'Linelist utdata'!$S$4,Smittspårningslista!H308="Ja",'Linelist utdata'!$S$5,Smittspårningslista!I308="Ja",'Linelist utdata'!$S$6)</f>
        <v>#N/A</v>
      </c>
      <c r="M308" t="e">
        <f>VLOOKUP(Smittspårningslista!J308,$S$9:$T$15,2,FALSE)</f>
        <v>#N/A</v>
      </c>
    </row>
    <row r="309" spans="2:13" x14ac:dyDescent="0.25">
      <c r="B309">
        <f>Smittspårningslista!B309</f>
        <v>0</v>
      </c>
      <c r="C309" t="str">
        <f t="shared" si="12"/>
        <v/>
      </c>
      <c r="D309" t="e">
        <f t="shared" ca="1" si="13"/>
        <v>#VALUE!</v>
      </c>
      <c r="E309" t="e">
        <f t="shared" si="14"/>
        <v>#VALUE!</v>
      </c>
      <c r="F309">
        <f>Smittspårningslista!C309</f>
        <v>0</v>
      </c>
      <c r="H309">
        <f>Smittspårningslista!$N$4</f>
        <v>0</v>
      </c>
      <c r="I309">
        <f>Smittspårningslista!$N$2</f>
        <v>0</v>
      </c>
      <c r="J309" s="26">
        <f>Smittspårningslista!$N$3</f>
        <v>0</v>
      </c>
      <c r="K309">
        <f>Smittspårningslista!D309</f>
        <v>0</v>
      </c>
      <c r="L309" t="e" cm="1">
        <f t="array" ref="L309">_xlfn.IFS(Smittspårningslista!E309="Ja",'Linelist utdata'!$S$2,Smittspårningslista!F309="Ja",'Linelist utdata'!$S$3,Smittspårningslista!G309="Ja",'Linelist utdata'!$S$4,Smittspårningslista!H309="Ja",'Linelist utdata'!$S$5,Smittspårningslista!I309="Ja",'Linelist utdata'!$S$6)</f>
        <v>#N/A</v>
      </c>
      <c r="M309" t="e">
        <f>VLOOKUP(Smittspårningslista!J309,$S$9:$T$15,2,FALSE)</f>
        <v>#N/A</v>
      </c>
    </row>
    <row r="310" spans="2:13" x14ac:dyDescent="0.25">
      <c r="B310">
        <f>Smittspårningslista!B310</f>
        <v>0</v>
      </c>
      <c r="C310" t="str">
        <f t="shared" si="12"/>
        <v/>
      </c>
      <c r="D310" t="e">
        <f t="shared" ca="1" si="13"/>
        <v>#VALUE!</v>
      </c>
      <c r="E310" t="e">
        <f t="shared" si="14"/>
        <v>#VALUE!</v>
      </c>
      <c r="F310">
        <f>Smittspårningslista!C310</f>
        <v>0</v>
      </c>
      <c r="H310">
        <f>Smittspårningslista!$N$4</f>
        <v>0</v>
      </c>
      <c r="I310">
        <f>Smittspårningslista!$N$2</f>
        <v>0</v>
      </c>
      <c r="J310" s="26">
        <f>Smittspårningslista!$N$3</f>
        <v>0</v>
      </c>
      <c r="K310">
        <f>Smittspårningslista!D310</f>
        <v>0</v>
      </c>
      <c r="L310" t="e" cm="1">
        <f t="array" ref="L310">_xlfn.IFS(Smittspårningslista!E310="Ja",'Linelist utdata'!$S$2,Smittspårningslista!F310="Ja",'Linelist utdata'!$S$3,Smittspårningslista!G310="Ja",'Linelist utdata'!$S$4,Smittspårningslista!H310="Ja",'Linelist utdata'!$S$5,Smittspårningslista!I310="Ja",'Linelist utdata'!$S$6)</f>
        <v>#N/A</v>
      </c>
      <c r="M310" t="e">
        <f>VLOOKUP(Smittspårningslista!J310,$S$9:$T$15,2,FALSE)</f>
        <v>#N/A</v>
      </c>
    </row>
    <row r="311" spans="2:13" x14ac:dyDescent="0.25">
      <c r="B311">
        <f>Smittspårningslista!B311</f>
        <v>0</v>
      </c>
      <c r="C311" t="str">
        <f t="shared" si="12"/>
        <v/>
      </c>
      <c r="D311" t="e">
        <f t="shared" ca="1" si="13"/>
        <v>#VALUE!</v>
      </c>
      <c r="E311" t="e">
        <f t="shared" si="14"/>
        <v>#VALUE!</v>
      </c>
      <c r="F311">
        <f>Smittspårningslista!C311</f>
        <v>0</v>
      </c>
      <c r="H311">
        <f>Smittspårningslista!$N$4</f>
        <v>0</v>
      </c>
      <c r="I311">
        <f>Smittspårningslista!$N$2</f>
        <v>0</v>
      </c>
      <c r="J311" s="26">
        <f>Smittspårningslista!$N$3</f>
        <v>0</v>
      </c>
      <c r="K311">
        <f>Smittspårningslista!D311</f>
        <v>0</v>
      </c>
      <c r="L311" t="e" cm="1">
        <f t="array" ref="L311">_xlfn.IFS(Smittspårningslista!E311="Ja",'Linelist utdata'!$S$2,Smittspårningslista!F311="Ja",'Linelist utdata'!$S$3,Smittspårningslista!G311="Ja",'Linelist utdata'!$S$4,Smittspårningslista!H311="Ja",'Linelist utdata'!$S$5,Smittspårningslista!I311="Ja",'Linelist utdata'!$S$6)</f>
        <v>#N/A</v>
      </c>
      <c r="M311" t="e">
        <f>VLOOKUP(Smittspårningslista!J311,$S$9:$T$15,2,FALSE)</f>
        <v>#N/A</v>
      </c>
    </row>
    <row r="312" spans="2:13" x14ac:dyDescent="0.25">
      <c r="B312">
        <f>Smittspårningslista!B312</f>
        <v>0</v>
      </c>
      <c r="C312" t="str">
        <f t="shared" si="12"/>
        <v/>
      </c>
      <c r="D312" t="e">
        <f t="shared" ca="1" si="13"/>
        <v>#VALUE!</v>
      </c>
      <c r="E312" t="e">
        <f t="shared" si="14"/>
        <v>#VALUE!</v>
      </c>
      <c r="F312">
        <f>Smittspårningslista!C312</f>
        <v>0</v>
      </c>
      <c r="H312">
        <f>Smittspårningslista!$N$4</f>
        <v>0</v>
      </c>
      <c r="I312">
        <f>Smittspårningslista!$N$2</f>
        <v>0</v>
      </c>
      <c r="J312" s="26">
        <f>Smittspårningslista!$N$3</f>
        <v>0</v>
      </c>
      <c r="K312">
        <f>Smittspårningslista!D312</f>
        <v>0</v>
      </c>
      <c r="L312" t="e" cm="1">
        <f t="array" ref="L312">_xlfn.IFS(Smittspårningslista!E312="Ja",'Linelist utdata'!$S$2,Smittspårningslista!F312="Ja",'Linelist utdata'!$S$3,Smittspårningslista!G312="Ja",'Linelist utdata'!$S$4,Smittspårningslista!H312="Ja",'Linelist utdata'!$S$5,Smittspårningslista!I312="Ja",'Linelist utdata'!$S$6)</f>
        <v>#N/A</v>
      </c>
      <c r="M312" t="e">
        <f>VLOOKUP(Smittspårningslista!J312,$S$9:$T$15,2,FALSE)</f>
        <v>#N/A</v>
      </c>
    </row>
    <row r="313" spans="2:13" x14ac:dyDescent="0.25">
      <c r="B313">
        <f>Smittspårningslista!B313</f>
        <v>0</v>
      </c>
      <c r="C313" t="str">
        <f t="shared" si="12"/>
        <v/>
      </c>
      <c r="D313" t="e">
        <f t="shared" ca="1" si="13"/>
        <v>#VALUE!</v>
      </c>
      <c r="E313" t="e">
        <f t="shared" si="14"/>
        <v>#VALUE!</v>
      </c>
      <c r="F313">
        <f>Smittspårningslista!C313</f>
        <v>0</v>
      </c>
      <c r="H313">
        <f>Smittspårningslista!$N$4</f>
        <v>0</v>
      </c>
      <c r="I313">
        <f>Smittspårningslista!$N$2</f>
        <v>0</v>
      </c>
      <c r="J313" s="26">
        <f>Smittspårningslista!$N$3</f>
        <v>0</v>
      </c>
      <c r="K313">
        <f>Smittspårningslista!D313</f>
        <v>0</v>
      </c>
      <c r="L313" t="e" cm="1">
        <f t="array" ref="L313">_xlfn.IFS(Smittspårningslista!E313="Ja",'Linelist utdata'!$S$2,Smittspårningslista!F313="Ja",'Linelist utdata'!$S$3,Smittspårningslista!G313="Ja",'Linelist utdata'!$S$4,Smittspårningslista!H313="Ja",'Linelist utdata'!$S$5,Smittspårningslista!I313="Ja",'Linelist utdata'!$S$6)</f>
        <v>#N/A</v>
      </c>
      <c r="M313" t="e">
        <f>VLOOKUP(Smittspårningslista!J313,$S$9:$T$15,2,FALSE)</f>
        <v>#N/A</v>
      </c>
    </row>
    <row r="314" spans="2:13" x14ac:dyDescent="0.25">
      <c r="B314">
        <f>Smittspårningslista!B314</f>
        <v>0</v>
      </c>
      <c r="C314" t="str">
        <f t="shared" si="12"/>
        <v/>
      </c>
      <c r="D314" t="e">
        <f t="shared" ca="1" si="13"/>
        <v>#VALUE!</v>
      </c>
      <c r="E314" t="e">
        <f t="shared" si="14"/>
        <v>#VALUE!</v>
      </c>
      <c r="F314">
        <f>Smittspårningslista!C314</f>
        <v>0</v>
      </c>
      <c r="H314">
        <f>Smittspårningslista!$N$4</f>
        <v>0</v>
      </c>
      <c r="I314">
        <f>Smittspårningslista!$N$2</f>
        <v>0</v>
      </c>
      <c r="J314" s="26">
        <f>Smittspårningslista!$N$3</f>
        <v>0</v>
      </c>
      <c r="K314">
        <f>Smittspårningslista!D314</f>
        <v>0</v>
      </c>
      <c r="L314" t="e" cm="1">
        <f t="array" ref="L314">_xlfn.IFS(Smittspårningslista!E314="Ja",'Linelist utdata'!$S$2,Smittspårningslista!F314="Ja",'Linelist utdata'!$S$3,Smittspårningslista!G314="Ja",'Linelist utdata'!$S$4,Smittspårningslista!H314="Ja",'Linelist utdata'!$S$5,Smittspårningslista!I314="Ja",'Linelist utdata'!$S$6)</f>
        <v>#N/A</v>
      </c>
      <c r="M314" t="e">
        <f>VLOOKUP(Smittspårningslista!J314,$S$9:$T$15,2,FALSE)</f>
        <v>#N/A</v>
      </c>
    </row>
    <row r="315" spans="2:13" x14ac:dyDescent="0.25">
      <c r="B315">
        <f>Smittspårningslista!B315</f>
        <v>0</v>
      </c>
      <c r="C315" t="str">
        <f t="shared" si="12"/>
        <v/>
      </c>
      <c r="D315" t="e">
        <f t="shared" ca="1" si="13"/>
        <v>#VALUE!</v>
      </c>
      <c r="E315" t="e">
        <f t="shared" si="14"/>
        <v>#VALUE!</v>
      </c>
      <c r="F315">
        <f>Smittspårningslista!C315</f>
        <v>0</v>
      </c>
      <c r="H315">
        <f>Smittspårningslista!$N$4</f>
        <v>0</v>
      </c>
      <c r="I315">
        <f>Smittspårningslista!$N$2</f>
        <v>0</v>
      </c>
      <c r="J315" s="26">
        <f>Smittspårningslista!$N$3</f>
        <v>0</v>
      </c>
      <c r="K315">
        <f>Smittspårningslista!D315</f>
        <v>0</v>
      </c>
      <c r="L315" t="e" cm="1">
        <f t="array" ref="L315">_xlfn.IFS(Smittspårningslista!E315="Ja",'Linelist utdata'!$S$2,Smittspårningslista!F315="Ja",'Linelist utdata'!$S$3,Smittspårningslista!G315="Ja",'Linelist utdata'!$S$4,Smittspårningslista!H315="Ja",'Linelist utdata'!$S$5,Smittspårningslista!I315="Ja",'Linelist utdata'!$S$6)</f>
        <v>#N/A</v>
      </c>
      <c r="M315" t="e">
        <f>VLOOKUP(Smittspårningslista!J315,$S$9:$T$15,2,FALSE)</f>
        <v>#N/A</v>
      </c>
    </row>
    <row r="316" spans="2:13" x14ac:dyDescent="0.25">
      <c r="B316">
        <f>Smittspårningslista!B316</f>
        <v>0</v>
      </c>
      <c r="C316" t="str">
        <f t="shared" si="12"/>
        <v/>
      </c>
      <c r="D316" t="e">
        <f t="shared" ca="1" si="13"/>
        <v>#VALUE!</v>
      </c>
      <c r="E316" t="e">
        <f t="shared" si="14"/>
        <v>#VALUE!</v>
      </c>
      <c r="F316">
        <f>Smittspårningslista!C316</f>
        <v>0</v>
      </c>
      <c r="H316">
        <f>Smittspårningslista!$N$4</f>
        <v>0</v>
      </c>
      <c r="I316">
        <f>Smittspårningslista!$N$2</f>
        <v>0</v>
      </c>
      <c r="J316" s="26">
        <f>Smittspårningslista!$N$3</f>
        <v>0</v>
      </c>
      <c r="K316">
        <f>Smittspårningslista!D316</f>
        <v>0</v>
      </c>
      <c r="L316" t="e" cm="1">
        <f t="array" ref="L316">_xlfn.IFS(Smittspårningslista!E316="Ja",'Linelist utdata'!$S$2,Smittspårningslista!F316="Ja",'Linelist utdata'!$S$3,Smittspårningslista!G316="Ja",'Linelist utdata'!$S$4,Smittspårningslista!H316="Ja",'Linelist utdata'!$S$5,Smittspårningslista!I316="Ja",'Linelist utdata'!$S$6)</f>
        <v>#N/A</v>
      </c>
      <c r="M316" t="e">
        <f>VLOOKUP(Smittspårningslista!J316,$S$9:$T$15,2,FALSE)</f>
        <v>#N/A</v>
      </c>
    </row>
    <row r="317" spans="2:13" x14ac:dyDescent="0.25">
      <c r="B317">
        <f>Smittspårningslista!B317</f>
        <v>0</v>
      </c>
      <c r="C317" t="str">
        <f t="shared" si="12"/>
        <v/>
      </c>
      <c r="D317" t="e">
        <f t="shared" ca="1" si="13"/>
        <v>#VALUE!</v>
      </c>
      <c r="E317" t="e">
        <f t="shared" si="14"/>
        <v>#VALUE!</v>
      </c>
      <c r="F317">
        <f>Smittspårningslista!C317</f>
        <v>0</v>
      </c>
      <c r="H317">
        <f>Smittspårningslista!$N$4</f>
        <v>0</v>
      </c>
      <c r="I317">
        <f>Smittspårningslista!$N$2</f>
        <v>0</v>
      </c>
      <c r="J317" s="26">
        <f>Smittspårningslista!$N$3</f>
        <v>0</v>
      </c>
      <c r="K317">
        <f>Smittspårningslista!D317</f>
        <v>0</v>
      </c>
      <c r="L317" t="e" cm="1">
        <f t="array" ref="L317">_xlfn.IFS(Smittspårningslista!E317="Ja",'Linelist utdata'!$S$2,Smittspårningslista!F317="Ja",'Linelist utdata'!$S$3,Smittspårningslista!G317="Ja",'Linelist utdata'!$S$4,Smittspårningslista!H317="Ja",'Linelist utdata'!$S$5,Smittspårningslista!I317="Ja",'Linelist utdata'!$S$6)</f>
        <v>#N/A</v>
      </c>
      <c r="M317" t="e">
        <f>VLOOKUP(Smittspårningslista!J317,$S$9:$T$15,2,FALSE)</f>
        <v>#N/A</v>
      </c>
    </row>
    <row r="318" spans="2:13" x14ac:dyDescent="0.25">
      <c r="B318">
        <f>Smittspårningslista!B318</f>
        <v>0</v>
      </c>
      <c r="C318" t="str">
        <f t="shared" si="12"/>
        <v/>
      </c>
      <c r="D318" t="e">
        <f t="shared" ca="1" si="13"/>
        <v>#VALUE!</v>
      </c>
      <c r="E318" t="e">
        <f t="shared" si="14"/>
        <v>#VALUE!</v>
      </c>
      <c r="F318">
        <f>Smittspårningslista!C318</f>
        <v>0</v>
      </c>
      <c r="H318">
        <f>Smittspårningslista!$N$4</f>
        <v>0</v>
      </c>
      <c r="I318">
        <f>Smittspårningslista!$N$2</f>
        <v>0</v>
      </c>
      <c r="J318" s="26">
        <f>Smittspårningslista!$N$3</f>
        <v>0</v>
      </c>
      <c r="K318">
        <f>Smittspårningslista!D318</f>
        <v>0</v>
      </c>
      <c r="L318" t="e" cm="1">
        <f t="array" ref="L318">_xlfn.IFS(Smittspårningslista!E318="Ja",'Linelist utdata'!$S$2,Smittspårningslista!F318="Ja",'Linelist utdata'!$S$3,Smittspårningslista!G318="Ja",'Linelist utdata'!$S$4,Smittspårningslista!H318="Ja",'Linelist utdata'!$S$5,Smittspårningslista!I318="Ja",'Linelist utdata'!$S$6)</f>
        <v>#N/A</v>
      </c>
      <c r="M318" t="e">
        <f>VLOOKUP(Smittspårningslista!J318,$S$9:$T$15,2,FALSE)</f>
        <v>#N/A</v>
      </c>
    </row>
    <row r="319" spans="2:13" x14ac:dyDescent="0.25">
      <c r="B319">
        <f>Smittspårningslista!B319</f>
        <v>0</v>
      </c>
      <c r="C319" t="str">
        <f t="shared" si="12"/>
        <v/>
      </c>
      <c r="D319" t="e">
        <f t="shared" ca="1" si="13"/>
        <v>#VALUE!</v>
      </c>
      <c r="E319" t="e">
        <f t="shared" si="14"/>
        <v>#VALUE!</v>
      </c>
      <c r="F319">
        <f>Smittspårningslista!C319</f>
        <v>0</v>
      </c>
      <c r="H319">
        <f>Smittspårningslista!$N$4</f>
        <v>0</v>
      </c>
      <c r="I319">
        <f>Smittspårningslista!$N$2</f>
        <v>0</v>
      </c>
      <c r="J319" s="26">
        <f>Smittspårningslista!$N$3</f>
        <v>0</v>
      </c>
      <c r="K319">
        <f>Smittspårningslista!D319</f>
        <v>0</v>
      </c>
      <c r="L319" t="e" cm="1">
        <f t="array" ref="L319">_xlfn.IFS(Smittspårningslista!E319="Ja",'Linelist utdata'!$S$2,Smittspårningslista!F319="Ja",'Linelist utdata'!$S$3,Smittspårningslista!G319="Ja",'Linelist utdata'!$S$4,Smittspårningslista!H319="Ja",'Linelist utdata'!$S$5,Smittspårningslista!I319="Ja",'Linelist utdata'!$S$6)</f>
        <v>#N/A</v>
      </c>
      <c r="M319" t="e">
        <f>VLOOKUP(Smittspårningslista!J319,$S$9:$T$15,2,FALSE)</f>
        <v>#N/A</v>
      </c>
    </row>
    <row r="320" spans="2:13" x14ac:dyDescent="0.25">
      <c r="B320">
        <f>Smittspårningslista!B320</f>
        <v>0</v>
      </c>
      <c r="C320" t="str">
        <f t="shared" si="12"/>
        <v/>
      </c>
      <c r="D320" t="e">
        <f t="shared" ca="1" si="13"/>
        <v>#VALUE!</v>
      </c>
      <c r="E320" t="e">
        <f t="shared" si="14"/>
        <v>#VALUE!</v>
      </c>
      <c r="F320">
        <f>Smittspårningslista!C320</f>
        <v>0</v>
      </c>
      <c r="H320">
        <f>Smittspårningslista!$N$4</f>
        <v>0</v>
      </c>
      <c r="I320">
        <f>Smittspårningslista!$N$2</f>
        <v>0</v>
      </c>
      <c r="J320" s="26">
        <f>Smittspårningslista!$N$3</f>
        <v>0</v>
      </c>
      <c r="K320">
        <f>Smittspårningslista!D320</f>
        <v>0</v>
      </c>
      <c r="L320" t="e" cm="1">
        <f t="array" ref="L320">_xlfn.IFS(Smittspårningslista!E320="Ja",'Linelist utdata'!$S$2,Smittspårningslista!F320="Ja",'Linelist utdata'!$S$3,Smittspårningslista!G320="Ja",'Linelist utdata'!$S$4,Smittspårningslista!H320="Ja",'Linelist utdata'!$S$5,Smittspårningslista!I320="Ja",'Linelist utdata'!$S$6)</f>
        <v>#N/A</v>
      </c>
      <c r="M320" t="e">
        <f>VLOOKUP(Smittspårningslista!J320,$S$9:$T$15,2,FALSE)</f>
        <v>#N/A</v>
      </c>
    </row>
    <row r="321" spans="2:13" x14ac:dyDescent="0.25">
      <c r="B321">
        <f>Smittspårningslista!B321</f>
        <v>0</v>
      </c>
      <c r="C321" t="str">
        <f t="shared" si="12"/>
        <v/>
      </c>
      <c r="D321" t="e">
        <f t="shared" ca="1" si="13"/>
        <v>#VALUE!</v>
      </c>
      <c r="E321" t="e">
        <f t="shared" si="14"/>
        <v>#VALUE!</v>
      </c>
      <c r="F321">
        <f>Smittspårningslista!C321</f>
        <v>0</v>
      </c>
      <c r="H321">
        <f>Smittspårningslista!$N$4</f>
        <v>0</v>
      </c>
      <c r="I321">
        <f>Smittspårningslista!$N$2</f>
        <v>0</v>
      </c>
      <c r="J321" s="26">
        <f>Smittspårningslista!$N$3</f>
        <v>0</v>
      </c>
      <c r="K321">
        <f>Smittspårningslista!D321</f>
        <v>0</v>
      </c>
      <c r="L321" t="e" cm="1">
        <f t="array" ref="L321">_xlfn.IFS(Smittspårningslista!E321="Ja",'Linelist utdata'!$S$2,Smittspårningslista!F321="Ja",'Linelist utdata'!$S$3,Smittspårningslista!G321="Ja",'Linelist utdata'!$S$4,Smittspårningslista!H321="Ja",'Linelist utdata'!$S$5,Smittspårningslista!I321="Ja",'Linelist utdata'!$S$6)</f>
        <v>#N/A</v>
      </c>
      <c r="M321" t="e">
        <f>VLOOKUP(Smittspårningslista!J321,$S$9:$T$15,2,FALSE)</f>
        <v>#N/A</v>
      </c>
    </row>
    <row r="322" spans="2:13" x14ac:dyDescent="0.25">
      <c r="B322">
        <f>Smittspårningslista!B322</f>
        <v>0</v>
      </c>
      <c r="C322" t="str">
        <f t="shared" si="12"/>
        <v/>
      </c>
      <c r="D322" t="e">
        <f t="shared" ca="1" si="13"/>
        <v>#VALUE!</v>
      </c>
      <c r="E322" t="e">
        <f t="shared" si="14"/>
        <v>#VALUE!</v>
      </c>
      <c r="F322">
        <f>Smittspårningslista!C322</f>
        <v>0</v>
      </c>
      <c r="H322">
        <f>Smittspårningslista!$N$4</f>
        <v>0</v>
      </c>
      <c r="I322">
        <f>Smittspårningslista!$N$2</f>
        <v>0</v>
      </c>
      <c r="J322" s="26">
        <f>Smittspårningslista!$N$3</f>
        <v>0</v>
      </c>
      <c r="K322">
        <f>Smittspårningslista!D322</f>
        <v>0</v>
      </c>
      <c r="L322" t="e" cm="1">
        <f t="array" ref="L322">_xlfn.IFS(Smittspårningslista!E322="Ja",'Linelist utdata'!$S$2,Smittspårningslista!F322="Ja",'Linelist utdata'!$S$3,Smittspårningslista!G322="Ja",'Linelist utdata'!$S$4,Smittspårningslista!H322="Ja",'Linelist utdata'!$S$5,Smittspårningslista!I322="Ja",'Linelist utdata'!$S$6)</f>
        <v>#N/A</v>
      </c>
      <c r="M322" t="e">
        <f>VLOOKUP(Smittspårningslista!J322,$S$9:$T$15,2,FALSE)</f>
        <v>#N/A</v>
      </c>
    </row>
    <row r="323" spans="2:13" x14ac:dyDescent="0.25">
      <c r="B323">
        <f>Smittspårningslista!B323</f>
        <v>0</v>
      </c>
      <c r="C323" t="str">
        <f t="shared" ref="C323:C386" si="15">IF(B323=0,"","Exponerad")</f>
        <v/>
      </c>
      <c r="D323" t="e">
        <f t="shared" ref="D323:D386" ca="1" si="16">DATEDIF(DATE(LEFT(B323,4),MID(B323,5,2),MID(B323,7,2)),TODAY(),"Y")</f>
        <v>#VALUE!</v>
      </c>
      <c r="E323" t="e">
        <f t="shared" ref="E323:E386" si="17">IF(ISEVEN(MID(B323,12,1)),"Kvinna","Man")</f>
        <v>#VALUE!</v>
      </c>
      <c r="F323">
        <f>Smittspårningslista!C323</f>
        <v>0</v>
      </c>
      <c r="H323">
        <f>Smittspårningslista!$N$4</f>
        <v>0</v>
      </c>
      <c r="I323">
        <f>Smittspårningslista!$N$2</f>
        <v>0</v>
      </c>
      <c r="J323" s="26">
        <f>Smittspårningslista!$N$3</f>
        <v>0</v>
      </c>
      <c r="K323">
        <f>Smittspårningslista!D323</f>
        <v>0</v>
      </c>
      <c r="L323" t="e" cm="1">
        <f t="array" ref="L323">_xlfn.IFS(Smittspårningslista!E323="Ja",'Linelist utdata'!$S$2,Smittspårningslista!F323="Ja",'Linelist utdata'!$S$3,Smittspårningslista!G323="Ja",'Linelist utdata'!$S$4,Smittspårningslista!H323="Ja",'Linelist utdata'!$S$5,Smittspårningslista!I323="Ja",'Linelist utdata'!$S$6)</f>
        <v>#N/A</v>
      </c>
      <c r="M323" t="e">
        <f>VLOOKUP(Smittspårningslista!J323,$S$9:$T$15,2,FALSE)</f>
        <v>#N/A</v>
      </c>
    </row>
    <row r="324" spans="2:13" x14ac:dyDescent="0.25">
      <c r="B324">
        <f>Smittspårningslista!B324</f>
        <v>0</v>
      </c>
      <c r="C324" t="str">
        <f t="shared" si="15"/>
        <v/>
      </c>
      <c r="D324" t="e">
        <f t="shared" ca="1" si="16"/>
        <v>#VALUE!</v>
      </c>
      <c r="E324" t="e">
        <f t="shared" si="17"/>
        <v>#VALUE!</v>
      </c>
      <c r="F324">
        <f>Smittspårningslista!C324</f>
        <v>0</v>
      </c>
      <c r="H324">
        <f>Smittspårningslista!$N$4</f>
        <v>0</v>
      </c>
      <c r="I324">
        <f>Smittspårningslista!$N$2</f>
        <v>0</v>
      </c>
      <c r="J324" s="26">
        <f>Smittspårningslista!$N$3</f>
        <v>0</v>
      </c>
      <c r="K324">
        <f>Smittspårningslista!D324</f>
        <v>0</v>
      </c>
      <c r="L324" t="e" cm="1">
        <f t="array" ref="L324">_xlfn.IFS(Smittspårningslista!E324="Ja",'Linelist utdata'!$S$2,Smittspårningslista!F324="Ja",'Linelist utdata'!$S$3,Smittspårningslista!G324="Ja",'Linelist utdata'!$S$4,Smittspårningslista!H324="Ja",'Linelist utdata'!$S$5,Smittspårningslista!I324="Ja",'Linelist utdata'!$S$6)</f>
        <v>#N/A</v>
      </c>
      <c r="M324" t="e">
        <f>VLOOKUP(Smittspårningslista!J324,$S$9:$T$15,2,FALSE)</f>
        <v>#N/A</v>
      </c>
    </row>
    <row r="325" spans="2:13" x14ac:dyDescent="0.25">
      <c r="B325">
        <f>Smittspårningslista!B325</f>
        <v>0</v>
      </c>
      <c r="C325" t="str">
        <f t="shared" si="15"/>
        <v/>
      </c>
      <c r="D325" t="e">
        <f t="shared" ca="1" si="16"/>
        <v>#VALUE!</v>
      </c>
      <c r="E325" t="e">
        <f t="shared" si="17"/>
        <v>#VALUE!</v>
      </c>
      <c r="F325">
        <f>Smittspårningslista!C325</f>
        <v>0</v>
      </c>
      <c r="H325">
        <f>Smittspårningslista!$N$4</f>
        <v>0</v>
      </c>
      <c r="I325">
        <f>Smittspårningslista!$N$2</f>
        <v>0</v>
      </c>
      <c r="J325" s="26">
        <f>Smittspårningslista!$N$3</f>
        <v>0</v>
      </c>
      <c r="K325">
        <f>Smittspårningslista!D325</f>
        <v>0</v>
      </c>
      <c r="L325" t="e" cm="1">
        <f t="array" ref="L325">_xlfn.IFS(Smittspårningslista!E325="Ja",'Linelist utdata'!$S$2,Smittspårningslista!F325="Ja",'Linelist utdata'!$S$3,Smittspårningslista!G325="Ja",'Linelist utdata'!$S$4,Smittspårningslista!H325="Ja",'Linelist utdata'!$S$5,Smittspårningslista!I325="Ja",'Linelist utdata'!$S$6)</f>
        <v>#N/A</v>
      </c>
      <c r="M325" t="e">
        <f>VLOOKUP(Smittspårningslista!J325,$S$9:$T$15,2,FALSE)</f>
        <v>#N/A</v>
      </c>
    </row>
    <row r="326" spans="2:13" x14ac:dyDescent="0.25">
      <c r="B326">
        <f>Smittspårningslista!B326</f>
        <v>0</v>
      </c>
      <c r="C326" t="str">
        <f t="shared" si="15"/>
        <v/>
      </c>
      <c r="D326" t="e">
        <f t="shared" ca="1" si="16"/>
        <v>#VALUE!</v>
      </c>
      <c r="E326" t="e">
        <f t="shared" si="17"/>
        <v>#VALUE!</v>
      </c>
      <c r="F326">
        <f>Smittspårningslista!C326</f>
        <v>0</v>
      </c>
      <c r="H326">
        <f>Smittspårningslista!$N$4</f>
        <v>0</v>
      </c>
      <c r="I326">
        <f>Smittspårningslista!$N$2</f>
        <v>0</v>
      </c>
      <c r="J326" s="26">
        <f>Smittspårningslista!$N$3</f>
        <v>0</v>
      </c>
      <c r="K326">
        <f>Smittspårningslista!D326</f>
        <v>0</v>
      </c>
      <c r="L326" t="e" cm="1">
        <f t="array" ref="L326">_xlfn.IFS(Smittspårningslista!E326="Ja",'Linelist utdata'!$S$2,Smittspårningslista!F326="Ja",'Linelist utdata'!$S$3,Smittspårningslista!G326="Ja",'Linelist utdata'!$S$4,Smittspårningslista!H326="Ja",'Linelist utdata'!$S$5,Smittspårningslista!I326="Ja",'Linelist utdata'!$S$6)</f>
        <v>#N/A</v>
      </c>
      <c r="M326" t="e">
        <f>VLOOKUP(Smittspårningslista!J326,$S$9:$T$15,2,FALSE)</f>
        <v>#N/A</v>
      </c>
    </row>
    <row r="327" spans="2:13" x14ac:dyDescent="0.25">
      <c r="B327">
        <f>Smittspårningslista!B327</f>
        <v>0</v>
      </c>
      <c r="C327" t="str">
        <f t="shared" si="15"/>
        <v/>
      </c>
      <c r="D327" t="e">
        <f t="shared" ca="1" si="16"/>
        <v>#VALUE!</v>
      </c>
      <c r="E327" t="e">
        <f t="shared" si="17"/>
        <v>#VALUE!</v>
      </c>
      <c r="F327">
        <f>Smittspårningslista!C327</f>
        <v>0</v>
      </c>
      <c r="H327">
        <f>Smittspårningslista!$N$4</f>
        <v>0</v>
      </c>
      <c r="I327">
        <f>Smittspårningslista!$N$2</f>
        <v>0</v>
      </c>
      <c r="J327" s="26">
        <f>Smittspårningslista!$N$3</f>
        <v>0</v>
      </c>
      <c r="K327">
        <f>Smittspårningslista!D327</f>
        <v>0</v>
      </c>
      <c r="L327" t="e" cm="1">
        <f t="array" ref="L327">_xlfn.IFS(Smittspårningslista!E327="Ja",'Linelist utdata'!$S$2,Smittspårningslista!F327="Ja",'Linelist utdata'!$S$3,Smittspårningslista!G327="Ja",'Linelist utdata'!$S$4,Smittspårningslista!H327="Ja",'Linelist utdata'!$S$5,Smittspårningslista!I327="Ja",'Linelist utdata'!$S$6)</f>
        <v>#N/A</v>
      </c>
      <c r="M327" t="e">
        <f>VLOOKUP(Smittspårningslista!J327,$S$9:$T$15,2,FALSE)</f>
        <v>#N/A</v>
      </c>
    </row>
    <row r="328" spans="2:13" x14ac:dyDescent="0.25">
      <c r="B328">
        <f>Smittspårningslista!B328</f>
        <v>0</v>
      </c>
      <c r="C328" t="str">
        <f t="shared" si="15"/>
        <v/>
      </c>
      <c r="D328" t="e">
        <f t="shared" ca="1" si="16"/>
        <v>#VALUE!</v>
      </c>
      <c r="E328" t="e">
        <f t="shared" si="17"/>
        <v>#VALUE!</v>
      </c>
      <c r="F328">
        <f>Smittspårningslista!C328</f>
        <v>0</v>
      </c>
      <c r="H328">
        <f>Smittspårningslista!$N$4</f>
        <v>0</v>
      </c>
      <c r="I328">
        <f>Smittspårningslista!$N$2</f>
        <v>0</v>
      </c>
      <c r="J328" s="26">
        <f>Smittspårningslista!$N$3</f>
        <v>0</v>
      </c>
      <c r="K328">
        <f>Smittspårningslista!D328</f>
        <v>0</v>
      </c>
      <c r="L328" t="e" cm="1">
        <f t="array" ref="L328">_xlfn.IFS(Smittspårningslista!E328="Ja",'Linelist utdata'!$S$2,Smittspårningslista!F328="Ja",'Linelist utdata'!$S$3,Smittspårningslista!G328="Ja",'Linelist utdata'!$S$4,Smittspårningslista!H328="Ja",'Linelist utdata'!$S$5,Smittspårningslista!I328="Ja",'Linelist utdata'!$S$6)</f>
        <v>#N/A</v>
      </c>
      <c r="M328" t="e">
        <f>VLOOKUP(Smittspårningslista!J328,$S$9:$T$15,2,FALSE)</f>
        <v>#N/A</v>
      </c>
    </row>
    <row r="329" spans="2:13" x14ac:dyDescent="0.25">
      <c r="B329">
        <f>Smittspårningslista!B329</f>
        <v>0</v>
      </c>
      <c r="C329" t="str">
        <f t="shared" si="15"/>
        <v/>
      </c>
      <c r="D329" t="e">
        <f t="shared" ca="1" si="16"/>
        <v>#VALUE!</v>
      </c>
      <c r="E329" t="e">
        <f t="shared" si="17"/>
        <v>#VALUE!</v>
      </c>
      <c r="F329">
        <f>Smittspårningslista!C329</f>
        <v>0</v>
      </c>
      <c r="H329">
        <f>Smittspårningslista!$N$4</f>
        <v>0</v>
      </c>
      <c r="I329">
        <f>Smittspårningslista!$N$2</f>
        <v>0</v>
      </c>
      <c r="J329" s="26">
        <f>Smittspårningslista!$N$3</f>
        <v>0</v>
      </c>
      <c r="K329">
        <f>Smittspårningslista!D329</f>
        <v>0</v>
      </c>
      <c r="L329" t="e" cm="1">
        <f t="array" ref="L329">_xlfn.IFS(Smittspårningslista!E329="Ja",'Linelist utdata'!$S$2,Smittspårningslista!F329="Ja",'Linelist utdata'!$S$3,Smittspårningslista!G329="Ja",'Linelist utdata'!$S$4,Smittspårningslista!H329="Ja",'Linelist utdata'!$S$5,Smittspårningslista!I329="Ja",'Linelist utdata'!$S$6)</f>
        <v>#N/A</v>
      </c>
      <c r="M329" t="e">
        <f>VLOOKUP(Smittspårningslista!J329,$S$9:$T$15,2,FALSE)</f>
        <v>#N/A</v>
      </c>
    </row>
    <row r="330" spans="2:13" x14ac:dyDescent="0.25">
      <c r="B330">
        <f>Smittspårningslista!B330</f>
        <v>0</v>
      </c>
      <c r="C330" t="str">
        <f t="shared" si="15"/>
        <v/>
      </c>
      <c r="D330" t="e">
        <f t="shared" ca="1" si="16"/>
        <v>#VALUE!</v>
      </c>
      <c r="E330" t="e">
        <f t="shared" si="17"/>
        <v>#VALUE!</v>
      </c>
      <c r="F330">
        <f>Smittspårningslista!C330</f>
        <v>0</v>
      </c>
      <c r="H330">
        <f>Smittspårningslista!$N$4</f>
        <v>0</v>
      </c>
      <c r="I330">
        <f>Smittspårningslista!$N$2</f>
        <v>0</v>
      </c>
      <c r="J330" s="26">
        <f>Smittspårningslista!$N$3</f>
        <v>0</v>
      </c>
      <c r="K330">
        <f>Smittspårningslista!D330</f>
        <v>0</v>
      </c>
      <c r="L330" t="e" cm="1">
        <f t="array" ref="L330">_xlfn.IFS(Smittspårningslista!E330="Ja",'Linelist utdata'!$S$2,Smittspårningslista!F330="Ja",'Linelist utdata'!$S$3,Smittspårningslista!G330="Ja",'Linelist utdata'!$S$4,Smittspårningslista!H330="Ja",'Linelist utdata'!$S$5,Smittspårningslista!I330="Ja",'Linelist utdata'!$S$6)</f>
        <v>#N/A</v>
      </c>
      <c r="M330" t="e">
        <f>VLOOKUP(Smittspårningslista!J330,$S$9:$T$15,2,FALSE)</f>
        <v>#N/A</v>
      </c>
    </row>
    <row r="331" spans="2:13" x14ac:dyDescent="0.25">
      <c r="B331">
        <f>Smittspårningslista!B331</f>
        <v>0</v>
      </c>
      <c r="C331" t="str">
        <f t="shared" si="15"/>
        <v/>
      </c>
      <c r="D331" t="e">
        <f t="shared" ca="1" si="16"/>
        <v>#VALUE!</v>
      </c>
      <c r="E331" t="e">
        <f t="shared" si="17"/>
        <v>#VALUE!</v>
      </c>
      <c r="F331">
        <f>Smittspårningslista!C331</f>
        <v>0</v>
      </c>
      <c r="H331">
        <f>Smittspårningslista!$N$4</f>
        <v>0</v>
      </c>
      <c r="I331">
        <f>Smittspårningslista!$N$2</f>
        <v>0</v>
      </c>
      <c r="J331" s="26">
        <f>Smittspårningslista!$N$3</f>
        <v>0</v>
      </c>
      <c r="K331">
        <f>Smittspårningslista!D331</f>
        <v>0</v>
      </c>
      <c r="L331" t="e" cm="1">
        <f t="array" ref="L331">_xlfn.IFS(Smittspårningslista!E331="Ja",'Linelist utdata'!$S$2,Smittspårningslista!F331="Ja",'Linelist utdata'!$S$3,Smittspårningslista!G331="Ja",'Linelist utdata'!$S$4,Smittspårningslista!H331="Ja",'Linelist utdata'!$S$5,Smittspårningslista!I331="Ja",'Linelist utdata'!$S$6)</f>
        <v>#N/A</v>
      </c>
      <c r="M331" t="e">
        <f>VLOOKUP(Smittspårningslista!J331,$S$9:$T$15,2,FALSE)</f>
        <v>#N/A</v>
      </c>
    </row>
    <row r="332" spans="2:13" x14ac:dyDescent="0.25">
      <c r="B332">
        <f>Smittspårningslista!B332</f>
        <v>0</v>
      </c>
      <c r="C332" t="str">
        <f t="shared" si="15"/>
        <v/>
      </c>
      <c r="D332" t="e">
        <f t="shared" ca="1" si="16"/>
        <v>#VALUE!</v>
      </c>
      <c r="E332" t="e">
        <f t="shared" si="17"/>
        <v>#VALUE!</v>
      </c>
      <c r="F332">
        <f>Smittspårningslista!C332</f>
        <v>0</v>
      </c>
      <c r="H332">
        <f>Smittspårningslista!$N$4</f>
        <v>0</v>
      </c>
      <c r="I332">
        <f>Smittspårningslista!$N$2</f>
        <v>0</v>
      </c>
      <c r="J332" s="26">
        <f>Smittspårningslista!$N$3</f>
        <v>0</v>
      </c>
      <c r="K332">
        <f>Smittspårningslista!D332</f>
        <v>0</v>
      </c>
      <c r="L332" t="e" cm="1">
        <f t="array" ref="L332">_xlfn.IFS(Smittspårningslista!E332="Ja",'Linelist utdata'!$S$2,Smittspårningslista!F332="Ja",'Linelist utdata'!$S$3,Smittspårningslista!G332="Ja",'Linelist utdata'!$S$4,Smittspårningslista!H332="Ja",'Linelist utdata'!$S$5,Smittspårningslista!I332="Ja",'Linelist utdata'!$S$6)</f>
        <v>#N/A</v>
      </c>
      <c r="M332" t="e">
        <f>VLOOKUP(Smittspårningslista!J332,$S$9:$T$15,2,FALSE)</f>
        <v>#N/A</v>
      </c>
    </row>
    <row r="333" spans="2:13" x14ac:dyDescent="0.25">
      <c r="B333">
        <f>Smittspårningslista!B333</f>
        <v>0</v>
      </c>
      <c r="C333" t="str">
        <f t="shared" si="15"/>
        <v/>
      </c>
      <c r="D333" t="e">
        <f t="shared" ca="1" si="16"/>
        <v>#VALUE!</v>
      </c>
      <c r="E333" t="e">
        <f t="shared" si="17"/>
        <v>#VALUE!</v>
      </c>
      <c r="F333">
        <f>Smittspårningslista!C333</f>
        <v>0</v>
      </c>
      <c r="H333">
        <f>Smittspårningslista!$N$4</f>
        <v>0</v>
      </c>
      <c r="I333">
        <f>Smittspårningslista!$N$2</f>
        <v>0</v>
      </c>
      <c r="J333" s="26">
        <f>Smittspårningslista!$N$3</f>
        <v>0</v>
      </c>
      <c r="K333">
        <f>Smittspårningslista!D333</f>
        <v>0</v>
      </c>
      <c r="L333" t="e" cm="1">
        <f t="array" ref="L333">_xlfn.IFS(Smittspårningslista!E333="Ja",'Linelist utdata'!$S$2,Smittspårningslista!F333="Ja",'Linelist utdata'!$S$3,Smittspårningslista!G333="Ja",'Linelist utdata'!$S$4,Smittspårningslista!H333="Ja",'Linelist utdata'!$S$5,Smittspårningslista!I333="Ja",'Linelist utdata'!$S$6)</f>
        <v>#N/A</v>
      </c>
      <c r="M333" t="e">
        <f>VLOOKUP(Smittspårningslista!J333,$S$9:$T$15,2,FALSE)</f>
        <v>#N/A</v>
      </c>
    </row>
    <row r="334" spans="2:13" x14ac:dyDescent="0.25">
      <c r="B334">
        <f>Smittspårningslista!B334</f>
        <v>0</v>
      </c>
      <c r="C334" t="str">
        <f t="shared" si="15"/>
        <v/>
      </c>
      <c r="D334" t="e">
        <f t="shared" ca="1" si="16"/>
        <v>#VALUE!</v>
      </c>
      <c r="E334" t="e">
        <f t="shared" si="17"/>
        <v>#VALUE!</v>
      </c>
      <c r="F334">
        <f>Smittspårningslista!C334</f>
        <v>0</v>
      </c>
      <c r="H334">
        <f>Smittspårningslista!$N$4</f>
        <v>0</v>
      </c>
      <c r="I334">
        <f>Smittspårningslista!$N$2</f>
        <v>0</v>
      </c>
      <c r="J334" s="26">
        <f>Smittspårningslista!$N$3</f>
        <v>0</v>
      </c>
      <c r="K334">
        <f>Smittspårningslista!D334</f>
        <v>0</v>
      </c>
      <c r="L334" t="e" cm="1">
        <f t="array" ref="L334">_xlfn.IFS(Smittspårningslista!E334="Ja",'Linelist utdata'!$S$2,Smittspårningslista!F334="Ja",'Linelist utdata'!$S$3,Smittspårningslista!G334="Ja",'Linelist utdata'!$S$4,Smittspårningslista!H334="Ja",'Linelist utdata'!$S$5,Smittspårningslista!I334="Ja",'Linelist utdata'!$S$6)</f>
        <v>#N/A</v>
      </c>
      <c r="M334" t="e">
        <f>VLOOKUP(Smittspårningslista!J334,$S$9:$T$15,2,FALSE)</f>
        <v>#N/A</v>
      </c>
    </row>
    <row r="335" spans="2:13" x14ac:dyDescent="0.25">
      <c r="B335">
        <f>Smittspårningslista!B335</f>
        <v>0</v>
      </c>
      <c r="C335" t="str">
        <f t="shared" si="15"/>
        <v/>
      </c>
      <c r="D335" t="e">
        <f t="shared" ca="1" si="16"/>
        <v>#VALUE!</v>
      </c>
      <c r="E335" t="e">
        <f t="shared" si="17"/>
        <v>#VALUE!</v>
      </c>
      <c r="F335">
        <f>Smittspårningslista!C335</f>
        <v>0</v>
      </c>
      <c r="H335">
        <f>Smittspårningslista!$N$4</f>
        <v>0</v>
      </c>
      <c r="I335">
        <f>Smittspårningslista!$N$2</f>
        <v>0</v>
      </c>
      <c r="J335" s="26">
        <f>Smittspårningslista!$N$3</f>
        <v>0</v>
      </c>
      <c r="K335">
        <f>Smittspårningslista!D335</f>
        <v>0</v>
      </c>
      <c r="L335" t="e" cm="1">
        <f t="array" ref="L335">_xlfn.IFS(Smittspårningslista!E335="Ja",'Linelist utdata'!$S$2,Smittspårningslista!F335="Ja",'Linelist utdata'!$S$3,Smittspårningslista!G335="Ja",'Linelist utdata'!$S$4,Smittspårningslista!H335="Ja",'Linelist utdata'!$S$5,Smittspårningslista!I335="Ja",'Linelist utdata'!$S$6)</f>
        <v>#N/A</v>
      </c>
      <c r="M335" t="e">
        <f>VLOOKUP(Smittspårningslista!J335,$S$9:$T$15,2,FALSE)</f>
        <v>#N/A</v>
      </c>
    </row>
    <row r="336" spans="2:13" x14ac:dyDescent="0.25">
      <c r="B336">
        <f>Smittspårningslista!B336</f>
        <v>0</v>
      </c>
      <c r="C336" t="str">
        <f t="shared" si="15"/>
        <v/>
      </c>
      <c r="D336" t="e">
        <f t="shared" ca="1" si="16"/>
        <v>#VALUE!</v>
      </c>
      <c r="E336" t="e">
        <f t="shared" si="17"/>
        <v>#VALUE!</v>
      </c>
      <c r="F336">
        <f>Smittspårningslista!C336</f>
        <v>0</v>
      </c>
      <c r="H336">
        <f>Smittspårningslista!$N$4</f>
        <v>0</v>
      </c>
      <c r="I336">
        <f>Smittspårningslista!$N$2</f>
        <v>0</v>
      </c>
      <c r="J336" s="26">
        <f>Smittspårningslista!$N$3</f>
        <v>0</v>
      </c>
      <c r="K336">
        <f>Smittspårningslista!D336</f>
        <v>0</v>
      </c>
      <c r="L336" t="e" cm="1">
        <f t="array" ref="L336">_xlfn.IFS(Smittspårningslista!E336="Ja",'Linelist utdata'!$S$2,Smittspårningslista!F336="Ja",'Linelist utdata'!$S$3,Smittspårningslista!G336="Ja",'Linelist utdata'!$S$4,Smittspårningslista!H336="Ja",'Linelist utdata'!$S$5,Smittspårningslista!I336="Ja",'Linelist utdata'!$S$6)</f>
        <v>#N/A</v>
      </c>
      <c r="M336" t="e">
        <f>VLOOKUP(Smittspårningslista!J336,$S$9:$T$15,2,FALSE)</f>
        <v>#N/A</v>
      </c>
    </row>
    <row r="337" spans="2:13" x14ac:dyDescent="0.25">
      <c r="B337">
        <f>Smittspårningslista!B337</f>
        <v>0</v>
      </c>
      <c r="C337" t="str">
        <f t="shared" si="15"/>
        <v/>
      </c>
      <c r="D337" t="e">
        <f t="shared" ca="1" si="16"/>
        <v>#VALUE!</v>
      </c>
      <c r="E337" t="e">
        <f t="shared" si="17"/>
        <v>#VALUE!</v>
      </c>
      <c r="F337">
        <f>Smittspårningslista!C337</f>
        <v>0</v>
      </c>
      <c r="H337">
        <f>Smittspårningslista!$N$4</f>
        <v>0</v>
      </c>
      <c r="I337">
        <f>Smittspårningslista!$N$2</f>
        <v>0</v>
      </c>
      <c r="J337" s="26">
        <f>Smittspårningslista!$N$3</f>
        <v>0</v>
      </c>
      <c r="K337">
        <f>Smittspårningslista!D337</f>
        <v>0</v>
      </c>
      <c r="L337" t="e" cm="1">
        <f t="array" ref="L337">_xlfn.IFS(Smittspårningslista!E337="Ja",'Linelist utdata'!$S$2,Smittspårningslista!F337="Ja",'Linelist utdata'!$S$3,Smittspårningslista!G337="Ja",'Linelist utdata'!$S$4,Smittspårningslista!H337="Ja",'Linelist utdata'!$S$5,Smittspårningslista!I337="Ja",'Linelist utdata'!$S$6)</f>
        <v>#N/A</v>
      </c>
      <c r="M337" t="e">
        <f>VLOOKUP(Smittspårningslista!J337,$S$9:$T$15,2,FALSE)</f>
        <v>#N/A</v>
      </c>
    </row>
    <row r="338" spans="2:13" x14ac:dyDescent="0.25">
      <c r="B338">
        <f>Smittspårningslista!B338</f>
        <v>0</v>
      </c>
      <c r="C338" t="str">
        <f t="shared" si="15"/>
        <v/>
      </c>
      <c r="D338" t="e">
        <f t="shared" ca="1" si="16"/>
        <v>#VALUE!</v>
      </c>
      <c r="E338" t="e">
        <f t="shared" si="17"/>
        <v>#VALUE!</v>
      </c>
      <c r="F338">
        <f>Smittspårningslista!C338</f>
        <v>0</v>
      </c>
      <c r="H338">
        <f>Smittspårningslista!$N$4</f>
        <v>0</v>
      </c>
      <c r="I338">
        <f>Smittspårningslista!$N$2</f>
        <v>0</v>
      </c>
      <c r="J338" s="26">
        <f>Smittspårningslista!$N$3</f>
        <v>0</v>
      </c>
      <c r="K338">
        <f>Smittspårningslista!D338</f>
        <v>0</v>
      </c>
      <c r="L338" t="e" cm="1">
        <f t="array" ref="L338">_xlfn.IFS(Smittspårningslista!E338="Ja",'Linelist utdata'!$S$2,Smittspårningslista!F338="Ja",'Linelist utdata'!$S$3,Smittspårningslista!G338="Ja",'Linelist utdata'!$S$4,Smittspårningslista!H338="Ja",'Linelist utdata'!$S$5,Smittspårningslista!I338="Ja",'Linelist utdata'!$S$6)</f>
        <v>#N/A</v>
      </c>
      <c r="M338" t="e">
        <f>VLOOKUP(Smittspårningslista!J338,$S$9:$T$15,2,FALSE)</f>
        <v>#N/A</v>
      </c>
    </row>
    <row r="339" spans="2:13" x14ac:dyDescent="0.25">
      <c r="B339">
        <f>Smittspårningslista!B339</f>
        <v>0</v>
      </c>
      <c r="C339" t="str">
        <f t="shared" si="15"/>
        <v/>
      </c>
      <c r="D339" t="e">
        <f t="shared" ca="1" si="16"/>
        <v>#VALUE!</v>
      </c>
      <c r="E339" t="e">
        <f t="shared" si="17"/>
        <v>#VALUE!</v>
      </c>
      <c r="F339">
        <f>Smittspårningslista!C339</f>
        <v>0</v>
      </c>
      <c r="H339">
        <f>Smittspårningslista!$N$4</f>
        <v>0</v>
      </c>
      <c r="I339">
        <f>Smittspårningslista!$N$2</f>
        <v>0</v>
      </c>
      <c r="J339" s="26">
        <f>Smittspårningslista!$N$3</f>
        <v>0</v>
      </c>
      <c r="K339">
        <f>Smittspårningslista!D339</f>
        <v>0</v>
      </c>
      <c r="L339" t="e" cm="1">
        <f t="array" ref="L339">_xlfn.IFS(Smittspårningslista!E339="Ja",'Linelist utdata'!$S$2,Smittspårningslista!F339="Ja",'Linelist utdata'!$S$3,Smittspårningslista!G339="Ja",'Linelist utdata'!$S$4,Smittspårningslista!H339="Ja",'Linelist utdata'!$S$5,Smittspårningslista!I339="Ja",'Linelist utdata'!$S$6)</f>
        <v>#N/A</v>
      </c>
      <c r="M339" t="e">
        <f>VLOOKUP(Smittspårningslista!J339,$S$9:$T$15,2,FALSE)</f>
        <v>#N/A</v>
      </c>
    </row>
    <row r="340" spans="2:13" x14ac:dyDescent="0.25">
      <c r="B340">
        <f>Smittspårningslista!B340</f>
        <v>0</v>
      </c>
      <c r="C340" t="str">
        <f t="shared" si="15"/>
        <v/>
      </c>
      <c r="D340" t="e">
        <f t="shared" ca="1" si="16"/>
        <v>#VALUE!</v>
      </c>
      <c r="E340" t="e">
        <f t="shared" si="17"/>
        <v>#VALUE!</v>
      </c>
      <c r="F340">
        <f>Smittspårningslista!C340</f>
        <v>0</v>
      </c>
      <c r="H340">
        <f>Smittspårningslista!$N$4</f>
        <v>0</v>
      </c>
      <c r="I340">
        <f>Smittspårningslista!$N$2</f>
        <v>0</v>
      </c>
      <c r="J340" s="26">
        <f>Smittspårningslista!$N$3</f>
        <v>0</v>
      </c>
      <c r="K340">
        <f>Smittspårningslista!D340</f>
        <v>0</v>
      </c>
      <c r="L340" t="e" cm="1">
        <f t="array" ref="L340">_xlfn.IFS(Smittspårningslista!E340="Ja",'Linelist utdata'!$S$2,Smittspårningslista!F340="Ja",'Linelist utdata'!$S$3,Smittspårningslista!G340="Ja",'Linelist utdata'!$S$4,Smittspårningslista!H340="Ja",'Linelist utdata'!$S$5,Smittspårningslista!I340="Ja",'Linelist utdata'!$S$6)</f>
        <v>#N/A</v>
      </c>
      <c r="M340" t="e">
        <f>VLOOKUP(Smittspårningslista!J340,$S$9:$T$15,2,FALSE)</f>
        <v>#N/A</v>
      </c>
    </row>
    <row r="341" spans="2:13" x14ac:dyDescent="0.25">
      <c r="B341">
        <f>Smittspårningslista!B341</f>
        <v>0</v>
      </c>
      <c r="C341" t="str">
        <f t="shared" si="15"/>
        <v/>
      </c>
      <c r="D341" t="e">
        <f t="shared" ca="1" si="16"/>
        <v>#VALUE!</v>
      </c>
      <c r="E341" t="e">
        <f t="shared" si="17"/>
        <v>#VALUE!</v>
      </c>
      <c r="F341">
        <f>Smittspårningslista!C341</f>
        <v>0</v>
      </c>
      <c r="H341">
        <f>Smittspårningslista!$N$4</f>
        <v>0</v>
      </c>
      <c r="I341">
        <f>Smittspårningslista!$N$2</f>
        <v>0</v>
      </c>
      <c r="J341" s="26">
        <f>Smittspårningslista!$N$3</f>
        <v>0</v>
      </c>
      <c r="K341">
        <f>Smittspårningslista!D341</f>
        <v>0</v>
      </c>
      <c r="L341" t="e" cm="1">
        <f t="array" ref="L341">_xlfn.IFS(Smittspårningslista!E341="Ja",'Linelist utdata'!$S$2,Smittspårningslista!F341="Ja",'Linelist utdata'!$S$3,Smittspårningslista!G341="Ja",'Linelist utdata'!$S$4,Smittspårningslista!H341="Ja",'Linelist utdata'!$S$5,Smittspårningslista!I341="Ja",'Linelist utdata'!$S$6)</f>
        <v>#N/A</v>
      </c>
      <c r="M341" t="e">
        <f>VLOOKUP(Smittspårningslista!J341,$S$9:$T$15,2,FALSE)</f>
        <v>#N/A</v>
      </c>
    </row>
    <row r="342" spans="2:13" x14ac:dyDescent="0.25">
      <c r="B342">
        <f>Smittspårningslista!B342</f>
        <v>0</v>
      </c>
      <c r="C342" t="str">
        <f t="shared" si="15"/>
        <v/>
      </c>
      <c r="D342" t="e">
        <f t="shared" ca="1" si="16"/>
        <v>#VALUE!</v>
      </c>
      <c r="E342" t="e">
        <f t="shared" si="17"/>
        <v>#VALUE!</v>
      </c>
      <c r="F342">
        <f>Smittspårningslista!C342</f>
        <v>0</v>
      </c>
      <c r="H342">
        <f>Smittspårningslista!$N$4</f>
        <v>0</v>
      </c>
      <c r="I342">
        <f>Smittspårningslista!$N$2</f>
        <v>0</v>
      </c>
      <c r="J342" s="26">
        <f>Smittspårningslista!$N$3</f>
        <v>0</v>
      </c>
      <c r="K342">
        <f>Smittspårningslista!D342</f>
        <v>0</v>
      </c>
      <c r="L342" t="e" cm="1">
        <f t="array" ref="L342">_xlfn.IFS(Smittspårningslista!E342="Ja",'Linelist utdata'!$S$2,Smittspårningslista!F342="Ja",'Linelist utdata'!$S$3,Smittspårningslista!G342="Ja",'Linelist utdata'!$S$4,Smittspårningslista!H342="Ja",'Linelist utdata'!$S$5,Smittspårningslista!I342="Ja",'Linelist utdata'!$S$6)</f>
        <v>#N/A</v>
      </c>
      <c r="M342" t="e">
        <f>VLOOKUP(Smittspårningslista!J342,$S$9:$T$15,2,FALSE)</f>
        <v>#N/A</v>
      </c>
    </row>
    <row r="343" spans="2:13" x14ac:dyDescent="0.25">
      <c r="B343">
        <f>Smittspårningslista!B343</f>
        <v>0</v>
      </c>
      <c r="C343" t="str">
        <f t="shared" si="15"/>
        <v/>
      </c>
      <c r="D343" t="e">
        <f t="shared" ca="1" si="16"/>
        <v>#VALUE!</v>
      </c>
      <c r="E343" t="e">
        <f t="shared" si="17"/>
        <v>#VALUE!</v>
      </c>
      <c r="F343">
        <f>Smittspårningslista!C343</f>
        <v>0</v>
      </c>
      <c r="H343">
        <f>Smittspårningslista!$N$4</f>
        <v>0</v>
      </c>
      <c r="I343">
        <f>Smittspårningslista!$N$2</f>
        <v>0</v>
      </c>
      <c r="J343" s="26">
        <f>Smittspårningslista!$N$3</f>
        <v>0</v>
      </c>
      <c r="K343">
        <f>Smittspårningslista!D343</f>
        <v>0</v>
      </c>
      <c r="L343" t="e" cm="1">
        <f t="array" ref="L343">_xlfn.IFS(Smittspårningslista!E343="Ja",'Linelist utdata'!$S$2,Smittspårningslista!F343="Ja",'Linelist utdata'!$S$3,Smittspårningslista!G343="Ja",'Linelist utdata'!$S$4,Smittspårningslista!H343="Ja",'Linelist utdata'!$S$5,Smittspårningslista!I343="Ja",'Linelist utdata'!$S$6)</f>
        <v>#N/A</v>
      </c>
      <c r="M343" t="e">
        <f>VLOOKUP(Smittspårningslista!J343,$S$9:$T$15,2,FALSE)</f>
        <v>#N/A</v>
      </c>
    </row>
    <row r="344" spans="2:13" x14ac:dyDescent="0.25">
      <c r="B344">
        <f>Smittspårningslista!B344</f>
        <v>0</v>
      </c>
      <c r="C344" t="str">
        <f t="shared" si="15"/>
        <v/>
      </c>
      <c r="D344" t="e">
        <f t="shared" ca="1" si="16"/>
        <v>#VALUE!</v>
      </c>
      <c r="E344" t="e">
        <f t="shared" si="17"/>
        <v>#VALUE!</v>
      </c>
      <c r="F344">
        <f>Smittspårningslista!C344</f>
        <v>0</v>
      </c>
      <c r="H344">
        <f>Smittspårningslista!$N$4</f>
        <v>0</v>
      </c>
      <c r="I344">
        <f>Smittspårningslista!$N$2</f>
        <v>0</v>
      </c>
      <c r="J344" s="26">
        <f>Smittspårningslista!$N$3</f>
        <v>0</v>
      </c>
      <c r="K344">
        <f>Smittspårningslista!D344</f>
        <v>0</v>
      </c>
      <c r="L344" t="e" cm="1">
        <f t="array" ref="L344">_xlfn.IFS(Smittspårningslista!E344="Ja",'Linelist utdata'!$S$2,Smittspårningslista!F344="Ja",'Linelist utdata'!$S$3,Smittspårningslista!G344="Ja",'Linelist utdata'!$S$4,Smittspårningslista!H344="Ja",'Linelist utdata'!$S$5,Smittspårningslista!I344="Ja",'Linelist utdata'!$S$6)</f>
        <v>#N/A</v>
      </c>
      <c r="M344" t="e">
        <f>VLOOKUP(Smittspårningslista!J344,$S$9:$T$15,2,FALSE)</f>
        <v>#N/A</v>
      </c>
    </row>
    <row r="345" spans="2:13" x14ac:dyDescent="0.25">
      <c r="B345">
        <f>Smittspårningslista!B345</f>
        <v>0</v>
      </c>
      <c r="C345" t="str">
        <f t="shared" si="15"/>
        <v/>
      </c>
      <c r="D345" t="e">
        <f t="shared" ca="1" si="16"/>
        <v>#VALUE!</v>
      </c>
      <c r="E345" t="e">
        <f t="shared" si="17"/>
        <v>#VALUE!</v>
      </c>
      <c r="F345">
        <f>Smittspårningslista!C345</f>
        <v>0</v>
      </c>
      <c r="H345">
        <f>Smittspårningslista!$N$4</f>
        <v>0</v>
      </c>
      <c r="I345">
        <f>Smittspårningslista!$N$2</f>
        <v>0</v>
      </c>
      <c r="J345" s="26">
        <f>Smittspårningslista!$N$3</f>
        <v>0</v>
      </c>
      <c r="K345">
        <f>Smittspårningslista!D345</f>
        <v>0</v>
      </c>
      <c r="L345" t="e" cm="1">
        <f t="array" ref="L345">_xlfn.IFS(Smittspårningslista!E345="Ja",'Linelist utdata'!$S$2,Smittspårningslista!F345="Ja",'Linelist utdata'!$S$3,Smittspårningslista!G345="Ja",'Linelist utdata'!$S$4,Smittspårningslista!H345="Ja",'Linelist utdata'!$S$5,Smittspårningslista!I345="Ja",'Linelist utdata'!$S$6)</f>
        <v>#N/A</v>
      </c>
      <c r="M345" t="e">
        <f>VLOOKUP(Smittspårningslista!J345,$S$9:$T$15,2,FALSE)</f>
        <v>#N/A</v>
      </c>
    </row>
    <row r="346" spans="2:13" x14ac:dyDescent="0.25">
      <c r="B346">
        <f>Smittspårningslista!B346</f>
        <v>0</v>
      </c>
      <c r="C346" t="str">
        <f t="shared" si="15"/>
        <v/>
      </c>
      <c r="D346" t="e">
        <f t="shared" ca="1" si="16"/>
        <v>#VALUE!</v>
      </c>
      <c r="E346" t="e">
        <f t="shared" si="17"/>
        <v>#VALUE!</v>
      </c>
      <c r="F346">
        <f>Smittspårningslista!C346</f>
        <v>0</v>
      </c>
      <c r="H346">
        <f>Smittspårningslista!$N$4</f>
        <v>0</v>
      </c>
      <c r="I346">
        <f>Smittspårningslista!$N$2</f>
        <v>0</v>
      </c>
      <c r="J346" s="26">
        <f>Smittspårningslista!$N$3</f>
        <v>0</v>
      </c>
      <c r="K346">
        <f>Smittspårningslista!D346</f>
        <v>0</v>
      </c>
      <c r="L346" t="e" cm="1">
        <f t="array" ref="L346">_xlfn.IFS(Smittspårningslista!E346="Ja",'Linelist utdata'!$S$2,Smittspårningslista!F346="Ja",'Linelist utdata'!$S$3,Smittspårningslista!G346="Ja",'Linelist utdata'!$S$4,Smittspårningslista!H346="Ja",'Linelist utdata'!$S$5,Smittspårningslista!I346="Ja",'Linelist utdata'!$S$6)</f>
        <v>#N/A</v>
      </c>
      <c r="M346" t="e">
        <f>VLOOKUP(Smittspårningslista!J346,$S$9:$T$15,2,FALSE)</f>
        <v>#N/A</v>
      </c>
    </row>
    <row r="347" spans="2:13" x14ac:dyDescent="0.25">
      <c r="B347">
        <f>Smittspårningslista!B347</f>
        <v>0</v>
      </c>
      <c r="C347" t="str">
        <f t="shared" si="15"/>
        <v/>
      </c>
      <c r="D347" t="e">
        <f t="shared" ca="1" si="16"/>
        <v>#VALUE!</v>
      </c>
      <c r="E347" t="e">
        <f t="shared" si="17"/>
        <v>#VALUE!</v>
      </c>
      <c r="F347">
        <f>Smittspårningslista!C347</f>
        <v>0</v>
      </c>
      <c r="H347">
        <f>Smittspårningslista!$N$4</f>
        <v>0</v>
      </c>
      <c r="I347">
        <f>Smittspårningslista!$N$2</f>
        <v>0</v>
      </c>
      <c r="J347" s="26">
        <f>Smittspårningslista!$N$3</f>
        <v>0</v>
      </c>
      <c r="K347">
        <f>Smittspårningslista!D347</f>
        <v>0</v>
      </c>
      <c r="L347" t="e" cm="1">
        <f t="array" ref="L347">_xlfn.IFS(Smittspårningslista!E347="Ja",'Linelist utdata'!$S$2,Smittspårningslista!F347="Ja",'Linelist utdata'!$S$3,Smittspårningslista!G347="Ja",'Linelist utdata'!$S$4,Smittspårningslista!H347="Ja",'Linelist utdata'!$S$5,Smittspårningslista!I347="Ja",'Linelist utdata'!$S$6)</f>
        <v>#N/A</v>
      </c>
      <c r="M347" t="e">
        <f>VLOOKUP(Smittspårningslista!J347,$S$9:$T$15,2,FALSE)</f>
        <v>#N/A</v>
      </c>
    </row>
    <row r="348" spans="2:13" x14ac:dyDescent="0.25">
      <c r="B348">
        <f>Smittspårningslista!B348</f>
        <v>0</v>
      </c>
      <c r="C348" t="str">
        <f t="shared" si="15"/>
        <v/>
      </c>
      <c r="D348" t="e">
        <f t="shared" ca="1" si="16"/>
        <v>#VALUE!</v>
      </c>
      <c r="E348" t="e">
        <f t="shared" si="17"/>
        <v>#VALUE!</v>
      </c>
      <c r="F348">
        <f>Smittspårningslista!C348</f>
        <v>0</v>
      </c>
      <c r="H348">
        <f>Smittspårningslista!$N$4</f>
        <v>0</v>
      </c>
      <c r="I348">
        <f>Smittspårningslista!$N$2</f>
        <v>0</v>
      </c>
      <c r="J348" s="26">
        <f>Smittspårningslista!$N$3</f>
        <v>0</v>
      </c>
      <c r="K348">
        <f>Smittspårningslista!D348</f>
        <v>0</v>
      </c>
      <c r="L348" t="e" cm="1">
        <f t="array" ref="L348">_xlfn.IFS(Smittspårningslista!E348="Ja",'Linelist utdata'!$S$2,Smittspårningslista!F348="Ja",'Linelist utdata'!$S$3,Smittspårningslista!G348="Ja",'Linelist utdata'!$S$4,Smittspårningslista!H348="Ja",'Linelist utdata'!$S$5,Smittspårningslista!I348="Ja",'Linelist utdata'!$S$6)</f>
        <v>#N/A</v>
      </c>
      <c r="M348" t="e">
        <f>VLOOKUP(Smittspårningslista!J348,$S$9:$T$15,2,FALSE)</f>
        <v>#N/A</v>
      </c>
    </row>
    <row r="349" spans="2:13" x14ac:dyDescent="0.25">
      <c r="B349">
        <f>Smittspårningslista!B349</f>
        <v>0</v>
      </c>
      <c r="C349" t="str">
        <f t="shared" si="15"/>
        <v/>
      </c>
      <c r="D349" t="e">
        <f t="shared" ca="1" si="16"/>
        <v>#VALUE!</v>
      </c>
      <c r="E349" t="e">
        <f t="shared" si="17"/>
        <v>#VALUE!</v>
      </c>
      <c r="F349">
        <f>Smittspårningslista!C349</f>
        <v>0</v>
      </c>
      <c r="H349">
        <f>Smittspårningslista!$N$4</f>
        <v>0</v>
      </c>
      <c r="I349">
        <f>Smittspårningslista!$N$2</f>
        <v>0</v>
      </c>
      <c r="J349" s="26">
        <f>Smittspårningslista!$N$3</f>
        <v>0</v>
      </c>
      <c r="K349">
        <f>Smittspårningslista!D349</f>
        <v>0</v>
      </c>
      <c r="L349" t="e" cm="1">
        <f t="array" ref="L349">_xlfn.IFS(Smittspårningslista!E349="Ja",'Linelist utdata'!$S$2,Smittspårningslista!F349="Ja",'Linelist utdata'!$S$3,Smittspårningslista!G349="Ja",'Linelist utdata'!$S$4,Smittspårningslista!H349="Ja",'Linelist utdata'!$S$5,Smittspårningslista!I349="Ja",'Linelist utdata'!$S$6)</f>
        <v>#N/A</v>
      </c>
      <c r="M349" t="e">
        <f>VLOOKUP(Smittspårningslista!J349,$S$9:$T$15,2,FALSE)</f>
        <v>#N/A</v>
      </c>
    </row>
    <row r="350" spans="2:13" x14ac:dyDescent="0.25">
      <c r="B350">
        <f>Smittspårningslista!B350</f>
        <v>0</v>
      </c>
      <c r="C350" t="str">
        <f t="shared" si="15"/>
        <v/>
      </c>
      <c r="D350" t="e">
        <f t="shared" ca="1" si="16"/>
        <v>#VALUE!</v>
      </c>
      <c r="E350" t="e">
        <f t="shared" si="17"/>
        <v>#VALUE!</v>
      </c>
      <c r="F350">
        <f>Smittspårningslista!C350</f>
        <v>0</v>
      </c>
      <c r="H350">
        <f>Smittspårningslista!$N$4</f>
        <v>0</v>
      </c>
      <c r="I350">
        <f>Smittspårningslista!$N$2</f>
        <v>0</v>
      </c>
      <c r="J350" s="26">
        <f>Smittspårningslista!$N$3</f>
        <v>0</v>
      </c>
      <c r="K350">
        <f>Smittspårningslista!D350</f>
        <v>0</v>
      </c>
      <c r="L350" t="e" cm="1">
        <f t="array" ref="L350">_xlfn.IFS(Smittspårningslista!E350="Ja",'Linelist utdata'!$S$2,Smittspårningslista!F350="Ja",'Linelist utdata'!$S$3,Smittspårningslista!G350="Ja",'Linelist utdata'!$S$4,Smittspårningslista!H350="Ja",'Linelist utdata'!$S$5,Smittspårningslista!I350="Ja",'Linelist utdata'!$S$6)</f>
        <v>#N/A</v>
      </c>
      <c r="M350" t="e">
        <f>VLOOKUP(Smittspårningslista!J350,$S$9:$T$15,2,FALSE)</f>
        <v>#N/A</v>
      </c>
    </row>
    <row r="351" spans="2:13" x14ac:dyDescent="0.25">
      <c r="B351">
        <f>Smittspårningslista!B351</f>
        <v>0</v>
      </c>
      <c r="C351" t="str">
        <f t="shared" si="15"/>
        <v/>
      </c>
      <c r="D351" t="e">
        <f t="shared" ca="1" si="16"/>
        <v>#VALUE!</v>
      </c>
      <c r="E351" t="e">
        <f t="shared" si="17"/>
        <v>#VALUE!</v>
      </c>
      <c r="F351">
        <f>Smittspårningslista!C351</f>
        <v>0</v>
      </c>
      <c r="H351">
        <f>Smittspårningslista!$N$4</f>
        <v>0</v>
      </c>
      <c r="I351">
        <f>Smittspårningslista!$N$2</f>
        <v>0</v>
      </c>
      <c r="J351" s="26">
        <f>Smittspårningslista!$N$3</f>
        <v>0</v>
      </c>
      <c r="K351">
        <f>Smittspårningslista!D351</f>
        <v>0</v>
      </c>
      <c r="L351" t="e" cm="1">
        <f t="array" ref="L351">_xlfn.IFS(Smittspårningslista!E351="Ja",'Linelist utdata'!$S$2,Smittspårningslista!F351="Ja",'Linelist utdata'!$S$3,Smittspårningslista!G351="Ja",'Linelist utdata'!$S$4,Smittspårningslista!H351="Ja",'Linelist utdata'!$S$5,Smittspårningslista!I351="Ja",'Linelist utdata'!$S$6)</f>
        <v>#N/A</v>
      </c>
      <c r="M351" t="e">
        <f>VLOOKUP(Smittspårningslista!J351,$S$9:$T$15,2,FALSE)</f>
        <v>#N/A</v>
      </c>
    </row>
    <row r="352" spans="2:13" x14ac:dyDescent="0.25">
      <c r="B352">
        <f>Smittspårningslista!B352</f>
        <v>0</v>
      </c>
      <c r="C352" t="str">
        <f t="shared" si="15"/>
        <v/>
      </c>
      <c r="D352" t="e">
        <f t="shared" ca="1" si="16"/>
        <v>#VALUE!</v>
      </c>
      <c r="E352" t="e">
        <f t="shared" si="17"/>
        <v>#VALUE!</v>
      </c>
      <c r="F352">
        <f>Smittspårningslista!C352</f>
        <v>0</v>
      </c>
      <c r="H352">
        <f>Smittspårningslista!$N$4</f>
        <v>0</v>
      </c>
      <c r="I352">
        <f>Smittspårningslista!$N$2</f>
        <v>0</v>
      </c>
      <c r="J352" s="26">
        <f>Smittspårningslista!$N$3</f>
        <v>0</v>
      </c>
      <c r="K352">
        <f>Smittspårningslista!D352</f>
        <v>0</v>
      </c>
      <c r="L352" t="e" cm="1">
        <f t="array" ref="L352">_xlfn.IFS(Smittspårningslista!E352="Ja",'Linelist utdata'!$S$2,Smittspårningslista!F352="Ja",'Linelist utdata'!$S$3,Smittspårningslista!G352="Ja",'Linelist utdata'!$S$4,Smittspårningslista!H352="Ja",'Linelist utdata'!$S$5,Smittspårningslista!I352="Ja",'Linelist utdata'!$S$6)</f>
        <v>#N/A</v>
      </c>
      <c r="M352" t="e">
        <f>VLOOKUP(Smittspårningslista!J352,$S$9:$T$15,2,FALSE)</f>
        <v>#N/A</v>
      </c>
    </row>
    <row r="353" spans="2:13" x14ac:dyDescent="0.25">
      <c r="B353">
        <f>Smittspårningslista!B353</f>
        <v>0</v>
      </c>
      <c r="C353" t="str">
        <f t="shared" si="15"/>
        <v/>
      </c>
      <c r="D353" t="e">
        <f t="shared" ca="1" si="16"/>
        <v>#VALUE!</v>
      </c>
      <c r="E353" t="e">
        <f t="shared" si="17"/>
        <v>#VALUE!</v>
      </c>
      <c r="F353">
        <f>Smittspårningslista!C353</f>
        <v>0</v>
      </c>
      <c r="H353">
        <f>Smittspårningslista!$N$4</f>
        <v>0</v>
      </c>
      <c r="I353">
        <f>Smittspårningslista!$N$2</f>
        <v>0</v>
      </c>
      <c r="J353" s="26">
        <f>Smittspårningslista!$N$3</f>
        <v>0</v>
      </c>
      <c r="K353">
        <f>Smittspårningslista!D353</f>
        <v>0</v>
      </c>
      <c r="L353" t="e" cm="1">
        <f t="array" ref="L353">_xlfn.IFS(Smittspårningslista!E353="Ja",'Linelist utdata'!$S$2,Smittspårningslista!F353="Ja",'Linelist utdata'!$S$3,Smittspårningslista!G353="Ja",'Linelist utdata'!$S$4,Smittspårningslista!H353="Ja",'Linelist utdata'!$S$5,Smittspårningslista!I353="Ja",'Linelist utdata'!$S$6)</f>
        <v>#N/A</v>
      </c>
      <c r="M353" t="e">
        <f>VLOOKUP(Smittspårningslista!J353,$S$9:$T$15,2,FALSE)</f>
        <v>#N/A</v>
      </c>
    </row>
    <row r="354" spans="2:13" x14ac:dyDescent="0.25">
      <c r="B354">
        <f>Smittspårningslista!B354</f>
        <v>0</v>
      </c>
      <c r="C354" t="str">
        <f t="shared" si="15"/>
        <v/>
      </c>
      <c r="D354" t="e">
        <f t="shared" ca="1" si="16"/>
        <v>#VALUE!</v>
      </c>
      <c r="E354" t="e">
        <f t="shared" si="17"/>
        <v>#VALUE!</v>
      </c>
      <c r="F354">
        <f>Smittspårningslista!C354</f>
        <v>0</v>
      </c>
      <c r="H354">
        <f>Smittspårningslista!$N$4</f>
        <v>0</v>
      </c>
      <c r="I354">
        <f>Smittspårningslista!$N$2</f>
        <v>0</v>
      </c>
      <c r="J354" s="26">
        <f>Smittspårningslista!$N$3</f>
        <v>0</v>
      </c>
      <c r="K354">
        <f>Smittspårningslista!D354</f>
        <v>0</v>
      </c>
      <c r="L354" t="e" cm="1">
        <f t="array" ref="L354">_xlfn.IFS(Smittspårningslista!E354="Ja",'Linelist utdata'!$S$2,Smittspårningslista!F354="Ja",'Linelist utdata'!$S$3,Smittspårningslista!G354="Ja",'Linelist utdata'!$S$4,Smittspårningslista!H354="Ja",'Linelist utdata'!$S$5,Smittspårningslista!I354="Ja",'Linelist utdata'!$S$6)</f>
        <v>#N/A</v>
      </c>
      <c r="M354" t="e">
        <f>VLOOKUP(Smittspårningslista!J354,$S$9:$T$15,2,FALSE)</f>
        <v>#N/A</v>
      </c>
    </row>
    <row r="355" spans="2:13" x14ac:dyDescent="0.25">
      <c r="B355">
        <f>Smittspårningslista!B355</f>
        <v>0</v>
      </c>
      <c r="C355" t="str">
        <f t="shared" si="15"/>
        <v/>
      </c>
      <c r="D355" t="e">
        <f t="shared" ca="1" si="16"/>
        <v>#VALUE!</v>
      </c>
      <c r="E355" t="e">
        <f t="shared" si="17"/>
        <v>#VALUE!</v>
      </c>
      <c r="F355">
        <f>Smittspårningslista!C355</f>
        <v>0</v>
      </c>
      <c r="H355">
        <f>Smittspårningslista!$N$4</f>
        <v>0</v>
      </c>
      <c r="I355">
        <f>Smittspårningslista!$N$2</f>
        <v>0</v>
      </c>
      <c r="J355" s="26">
        <f>Smittspårningslista!$N$3</f>
        <v>0</v>
      </c>
      <c r="K355">
        <f>Smittspårningslista!D355</f>
        <v>0</v>
      </c>
      <c r="L355" t="e" cm="1">
        <f t="array" ref="L355">_xlfn.IFS(Smittspårningslista!E355="Ja",'Linelist utdata'!$S$2,Smittspårningslista!F355="Ja",'Linelist utdata'!$S$3,Smittspårningslista!G355="Ja",'Linelist utdata'!$S$4,Smittspårningslista!H355="Ja",'Linelist utdata'!$S$5,Smittspårningslista!I355="Ja",'Linelist utdata'!$S$6)</f>
        <v>#N/A</v>
      </c>
      <c r="M355" t="e">
        <f>VLOOKUP(Smittspårningslista!J355,$S$9:$T$15,2,FALSE)</f>
        <v>#N/A</v>
      </c>
    </row>
    <row r="356" spans="2:13" x14ac:dyDescent="0.25">
      <c r="B356">
        <f>Smittspårningslista!B356</f>
        <v>0</v>
      </c>
      <c r="C356" t="str">
        <f t="shared" si="15"/>
        <v/>
      </c>
      <c r="D356" t="e">
        <f t="shared" ca="1" si="16"/>
        <v>#VALUE!</v>
      </c>
      <c r="E356" t="e">
        <f t="shared" si="17"/>
        <v>#VALUE!</v>
      </c>
      <c r="F356">
        <f>Smittspårningslista!C356</f>
        <v>0</v>
      </c>
      <c r="H356">
        <f>Smittspårningslista!$N$4</f>
        <v>0</v>
      </c>
      <c r="I356">
        <f>Smittspårningslista!$N$2</f>
        <v>0</v>
      </c>
      <c r="J356" s="26">
        <f>Smittspårningslista!$N$3</f>
        <v>0</v>
      </c>
      <c r="K356">
        <f>Smittspårningslista!D356</f>
        <v>0</v>
      </c>
      <c r="L356" t="e" cm="1">
        <f t="array" ref="L356">_xlfn.IFS(Smittspårningslista!E356="Ja",'Linelist utdata'!$S$2,Smittspårningslista!F356="Ja",'Linelist utdata'!$S$3,Smittspårningslista!G356="Ja",'Linelist utdata'!$S$4,Smittspårningslista!H356="Ja",'Linelist utdata'!$S$5,Smittspårningslista!I356="Ja",'Linelist utdata'!$S$6)</f>
        <v>#N/A</v>
      </c>
      <c r="M356" t="e">
        <f>VLOOKUP(Smittspårningslista!J356,$S$9:$T$15,2,FALSE)</f>
        <v>#N/A</v>
      </c>
    </row>
    <row r="357" spans="2:13" x14ac:dyDescent="0.25">
      <c r="B357">
        <f>Smittspårningslista!B357</f>
        <v>0</v>
      </c>
      <c r="C357" t="str">
        <f t="shared" si="15"/>
        <v/>
      </c>
      <c r="D357" t="e">
        <f t="shared" ca="1" si="16"/>
        <v>#VALUE!</v>
      </c>
      <c r="E357" t="e">
        <f t="shared" si="17"/>
        <v>#VALUE!</v>
      </c>
      <c r="F357">
        <f>Smittspårningslista!C357</f>
        <v>0</v>
      </c>
      <c r="H357">
        <f>Smittspårningslista!$N$4</f>
        <v>0</v>
      </c>
      <c r="I357">
        <f>Smittspårningslista!$N$2</f>
        <v>0</v>
      </c>
      <c r="J357" s="26">
        <f>Smittspårningslista!$N$3</f>
        <v>0</v>
      </c>
      <c r="K357">
        <f>Smittspårningslista!D357</f>
        <v>0</v>
      </c>
      <c r="L357" t="e" cm="1">
        <f t="array" ref="L357">_xlfn.IFS(Smittspårningslista!E357="Ja",'Linelist utdata'!$S$2,Smittspårningslista!F357="Ja",'Linelist utdata'!$S$3,Smittspårningslista!G357="Ja",'Linelist utdata'!$S$4,Smittspårningslista!H357="Ja",'Linelist utdata'!$S$5,Smittspårningslista!I357="Ja",'Linelist utdata'!$S$6)</f>
        <v>#N/A</v>
      </c>
      <c r="M357" t="e">
        <f>VLOOKUP(Smittspårningslista!J357,$S$9:$T$15,2,FALSE)</f>
        <v>#N/A</v>
      </c>
    </row>
    <row r="358" spans="2:13" x14ac:dyDescent="0.25">
      <c r="B358">
        <f>Smittspårningslista!B358</f>
        <v>0</v>
      </c>
      <c r="C358" t="str">
        <f t="shared" si="15"/>
        <v/>
      </c>
      <c r="D358" t="e">
        <f t="shared" ca="1" si="16"/>
        <v>#VALUE!</v>
      </c>
      <c r="E358" t="e">
        <f t="shared" si="17"/>
        <v>#VALUE!</v>
      </c>
      <c r="F358">
        <f>Smittspårningslista!C358</f>
        <v>0</v>
      </c>
      <c r="H358">
        <f>Smittspårningslista!$N$4</f>
        <v>0</v>
      </c>
      <c r="I358">
        <f>Smittspårningslista!$N$2</f>
        <v>0</v>
      </c>
      <c r="J358" s="26">
        <f>Smittspårningslista!$N$3</f>
        <v>0</v>
      </c>
      <c r="K358">
        <f>Smittspårningslista!D358</f>
        <v>0</v>
      </c>
      <c r="L358" t="e" cm="1">
        <f t="array" ref="L358">_xlfn.IFS(Smittspårningslista!E358="Ja",'Linelist utdata'!$S$2,Smittspårningslista!F358="Ja",'Linelist utdata'!$S$3,Smittspårningslista!G358="Ja",'Linelist utdata'!$S$4,Smittspårningslista!H358="Ja",'Linelist utdata'!$S$5,Smittspårningslista!I358="Ja",'Linelist utdata'!$S$6)</f>
        <v>#N/A</v>
      </c>
      <c r="M358" t="e">
        <f>VLOOKUP(Smittspårningslista!J358,$S$9:$T$15,2,FALSE)</f>
        <v>#N/A</v>
      </c>
    </row>
    <row r="359" spans="2:13" x14ac:dyDescent="0.25">
      <c r="B359">
        <f>Smittspårningslista!B359</f>
        <v>0</v>
      </c>
      <c r="C359" t="str">
        <f t="shared" si="15"/>
        <v/>
      </c>
      <c r="D359" t="e">
        <f t="shared" ca="1" si="16"/>
        <v>#VALUE!</v>
      </c>
      <c r="E359" t="e">
        <f t="shared" si="17"/>
        <v>#VALUE!</v>
      </c>
      <c r="F359">
        <f>Smittspårningslista!C359</f>
        <v>0</v>
      </c>
      <c r="H359">
        <f>Smittspårningslista!$N$4</f>
        <v>0</v>
      </c>
      <c r="I359">
        <f>Smittspårningslista!$N$2</f>
        <v>0</v>
      </c>
      <c r="J359" s="26">
        <f>Smittspårningslista!$N$3</f>
        <v>0</v>
      </c>
      <c r="K359">
        <f>Smittspårningslista!D359</f>
        <v>0</v>
      </c>
      <c r="L359" t="e" cm="1">
        <f t="array" ref="L359">_xlfn.IFS(Smittspårningslista!E359="Ja",'Linelist utdata'!$S$2,Smittspårningslista!F359="Ja",'Linelist utdata'!$S$3,Smittspårningslista!G359="Ja",'Linelist utdata'!$S$4,Smittspårningslista!H359="Ja",'Linelist utdata'!$S$5,Smittspårningslista!I359="Ja",'Linelist utdata'!$S$6)</f>
        <v>#N/A</v>
      </c>
      <c r="M359" t="e">
        <f>VLOOKUP(Smittspårningslista!J359,$S$9:$T$15,2,FALSE)</f>
        <v>#N/A</v>
      </c>
    </row>
    <row r="360" spans="2:13" x14ac:dyDescent="0.25">
      <c r="B360">
        <f>Smittspårningslista!B360</f>
        <v>0</v>
      </c>
      <c r="C360" t="str">
        <f t="shared" si="15"/>
        <v/>
      </c>
      <c r="D360" t="e">
        <f t="shared" ca="1" si="16"/>
        <v>#VALUE!</v>
      </c>
      <c r="E360" t="e">
        <f t="shared" si="17"/>
        <v>#VALUE!</v>
      </c>
      <c r="F360">
        <f>Smittspårningslista!C360</f>
        <v>0</v>
      </c>
      <c r="H360">
        <f>Smittspårningslista!$N$4</f>
        <v>0</v>
      </c>
      <c r="I360">
        <f>Smittspårningslista!$N$2</f>
        <v>0</v>
      </c>
      <c r="J360" s="26">
        <f>Smittspårningslista!$N$3</f>
        <v>0</v>
      </c>
      <c r="K360">
        <f>Smittspårningslista!D360</f>
        <v>0</v>
      </c>
      <c r="L360" t="e" cm="1">
        <f t="array" ref="L360">_xlfn.IFS(Smittspårningslista!E360="Ja",'Linelist utdata'!$S$2,Smittspårningslista!F360="Ja",'Linelist utdata'!$S$3,Smittspårningslista!G360="Ja",'Linelist utdata'!$S$4,Smittspårningslista!H360="Ja",'Linelist utdata'!$S$5,Smittspårningslista!I360="Ja",'Linelist utdata'!$S$6)</f>
        <v>#N/A</v>
      </c>
      <c r="M360" t="e">
        <f>VLOOKUP(Smittspårningslista!J360,$S$9:$T$15,2,FALSE)</f>
        <v>#N/A</v>
      </c>
    </row>
    <row r="361" spans="2:13" x14ac:dyDescent="0.25">
      <c r="B361">
        <f>Smittspårningslista!B361</f>
        <v>0</v>
      </c>
      <c r="C361" t="str">
        <f t="shared" si="15"/>
        <v/>
      </c>
      <c r="D361" t="e">
        <f t="shared" ca="1" si="16"/>
        <v>#VALUE!</v>
      </c>
      <c r="E361" t="e">
        <f t="shared" si="17"/>
        <v>#VALUE!</v>
      </c>
      <c r="F361">
        <f>Smittspårningslista!C361</f>
        <v>0</v>
      </c>
      <c r="H361">
        <f>Smittspårningslista!$N$4</f>
        <v>0</v>
      </c>
      <c r="I361">
        <f>Smittspårningslista!$N$2</f>
        <v>0</v>
      </c>
      <c r="J361" s="26">
        <f>Smittspårningslista!$N$3</f>
        <v>0</v>
      </c>
      <c r="K361">
        <f>Smittspårningslista!D361</f>
        <v>0</v>
      </c>
      <c r="L361" t="e" cm="1">
        <f t="array" ref="L361">_xlfn.IFS(Smittspårningslista!E361="Ja",'Linelist utdata'!$S$2,Smittspårningslista!F361="Ja",'Linelist utdata'!$S$3,Smittspårningslista!G361="Ja",'Linelist utdata'!$S$4,Smittspårningslista!H361="Ja",'Linelist utdata'!$S$5,Smittspårningslista!I361="Ja",'Linelist utdata'!$S$6)</f>
        <v>#N/A</v>
      </c>
      <c r="M361" t="e">
        <f>VLOOKUP(Smittspårningslista!J361,$S$9:$T$15,2,FALSE)</f>
        <v>#N/A</v>
      </c>
    </row>
    <row r="362" spans="2:13" x14ac:dyDescent="0.25">
      <c r="B362">
        <f>Smittspårningslista!B362</f>
        <v>0</v>
      </c>
      <c r="C362" t="str">
        <f t="shared" si="15"/>
        <v/>
      </c>
      <c r="D362" t="e">
        <f t="shared" ca="1" si="16"/>
        <v>#VALUE!</v>
      </c>
      <c r="E362" t="e">
        <f t="shared" si="17"/>
        <v>#VALUE!</v>
      </c>
      <c r="F362">
        <f>Smittspårningslista!C362</f>
        <v>0</v>
      </c>
      <c r="H362">
        <f>Smittspårningslista!$N$4</f>
        <v>0</v>
      </c>
      <c r="I362">
        <f>Smittspårningslista!$N$2</f>
        <v>0</v>
      </c>
      <c r="J362" s="26">
        <f>Smittspårningslista!$N$3</f>
        <v>0</v>
      </c>
      <c r="K362">
        <f>Smittspårningslista!D362</f>
        <v>0</v>
      </c>
      <c r="L362" t="e" cm="1">
        <f t="array" ref="L362">_xlfn.IFS(Smittspårningslista!E362="Ja",'Linelist utdata'!$S$2,Smittspårningslista!F362="Ja",'Linelist utdata'!$S$3,Smittspårningslista!G362="Ja",'Linelist utdata'!$S$4,Smittspårningslista!H362="Ja",'Linelist utdata'!$S$5,Smittspårningslista!I362="Ja",'Linelist utdata'!$S$6)</f>
        <v>#N/A</v>
      </c>
      <c r="M362" t="e">
        <f>VLOOKUP(Smittspårningslista!J362,$S$9:$T$15,2,FALSE)</f>
        <v>#N/A</v>
      </c>
    </row>
    <row r="363" spans="2:13" x14ac:dyDescent="0.25">
      <c r="B363">
        <f>Smittspårningslista!B363</f>
        <v>0</v>
      </c>
      <c r="C363" t="str">
        <f t="shared" si="15"/>
        <v/>
      </c>
      <c r="D363" t="e">
        <f t="shared" ca="1" si="16"/>
        <v>#VALUE!</v>
      </c>
      <c r="E363" t="e">
        <f t="shared" si="17"/>
        <v>#VALUE!</v>
      </c>
      <c r="F363">
        <f>Smittspårningslista!C363</f>
        <v>0</v>
      </c>
      <c r="H363">
        <f>Smittspårningslista!$N$4</f>
        <v>0</v>
      </c>
      <c r="I363">
        <f>Smittspårningslista!$N$2</f>
        <v>0</v>
      </c>
      <c r="J363" s="26">
        <f>Smittspårningslista!$N$3</f>
        <v>0</v>
      </c>
      <c r="K363">
        <f>Smittspårningslista!D363</f>
        <v>0</v>
      </c>
      <c r="L363" t="e" cm="1">
        <f t="array" ref="L363">_xlfn.IFS(Smittspårningslista!E363="Ja",'Linelist utdata'!$S$2,Smittspårningslista!F363="Ja",'Linelist utdata'!$S$3,Smittspårningslista!G363="Ja",'Linelist utdata'!$S$4,Smittspårningslista!H363="Ja",'Linelist utdata'!$S$5,Smittspårningslista!I363="Ja",'Linelist utdata'!$S$6)</f>
        <v>#N/A</v>
      </c>
      <c r="M363" t="e">
        <f>VLOOKUP(Smittspårningslista!J363,$S$9:$T$15,2,FALSE)</f>
        <v>#N/A</v>
      </c>
    </row>
    <row r="364" spans="2:13" x14ac:dyDescent="0.25">
      <c r="B364">
        <f>Smittspårningslista!B364</f>
        <v>0</v>
      </c>
      <c r="C364" t="str">
        <f t="shared" si="15"/>
        <v/>
      </c>
      <c r="D364" t="e">
        <f t="shared" ca="1" si="16"/>
        <v>#VALUE!</v>
      </c>
      <c r="E364" t="e">
        <f t="shared" si="17"/>
        <v>#VALUE!</v>
      </c>
      <c r="F364">
        <f>Smittspårningslista!C364</f>
        <v>0</v>
      </c>
      <c r="H364">
        <f>Smittspårningslista!$N$4</f>
        <v>0</v>
      </c>
      <c r="I364">
        <f>Smittspårningslista!$N$2</f>
        <v>0</v>
      </c>
      <c r="J364" s="26">
        <f>Smittspårningslista!$N$3</f>
        <v>0</v>
      </c>
      <c r="K364">
        <f>Smittspårningslista!D364</f>
        <v>0</v>
      </c>
      <c r="L364" t="e" cm="1">
        <f t="array" ref="L364">_xlfn.IFS(Smittspårningslista!E364="Ja",'Linelist utdata'!$S$2,Smittspårningslista!F364="Ja",'Linelist utdata'!$S$3,Smittspårningslista!G364="Ja",'Linelist utdata'!$S$4,Smittspårningslista!H364="Ja",'Linelist utdata'!$S$5,Smittspårningslista!I364="Ja",'Linelist utdata'!$S$6)</f>
        <v>#N/A</v>
      </c>
      <c r="M364" t="e">
        <f>VLOOKUP(Smittspårningslista!J364,$S$9:$T$15,2,FALSE)</f>
        <v>#N/A</v>
      </c>
    </row>
    <row r="365" spans="2:13" x14ac:dyDescent="0.25">
      <c r="B365">
        <f>Smittspårningslista!B365</f>
        <v>0</v>
      </c>
      <c r="C365" t="str">
        <f t="shared" si="15"/>
        <v/>
      </c>
      <c r="D365" t="e">
        <f t="shared" ca="1" si="16"/>
        <v>#VALUE!</v>
      </c>
      <c r="E365" t="e">
        <f t="shared" si="17"/>
        <v>#VALUE!</v>
      </c>
      <c r="F365">
        <f>Smittspårningslista!C365</f>
        <v>0</v>
      </c>
      <c r="H365">
        <f>Smittspårningslista!$N$4</f>
        <v>0</v>
      </c>
      <c r="I365">
        <f>Smittspårningslista!$N$2</f>
        <v>0</v>
      </c>
      <c r="J365" s="26">
        <f>Smittspårningslista!$N$3</f>
        <v>0</v>
      </c>
      <c r="K365">
        <f>Smittspårningslista!D365</f>
        <v>0</v>
      </c>
      <c r="L365" t="e" cm="1">
        <f t="array" ref="L365">_xlfn.IFS(Smittspårningslista!E365="Ja",'Linelist utdata'!$S$2,Smittspårningslista!F365="Ja",'Linelist utdata'!$S$3,Smittspårningslista!G365="Ja",'Linelist utdata'!$S$4,Smittspårningslista!H365="Ja",'Linelist utdata'!$S$5,Smittspårningslista!I365="Ja",'Linelist utdata'!$S$6)</f>
        <v>#N/A</v>
      </c>
      <c r="M365" t="e">
        <f>VLOOKUP(Smittspårningslista!J365,$S$9:$T$15,2,FALSE)</f>
        <v>#N/A</v>
      </c>
    </row>
    <row r="366" spans="2:13" x14ac:dyDescent="0.25">
      <c r="B366">
        <f>Smittspårningslista!B366</f>
        <v>0</v>
      </c>
      <c r="C366" t="str">
        <f t="shared" si="15"/>
        <v/>
      </c>
      <c r="D366" t="e">
        <f t="shared" ca="1" si="16"/>
        <v>#VALUE!</v>
      </c>
      <c r="E366" t="e">
        <f t="shared" si="17"/>
        <v>#VALUE!</v>
      </c>
      <c r="F366">
        <f>Smittspårningslista!C366</f>
        <v>0</v>
      </c>
      <c r="H366">
        <f>Smittspårningslista!$N$4</f>
        <v>0</v>
      </c>
      <c r="I366">
        <f>Smittspårningslista!$N$2</f>
        <v>0</v>
      </c>
      <c r="J366" s="26">
        <f>Smittspårningslista!$N$3</f>
        <v>0</v>
      </c>
      <c r="K366">
        <f>Smittspårningslista!D366</f>
        <v>0</v>
      </c>
      <c r="L366" t="e" cm="1">
        <f t="array" ref="L366">_xlfn.IFS(Smittspårningslista!E366="Ja",'Linelist utdata'!$S$2,Smittspårningslista!F366="Ja",'Linelist utdata'!$S$3,Smittspårningslista!G366="Ja",'Linelist utdata'!$S$4,Smittspårningslista!H366="Ja",'Linelist utdata'!$S$5,Smittspårningslista!I366="Ja",'Linelist utdata'!$S$6)</f>
        <v>#N/A</v>
      </c>
      <c r="M366" t="e">
        <f>VLOOKUP(Smittspårningslista!J366,$S$9:$T$15,2,FALSE)</f>
        <v>#N/A</v>
      </c>
    </row>
    <row r="367" spans="2:13" x14ac:dyDescent="0.25">
      <c r="B367">
        <f>Smittspårningslista!B367</f>
        <v>0</v>
      </c>
      <c r="C367" t="str">
        <f t="shared" si="15"/>
        <v/>
      </c>
      <c r="D367" t="e">
        <f t="shared" ca="1" si="16"/>
        <v>#VALUE!</v>
      </c>
      <c r="E367" t="e">
        <f t="shared" si="17"/>
        <v>#VALUE!</v>
      </c>
      <c r="F367">
        <f>Smittspårningslista!C367</f>
        <v>0</v>
      </c>
      <c r="H367">
        <f>Smittspårningslista!$N$4</f>
        <v>0</v>
      </c>
      <c r="I367">
        <f>Smittspårningslista!$N$2</f>
        <v>0</v>
      </c>
      <c r="J367" s="26">
        <f>Smittspårningslista!$N$3</f>
        <v>0</v>
      </c>
      <c r="K367">
        <f>Smittspårningslista!D367</f>
        <v>0</v>
      </c>
      <c r="L367" t="e" cm="1">
        <f t="array" ref="L367">_xlfn.IFS(Smittspårningslista!E367="Ja",'Linelist utdata'!$S$2,Smittspårningslista!F367="Ja",'Linelist utdata'!$S$3,Smittspårningslista!G367="Ja",'Linelist utdata'!$S$4,Smittspårningslista!H367="Ja",'Linelist utdata'!$S$5,Smittspårningslista!I367="Ja",'Linelist utdata'!$S$6)</f>
        <v>#N/A</v>
      </c>
      <c r="M367" t="e">
        <f>VLOOKUP(Smittspårningslista!J367,$S$9:$T$15,2,FALSE)</f>
        <v>#N/A</v>
      </c>
    </row>
    <row r="368" spans="2:13" x14ac:dyDescent="0.25">
      <c r="B368">
        <f>Smittspårningslista!B368</f>
        <v>0</v>
      </c>
      <c r="C368" t="str">
        <f t="shared" si="15"/>
        <v/>
      </c>
      <c r="D368" t="e">
        <f t="shared" ca="1" si="16"/>
        <v>#VALUE!</v>
      </c>
      <c r="E368" t="e">
        <f t="shared" si="17"/>
        <v>#VALUE!</v>
      </c>
      <c r="F368">
        <f>Smittspårningslista!C368</f>
        <v>0</v>
      </c>
      <c r="H368">
        <f>Smittspårningslista!$N$4</f>
        <v>0</v>
      </c>
      <c r="I368">
        <f>Smittspårningslista!$N$2</f>
        <v>0</v>
      </c>
      <c r="J368" s="26">
        <f>Smittspårningslista!$N$3</f>
        <v>0</v>
      </c>
      <c r="K368">
        <f>Smittspårningslista!D368</f>
        <v>0</v>
      </c>
      <c r="L368" t="e" cm="1">
        <f t="array" ref="L368">_xlfn.IFS(Smittspårningslista!E368="Ja",'Linelist utdata'!$S$2,Smittspårningslista!F368="Ja",'Linelist utdata'!$S$3,Smittspårningslista!G368="Ja",'Linelist utdata'!$S$4,Smittspårningslista!H368="Ja",'Linelist utdata'!$S$5,Smittspårningslista!I368="Ja",'Linelist utdata'!$S$6)</f>
        <v>#N/A</v>
      </c>
      <c r="M368" t="e">
        <f>VLOOKUP(Smittspårningslista!J368,$S$9:$T$15,2,FALSE)</f>
        <v>#N/A</v>
      </c>
    </row>
    <row r="369" spans="2:13" x14ac:dyDescent="0.25">
      <c r="B369">
        <f>Smittspårningslista!B369</f>
        <v>0</v>
      </c>
      <c r="C369" t="str">
        <f t="shared" si="15"/>
        <v/>
      </c>
      <c r="D369" t="e">
        <f t="shared" ca="1" si="16"/>
        <v>#VALUE!</v>
      </c>
      <c r="E369" t="e">
        <f t="shared" si="17"/>
        <v>#VALUE!</v>
      </c>
      <c r="F369">
        <f>Smittspårningslista!C369</f>
        <v>0</v>
      </c>
      <c r="H369">
        <f>Smittspårningslista!$N$4</f>
        <v>0</v>
      </c>
      <c r="I369">
        <f>Smittspårningslista!$N$2</f>
        <v>0</v>
      </c>
      <c r="J369" s="26">
        <f>Smittspårningslista!$N$3</f>
        <v>0</v>
      </c>
      <c r="K369">
        <f>Smittspårningslista!D369</f>
        <v>0</v>
      </c>
      <c r="L369" t="e" cm="1">
        <f t="array" ref="L369">_xlfn.IFS(Smittspårningslista!E369="Ja",'Linelist utdata'!$S$2,Smittspårningslista!F369="Ja",'Linelist utdata'!$S$3,Smittspårningslista!G369="Ja",'Linelist utdata'!$S$4,Smittspårningslista!H369="Ja",'Linelist utdata'!$S$5,Smittspårningslista!I369="Ja",'Linelist utdata'!$S$6)</f>
        <v>#N/A</v>
      </c>
      <c r="M369" t="e">
        <f>VLOOKUP(Smittspårningslista!J369,$S$9:$T$15,2,FALSE)</f>
        <v>#N/A</v>
      </c>
    </row>
    <row r="370" spans="2:13" x14ac:dyDescent="0.25">
      <c r="B370">
        <f>Smittspårningslista!B370</f>
        <v>0</v>
      </c>
      <c r="C370" t="str">
        <f t="shared" si="15"/>
        <v/>
      </c>
      <c r="D370" t="e">
        <f t="shared" ca="1" si="16"/>
        <v>#VALUE!</v>
      </c>
      <c r="E370" t="e">
        <f t="shared" si="17"/>
        <v>#VALUE!</v>
      </c>
      <c r="F370">
        <f>Smittspårningslista!C370</f>
        <v>0</v>
      </c>
      <c r="H370">
        <f>Smittspårningslista!$N$4</f>
        <v>0</v>
      </c>
      <c r="I370">
        <f>Smittspårningslista!$N$2</f>
        <v>0</v>
      </c>
      <c r="J370" s="26">
        <f>Smittspårningslista!$N$3</f>
        <v>0</v>
      </c>
      <c r="K370">
        <f>Smittspårningslista!D370</f>
        <v>0</v>
      </c>
      <c r="L370" t="e" cm="1">
        <f t="array" ref="L370">_xlfn.IFS(Smittspårningslista!E370="Ja",'Linelist utdata'!$S$2,Smittspårningslista!F370="Ja",'Linelist utdata'!$S$3,Smittspårningslista!G370="Ja",'Linelist utdata'!$S$4,Smittspårningslista!H370="Ja",'Linelist utdata'!$S$5,Smittspårningslista!I370="Ja",'Linelist utdata'!$S$6)</f>
        <v>#N/A</v>
      </c>
      <c r="M370" t="e">
        <f>VLOOKUP(Smittspårningslista!J370,$S$9:$T$15,2,FALSE)</f>
        <v>#N/A</v>
      </c>
    </row>
    <row r="371" spans="2:13" x14ac:dyDescent="0.25">
      <c r="B371">
        <f>Smittspårningslista!B371</f>
        <v>0</v>
      </c>
      <c r="C371" t="str">
        <f t="shared" si="15"/>
        <v/>
      </c>
      <c r="D371" t="e">
        <f t="shared" ca="1" si="16"/>
        <v>#VALUE!</v>
      </c>
      <c r="E371" t="e">
        <f t="shared" si="17"/>
        <v>#VALUE!</v>
      </c>
      <c r="F371">
        <f>Smittspårningslista!C371</f>
        <v>0</v>
      </c>
      <c r="H371">
        <f>Smittspårningslista!$N$4</f>
        <v>0</v>
      </c>
      <c r="I371">
        <f>Smittspårningslista!$N$2</f>
        <v>0</v>
      </c>
      <c r="J371" s="26">
        <f>Smittspårningslista!$N$3</f>
        <v>0</v>
      </c>
      <c r="K371">
        <f>Smittspårningslista!D371</f>
        <v>0</v>
      </c>
      <c r="L371" t="e" cm="1">
        <f t="array" ref="L371">_xlfn.IFS(Smittspårningslista!E371="Ja",'Linelist utdata'!$S$2,Smittspårningslista!F371="Ja",'Linelist utdata'!$S$3,Smittspårningslista!G371="Ja",'Linelist utdata'!$S$4,Smittspårningslista!H371="Ja",'Linelist utdata'!$S$5,Smittspårningslista!I371="Ja",'Linelist utdata'!$S$6)</f>
        <v>#N/A</v>
      </c>
      <c r="M371" t="e">
        <f>VLOOKUP(Smittspårningslista!J371,$S$9:$T$15,2,FALSE)</f>
        <v>#N/A</v>
      </c>
    </row>
    <row r="372" spans="2:13" x14ac:dyDescent="0.25">
      <c r="B372">
        <f>Smittspårningslista!B372</f>
        <v>0</v>
      </c>
      <c r="C372" t="str">
        <f t="shared" si="15"/>
        <v/>
      </c>
      <c r="D372" t="e">
        <f t="shared" ca="1" si="16"/>
        <v>#VALUE!</v>
      </c>
      <c r="E372" t="e">
        <f t="shared" si="17"/>
        <v>#VALUE!</v>
      </c>
      <c r="F372">
        <f>Smittspårningslista!C372</f>
        <v>0</v>
      </c>
      <c r="H372">
        <f>Smittspårningslista!$N$4</f>
        <v>0</v>
      </c>
      <c r="I372">
        <f>Smittspårningslista!$N$2</f>
        <v>0</v>
      </c>
      <c r="J372" s="26">
        <f>Smittspårningslista!$N$3</f>
        <v>0</v>
      </c>
      <c r="K372">
        <f>Smittspårningslista!D372</f>
        <v>0</v>
      </c>
      <c r="L372" t="e" cm="1">
        <f t="array" ref="L372">_xlfn.IFS(Smittspårningslista!E372="Ja",'Linelist utdata'!$S$2,Smittspårningslista!F372="Ja",'Linelist utdata'!$S$3,Smittspårningslista!G372="Ja",'Linelist utdata'!$S$4,Smittspårningslista!H372="Ja",'Linelist utdata'!$S$5,Smittspårningslista!I372="Ja",'Linelist utdata'!$S$6)</f>
        <v>#N/A</v>
      </c>
      <c r="M372" t="e">
        <f>VLOOKUP(Smittspårningslista!J372,$S$9:$T$15,2,FALSE)</f>
        <v>#N/A</v>
      </c>
    </row>
    <row r="373" spans="2:13" x14ac:dyDescent="0.25">
      <c r="B373">
        <f>Smittspårningslista!B373</f>
        <v>0</v>
      </c>
      <c r="C373" t="str">
        <f t="shared" si="15"/>
        <v/>
      </c>
      <c r="D373" t="e">
        <f t="shared" ca="1" si="16"/>
        <v>#VALUE!</v>
      </c>
      <c r="E373" t="e">
        <f t="shared" si="17"/>
        <v>#VALUE!</v>
      </c>
      <c r="F373">
        <f>Smittspårningslista!C373</f>
        <v>0</v>
      </c>
      <c r="H373">
        <f>Smittspårningslista!$N$4</f>
        <v>0</v>
      </c>
      <c r="I373">
        <f>Smittspårningslista!$N$2</f>
        <v>0</v>
      </c>
      <c r="J373" s="26">
        <f>Smittspårningslista!$N$3</f>
        <v>0</v>
      </c>
      <c r="K373">
        <f>Smittspårningslista!D373</f>
        <v>0</v>
      </c>
      <c r="L373" t="e" cm="1">
        <f t="array" ref="L373">_xlfn.IFS(Smittspårningslista!E373="Ja",'Linelist utdata'!$S$2,Smittspårningslista!F373="Ja",'Linelist utdata'!$S$3,Smittspårningslista!G373="Ja",'Linelist utdata'!$S$4,Smittspårningslista!H373="Ja",'Linelist utdata'!$S$5,Smittspårningslista!I373="Ja",'Linelist utdata'!$S$6)</f>
        <v>#N/A</v>
      </c>
      <c r="M373" t="e">
        <f>VLOOKUP(Smittspårningslista!J373,$S$9:$T$15,2,FALSE)</f>
        <v>#N/A</v>
      </c>
    </row>
    <row r="374" spans="2:13" x14ac:dyDescent="0.25">
      <c r="B374">
        <f>Smittspårningslista!B374</f>
        <v>0</v>
      </c>
      <c r="C374" t="str">
        <f t="shared" si="15"/>
        <v/>
      </c>
      <c r="D374" t="e">
        <f t="shared" ca="1" si="16"/>
        <v>#VALUE!</v>
      </c>
      <c r="E374" t="e">
        <f t="shared" si="17"/>
        <v>#VALUE!</v>
      </c>
      <c r="F374">
        <f>Smittspårningslista!C374</f>
        <v>0</v>
      </c>
      <c r="H374">
        <f>Smittspårningslista!$N$4</f>
        <v>0</v>
      </c>
      <c r="I374">
        <f>Smittspårningslista!$N$2</f>
        <v>0</v>
      </c>
      <c r="J374" s="26">
        <f>Smittspårningslista!$N$3</f>
        <v>0</v>
      </c>
      <c r="K374">
        <f>Smittspårningslista!D374</f>
        <v>0</v>
      </c>
      <c r="L374" t="e" cm="1">
        <f t="array" ref="L374">_xlfn.IFS(Smittspårningslista!E374="Ja",'Linelist utdata'!$S$2,Smittspårningslista!F374="Ja",'Linelist utdata'!$S$3,Smittspårningslista!G374="Ja",'Linelist utdata'!$S$4,Smittspårningslista!H374="Ja",'Linelist utdata'!$S$5,Smittspårningslista!I374="Ja",'Linelist utdata'!$S$6)</f>
        <v>#N/A</v>
      </c>
      <c r="M374" t="e">
        <f>VLOOKUP(Smittspårningslista!J374,$S$9:$T$15,2,FALSE)</f>
        <v>#N/A</v>
      </c>
    </row>
    <row r="375" spans="2:13" x14ac:dyDescent="0.25">
      <c r="B375">
        <f>Smittspårningslista!B375</f>
        <v>0</v>
      </c>
      <c r="C375" t="str">
        <f t="shared" si="15"/>
        <v/>
      </c>
      <c r="D375" t="e">
        <f t="shared" ca="1" si="16"/>
        <v>#VALUE!</v>
      </c>
      <c r="E375" t="e">
        <f t="shared" si="17"/>
        <v>#VALUE!</v>
      </c>
      <c r="F375">
        <f>Smittspårningslista!C375</f>
        <v>0</v>
      </c>
      <c r="H375">
        <f>Smittspårningslista!$N$4</f>
        <v>0</v>
      </c>
      <c r="I375">
        <f>Smittspårningslista!$N$2</f>
        <v>0</v>
      </c>
      <c r="J375" s="26">
        <f>Smittspårningslista!$N$3</f>
        <v>0</v>
      </c>
      <c r="K375">
        <f>Smittspårningslista!D375</f>
        <v>0</v>
      </c>
      <c r="L375" t="e" cm="1">
        <f t="array" ref="L375">_xlfn.IFS(Smittspårningslista!E375="Ja",'Linelist utdata'!$S$2,Smittspårningslista!F375="Ja",'Linelist utdata'!$S$3,Smittspårningslista!G375="Ja",'Linelist utdata'!$S$4,Smittspårningslista!H375="Ja",'Linelist utdata'!$S$5,Smittspårningslista!I375="Ja",'Linelist utdata'!$S$6)</f>
        <v>#N/A</v>
      </c>
      <c r="M375" t="e">
        <f>VLOOKUP(Smittspårningslista!J375,$S$9:$T$15,2,FALSE)</f>
        <v>#N/A</v>
      </c>
    </row>
    <row r="376" spans="2:13" x14ac:dyDescent="0.25">
      <c r="B376">
        <f>Smittspårningslista!B376</f>
        <v>0</v>
      </c>
      <c r="C376" t="str">
        <f t="shared" si="15"/>
        <v/>
      </c>
      <c r="D376" t="e">
        <f t="shared" ca="1" si="16"/>
        <v>#VALUE!</v>
      </c>
      <c r="E376" t="e">
        <f t="shared" si="17"/>
        <v>#VALUE!</v>
      </c>
      <c r="F376">
        <f>Smittspårningslista!C376</f>
        <v>0</v>
      </c>
      <c r="H376">
        <f>Smittspårningslista!$N$4</f>
        <v>0</v>
      </c>
      <c r="I376">
        <f>Smittspårningslista!$N$2</f>
        <v>0</v>
      </c>
      <c r="J376" s="26">
        <f>Smittspårningslista!$N$3</f>
        <v>0</v>
      </c>
      <c r="K376">
        <f>Smittspårningslista!D376</f>
        <v>0</v>
      </c>
      <c r="L376" t="e" cm="1">
        <f t="array" ref="L376">_xlfn.IFS(Smittspårningslista!E376="Ja",'Linelist utdata'!$S$2,Smittspårningslista!F376="Ja",'Linelist utdata'!$S$3,Smittspårningslista!G376="Ja",'Linelist utdata'!$S$4,Smittspårningslista!H376="Ja",'Linelist utdata'!$S$5,Smittspårningslista!I376="Ja",'Linelist utdata'!$S$6)</f>
        <v>#N/A</v>
      </c>
      <c r="M376" t="e">
        <f>VLOOKUP(Smittspårningslista!J376,$S$9:$T$15,2,FALSE)</f>
        <v>#N/A</v>
      </c>
    </row>
    <row r="377" spans="2:13" x14ac:dyDescent="0.25">
      <c r="B377">
        <f>Smittspårningslista!B377</f>
        <v>0</v>
      </c>
      <c r="C377" t="str">
        <f t="shared" si="15"/>
        <v/>
      </c>
      <c r="D377" t="e">
        <f t="shared" ca="1" si="16"/>
        <v>#VALUE!</v>
      </c>
      <c r="E377" t="e">
        <f t="shared" si="17"/>
        <v>#VALUE!</v>
      </c>
      <c r="F377">
        <f>Smittspårningslista!C377</f>
        <v>0</v>
      </c>
      <c r="H377">
        <f>Smittspårningslista!$N$4</f>
        <v>0</v>
      </c>
      <c r="I377">
        <f>Smittspårningslista!$N$2</f>
        <v>0</v>
      </c>
      <c r="J377" s="26">
        <f>Smittspårningslista!$N$3</f>
        <v>0</v>
      </c>
      <c r="K377">
        <f>Smittspårningslista!D377</f>
        <v>0</v>
      </c>
      <c r="L377" t="e" cm="1">
        <f t="array" ref="L377">_xlfn.IFS(Smittspårningslista!E377="Ja",'Linelist utdata'!$S$2,Smittspårningslista!F377="Ja",'Linelist utdata'!$S$3,Smittspårningslista!G377="Ja",'Linelist utdata'!$S$4,Smittspårningslista!H377="Ja",'Linelist utdata'!$S$5,Smittspårningslista!I377="Ja",'Linelist utdata'!$S$6)</f>
        <v>#N/A</v>
      </c>
      <c r="M377" t="e">
        <f>VLOOKUP(Smittspårningslista!J377,$S$9:$T$15,2,FALSE)</f>
        <v>#N/A</v>
      </c>
    </row>
    <row r="378" spans="2:13" x14ac:dyDescent="0.25">
      <c r="B378">
        <f>Smittspårningslista!B378</f>
        <v>0</v>
      </c>
      <c r="C378" t="str">
        <f t="shared" si="15"/>
        <v/>
      </c>
      <c r="D378" t="e">
        <f t="shared" ca="1" si="16"/>
        <v>#VALUE!</v>
      </c>
      <c r="E378" t="e">
        <f t="shared" si="17"/>
        <v>#VALUE!</v>
      </c>
      <c r="F378">
        <f>Smittspårningslista!C378</f>
        <v>0</v>
      </c>
      <c r="H378">
        <f>Smittspårningslista!$N$4</f>
        <v>0</v>
      </c>
      <c r="I378">
        <f>Smittspårningslista!$N$2</f>
        <v>0</v>
      </c>
      <c r="J378" s="26">
        <f>Smittspårningslista!$N$3</f>
        <v>0</v>
      </c>
      <c r="K378">
        <f>Smittspårningslista!D378</f>
        <v>0</v>
      </c>
      <c r="L378" t="e" cm="1">
        <f t="array" ref="L378">_xlfn.IFS(Smittspårningslista!E378="Ja",'Linelist utdata'!$S$2,Smittspårningslista!F378="Ja",'Linelist utdata'!$S$3,Smittspårningslista!G378="Ja",'Linelist utdata'!$S$4,Smittspårningslista!H378="Ja",'Linelist utdata'!$S$5,Smittspårningslista!I378="Ja",'Linelist utdata'!$S$6)</f>
        <v>#N/A</v>
      </c>
      <c r="M378" t="e">
        <f>VLOOKUP(Smittspårningslista!J378,$S$9:$T$15,2,FALSE)</f>
        <v>#N/A</v>
      </c>
    </row>
    <row r="379" spans="2:13" x14ac:dyDescent="0.25">
      <c r="B379">
        <f>Smittspårningslista!B379</f>
        <v>0</v>
      </c>
      <c r="C379" t="str">
        <f t="shared" si="15"/>
        <v/>
      </c>
      <c r="D379" t="e">
        <f t="shared" ca="1" si="16"/>
        <v>#VALUE!</v>
      </c>
      <c r="E379" t="e">
        <f t="shared" si="17"/>
        <v>#VALUE!</v>
      </c>
      <c r="F379">
        <f>Smittspårningslista!C379</f>
        <v>0</v>
      </c>
      <c r="H379">
        <f>Smittspårningslista!$N$4</f>
        <v>0</v>
      </c>
      <c r="I379">
        <f>Smittspårningslista!$N$2</f>
        <v>0</v>
      </c>
      <c r="J379" s="26">
        <f>Smittspårningslista!$N$3</f>
        <v>0</v>
      </c>
      <c r="K379">
        <f>Smittspårningslista!D379</f>
        <v>0</v>
      </c>
      <c r="L379" t="e" cm="1">
        <f t="array" ref="L379">_xlfn.IFS(Smittspårningslista!E379="Ja",'Linelist utdata'!$S$2,Smittspårningslista!F379="Ja",'Linelist utdata'!$S$3,Smittspårningslista!G379="Ja",'Linelist utdata'!$S$4,Smittspårningslista!H379="Ja",'Linelist utdata'!$S$5,Smittspårningslista!I379="Ja",'Linelist utdata'!$S$6)</f>
        <v>#N/A</v>
      </c>
      <c r="M379" t="e">
        <f>VLOOKUP(Smittspårningslista!J379,$S$9:$T$15,2,FALSE)</f>
        <v>#N/A</v>
      </c>
    </row>
    <row r="380" spans="2:13" x14ac:dyDescent="0.25">
      <c r="B380">
        <f>Smittspårningslista!B380</f>
        <v>0</v>
      </c>
      <c r="C380" t="str">
        <f t="shared" si="15"/>
        <v/>
      </c>
      <c r="D380" t="e">
        <f t="shared" ca="1" si="16"/>
        <v>#VALUE!</v>
      </c>
      <c r="E380" t="e">
        <f t="shared" si="17"/>
        <v>#VALUE!</v>
      </c>
      <c r="F380">
        <f>Smittspårningslista!C380</f>
        <v>0</v>
      </c>
      <c r="H380">
        <f>Smittspårningslista!$N$4</f>
        <v>0</v>
      </c>
      <c r="I380">
        <f>Smittspårningslista!$N$2</f>
        <v>0</v>
      </c>
      <c r="J380" s="26">
        <f>Smittspårningslista!$N$3</f>
        <v>0</v>
      </c>
      <c r="K380">
        <f>Smittspårningslista!D380</f>
        <v>0</v>
      </c>
      <c r="L380" t="e" cm="1">
        <f t="array" ref="L380">_xlfn.IFS(Smittspårningslista!E380="Ja",'Linelist utdata'!$S$2,Smittspårningslista!F380="Ja",'Linelist utdata'!$S$3,Smittspårningslista!G380="Ja",'Linelist utdata'!$S$4,Smittspårningslista!H380="Ja",'Linelist utdata'!$S$5,Smittspårningslista!I380="Ja",'Linelist utdata'!$S$6)</f>
        <v>#N/A</v>
      </c>
      <c r="M380" t="e">
        <f>VLOOKUP(Smittspårningslista!J380,$S$9:$T$15,2,FALSE)</f>
        <v>#N/A</v>
      </c>
    </row>
    <row r="381" spans="2:13" x14ac:dyDescent="0.25">
      <c r="B381">
        <f>Smittspårningslista!B381</f>
        <v>0</v>
      </c>
      <c r="C381" t="str">
        <f t="shared" si="15"/>
        <v/>
      </c>
      <c r="D381" t="e">
        <f t="shared" ca="1" si="16"/>
        <v>#VALUE!</v>
      </c>
      <c r="E381" t="e">
        <f t="shared" si="17"/>
        <v>#VALUE!</v>
      </c>
      <c r="F381">
        <f>Smittspårningslista!C381</f>
        <v>0</v>
      </c>
      <c r="H381">
        <f>Smittspårningslista!$N$4</f>
        <v>0</v>
      </c>
      <c r="I381">
        <f>Smittspårningslista!$N$2</f>
        <v>0</v>
      </c>
      <c r="J381" s="26">
        <f>Smittspårningslista!$N$3</f>
        <v>0</v>
      </c>
      <c r="K381">
        <f>Smittspårningslista!D381</f>
        <v>0</v>
      </c>
      <c r="L381" t="e" cm="1">
        <f t="array" ref="L381">_xlfn.IFS(Smittspårningslista!E381="Ja",'Linelist utdata'!$S$2,Smittspårningslista!F381="Ja",'Linelist utdata'!$S$3,Smittspårningslista!G381="Ja",'Linelist utdata'!$S$4,Smittspårningslista!H381="Ja",'Linelist utdata'!$S$5,Smittspårningslista!I381="Ja",'Linelist utdata'!$S$6)</f>
        <v>#N/A</v>
      </c>
      <c r="M381" t="e">
        <f>VLOOKUP(Smittspårningslista!J381,$S$9:$T$15,2,FALSE)</f>
        <v>#N/A</v>
      </c>
    </row>
    <row r="382" spans="2:13" x14ac:dyDescent="0.25">
      <c r="B382">
        <f>Smittspårningslista!B382</f>
        <v>0</v>
      </c>
      <c r="C382" t="str">
        <f t="shared" si="15"/>
        <v/>
      </c>
      <c r="D382" t="e">
        <f t="shared" ca="1" si="16"/>
        <v>#VALUE!</v>
      </c>
      <c r="E382" t="e">
        <f t="shared" si="17"/>
        <v>#VALUE!</v>
      </c>
      <c r="F382">
        <f>Smittspårningslista!C382</f>
        <v>0</v>
      </c>
      <c r="H382">
        <f>Smittspårningslista!$N$4</f>
        <v>0</v>
      </c>
      <c r="I382">
        <f>Smittspårningslista!$N$2</f>
        <v>0</v>
      </c>
      <c r="J382" s="26">
        <f>Smittspårningslista!$N$3</f>
        <v>0</v>
      </c>
      <c r="K382">
        <f>Smittspårningslista!D382</f>
        <v>0</v>
      </c>
      <c r="L382" t="e" cm="1">
        <f t="array" ref="L382">_xlfn.IFS(Smittspårningslista!E382="Ja",'Linelist utdata'!$S$2,Smittspårningslista!F382="Ja",'Linelist utdata'!$S$3,Smittspårningslista!G382="Ja",'Linelist utdata'!$S$4,Smittspårningslista!H382="Ja",'Linelist utdata'!$S$5,Smittspårningslista!I382="Ja",'Linelist utdata'!$S$6)</f>
        <v>#N/A</v>
      </c>
      <c r="M382" t="e">
        <f>VLOOKUP(Smittspårningslista!J382,$S$9:$T$15,2,FALSE)</f>
        <v>#N/A</v>
      </c>
    </row>
    <row r="383" spans="2:13" x14ac:dyDescent="0.25">
      <c r="B383">
        <f>Smittspårningslista!B383</f>
        <v>0</v>
      </c>
      <c r="C383" t="str">
        <f t="shared" si="15"/>
        <v/>
      </c>
      <c r="D383" t="e">
        <f t="shared" ca="1" si="16"/>
        <v>#VALUE!</v>
      </c>
      <c r="E383" t="e">
        <f t="shared" si="17"/>
        <v>#VALUE!</v>
      </c>
      <c r="F383">
        <f>Smittspårningslista!C383</f>
        <v>0</v>
      </c>
      <c r="H383">
        <f>Smittspårningslista!$N$4</f>
        <v>0</v>
      </c>
      <c r="I383">
        <f>Smittspårningslista!$N$2</f>
        <v>0</v>
      </c>
      <c r="J383" s="26">
        <f>Smittspårningslista!$N$3</f>
        <v>0</v>
      </c>
      <c r="K383">
        <f>Smittspårningslista!D383</f>
        <v>0</v>
      </c>
      <c r="L383" t="e" cm="1">
        <f t="array" ref="L383">_xlfn.IFS(Smittspårningslista!E383="Ja",'Linelist utdata'!$S$2,Smittspårningslista!F383="Ja",'Linelist utdata'!$S$3,Smittspårningslista!G383="Ja",'Linelist utdata'!$S$4,Smittspårningslista!H383="Ja",'Linelist utdata'!$S$5,Smittspårningslista!I383="Ja",'Linelist utdata'!$S$6)</f>
        <v>#N/A</v>
      </c>
      <c r="M383" t="e">
        <f>VLOOKUP(Smittspårningslista!J383,$S$9:$T$15,2,FALSE)</f>
        <v>#N/A</v>
      </c>
    </row>
    <row r="384" spans="2:13" x14ac:dyDescent="0.25">
      <c r="B384">
        <f>Smittspårningslista!B384</f>
        <v>0</v>
      </c>
      <c r="C384" t="str">
        <f t="shared" si="15"/>
        <v/>
      </c>
      <c r="D384" t="e">
        <f t="shared" ca="1" si="16"/>
        <v>#VALUE!</v>
      </c>
      <c r="E384" t="e">
        <f t="shared" si="17"/>
        <v>#VALUE!</v>
      </c>
      <c r="F384">
        <f>Smittspårningslista!C384</f>
        <v>0</v>
      </c>
      <c r="H384">
        <f>Smittspårningslista!$N$4</f>
        <v>0</v>
      </c>
      <c r="I384">
        <f>Smittspårningslista!$N$2</f>
        <v>0</v>
      </c>
      <c r="J384" s="26">
        <f>Smittspårningslista!$N$3</f>
        <v>0</v>
      </c>
      <c r="K384">
        <f>Smittspårningslista!D384</f>
        <v>0</v>
      </c>
      <c r="L384" t="e" cm="1">
        <f t="array" ref="L384">_xlfn.IFS(Smittspårningslista!E384="Ja",'Linelist utdata'!$S$2,Smittspårningslista!F384="Ja",'Linelist utdata'!$S$3,Smittspårningslista!G384="Ja",'Linelist utdata'!$S$4,Smittspårningslista!H384="Ja",'Linelist utdata'!$S$5,Smittspårningslista!I384="Ja",'Linelist utdata'!$S$6)</f>
        <v>#N/A</v>
      </c>
      <c r="M384" t="e">
        <f>VLOOKUP(Smittspårningslista!J384,$S$9:$T$15,2,FALSE)</f>
        <v>#N/A</v>
      </c>
    </row>
    <row r="385" spans="2:13" x14ac:dyDescent="0.25">
      <c r="B385">
        <f>Smittspårningslista!B385</f>
        <v>0</v>
      </c>
      <c r="C385" t="str">
        <f t="shared" si="15"/>
        <v/>
      </c>
      <c r="D385" t="e">
        <f t="shared" ca="1" si="16"/>
        <v>#VALUE!</v>
      </c>
      <c r="E385" t="e">
        <f t="shared" si="17"/>
        <v>#VALUE!</v>
      </c>
      <c r="F385">
        <f>Smittspårningslista!C385</f>
        <v>0</v>
      </c>
      <c r="H385">
        <f>Smittspårningslista!$N$4</f>
        <v>0</v>
      </c>
      <c r="I385">
        <f>Smittspårningslista!$N$2</f>
        <v>0</v>
      </c>
      <c r="J385" s="26">
        <f>Smittspårningslista!$N$3</f>
        <v>0</v>
      </c>
      <c r="K385">
        <f>Smittspårningslista!D385</f>
        <v>0</v>
      </c>
      <c r="L385" t="e" cm="1">
        <f t="array" ref="L385">_xlfn.IFS(Smittspårningslista!E385="Ja",'Linelist utdata'!$S$2,Smittspårningslista!F385="Ja",'Linelist utdata'!$S$3,Smittspårningslista!G385="Ja",'Linelist utdata'!$S$4,Smittspårningslista!H385="Ja",'Linelist utdata'!$S$5,Smittspårningslista!I385="Ja",'Linelist utdata'!$S$6)</f>
        <v>#N/A</v>
      </c>
      <c r="M385" t="e">
        <f>VLOOKUP(Smittspårningslista!J385,$S$9:$T$15,2,FALSE)</f>
        <v>#N/A</v>
      </c>
    </row>
    <row r="386" spans="2:13" x14ac:dyDescent="0.25">
      <c r="B386">
        <f>Smittspårningslista!B386</f>
        <v>0</v>
      </c>
      <c r="C386" t="str">
        <f t="shared" si="15"/>
        <v/>
      </c>
      <c r="D386" t="e">
        <f t="shared" ca="1" si="16"/>
        <v>#VALUE!</v>
      </c>
      <c r="E386" t="e">
        <f t="shared" si="17"/>
        <v>#VALUE!</v>
      </c>
      <c r="F386">
        <f>Smittspårningslista!C386</f>
        <v>0</v>
      </c>
      <c r="H386">
        <f>Smittspårningslista!$N$4</f>
        <v>0</v>
      </c>
      <c r="I386">
        <f>Smittspårningslista!$N$2</f>
        <v>0</v>
      </c>
      <c r="J386" s="26">
        <f>Smittspårningslista!$N$3</f>
        <v>0</v>
      </c>
      <c r="K386">
        <f>Smittspårningslista!D386</f>
        <v>0</v>
      </c>
      <c r="L386" t="e" cm="1">
        <f t="array" ref="L386">_xlfn.IFS(Smittspårningslista!E386="Ja",'Linelist utdata'!$S$2,Smittspårningslista!F386="Ja",'Linelist utdata'!$S$3,Smittspårningslista!G386="Ja",'Linelist utdata'!$S$4,Smittspårningslista!H386="Ja",'Linelist utdata'!$S$5,Smittspårningslista!I386="Ja",'Linelist utdata'!$S$6)</f>
        <v>#N/A</v>
      </c>
      <c r="M386" t="e">
        <f>VLOOKUP(Smittspårningslista!J386,$S$9:$T$15,2,FALSE)</f>
        <v>#N/A</v>
      </c>
    </row>
    <row r="387" spans="2:13" x14ac:dyDescent="0.25">
      <c r="B387">
        <f>Smittspårningslista!B387</f>
        <v>0</v>
      </c>
      <c r="C387" t="str">
        <f t="shared" ref="C387:C450" si="18">IF(B387=0,"","Exponerad")</f>
        <v/>
      </c>
      <c r="D387" t="e">
        <f t="shared" ref="D387:D450" ca="1" si="19">DATEDIF(DATE(LEFT(B387,4),MID(B387,5,2),MID(B387,7,2)),TODAY(),"Y")</f>
        <v>#VALUE!</v>
      </c>
      <c r="E387" t="e">
        <f t="shared" ref="E387:E450" si="20">IF(ISEVEN(MID(B387,12,1)),"Kvinna","Man")</f>
        <v>#VALUE!</v>
      </c>
      <c r="F387">
        <f>Smittspårningslista!C387</f>
        <v>0</v>
      </c>
      <c r="H387">
        <f>Smittspårningslista!$N$4</f>
        <v>0</v>
      </c>
      <c r="I387">
        <f>Smittspårningslista!$N$2</f>
        <v>0</v>
      </c>
      <c r="J387" s="26">
        <f>Smittspårningslista!$N$3</f>
        <v>0</v>
      </c>
      <c r="K387">
        <f>Smittspårningslista!D387</f>
        <v>0</v>
      </c>
      <c r="L387" t="e" cm="1">
        <f t="array" ref="L387">_xlfn.IFS(Smittspårningslista!E387="Ja",'Linelist utdata'!$S$2,Smittspårningslista!F387="Ja",'Linelist utdata'!$S$3,Smittspårningslista!G387="Ja",'Linelist utdata'!$S$4,Smittspårningslista!H387="Ja",'Linelist utdata'!$S$5,Smittspårningslista!I387="Ja",'Linelist utdata'!$S$6)</f>
        <v>#N/A</v>
      </c>
      <c r="M387" t="e">
        <f>VLOOKUP(Smittspårningslista!J387,$S$9:$T$15,2,FALSE)</f>
        <v>#N/A</v>
      </c>
    </row>
    <row r="388" spans="2:13" x14ac:dyDescent="0.25">
      <c r="B388">
        <f>Smittspårningslista!B388</f>
        <v>0</v>
      </c>
      <c r="C388" t="str">
        <f t="shared" si="18"/>
        <v/>
      </c>
      <c r="D388" t="e">
        <f t="shared" ca="1" si="19"/>
        <v>#VALUE!</v>
      </c>
      <c r="E388" t="e">
        <f t="shared" si="20"/>
        <v>#VALUE!</v>
      </c>
      <c r="F388">
        <f>Smittspårningslista!C388</f>
        <v>0</v>
      </c>
      <c r="H388">
        <f>Smittspårningslista!$N$4</f>
        <v>0</v>
      </c>
      <c r="I388">
        <f>Smittspårningslista!$N$2</f>
        <v>0</v>
      </c>
      <c r="J388" s="26">
        <f>Smittspårningslista!$N$3</f>
        <v>0</v>
      </c>
      <c r="K388">
        <f>Smittspårningslista!D388</f>
        <v>0</v>
      </c>
      <c r="L388" t="e" cm="1">
        <f t="array" ref="L388">_xlfn.IFS(Smittspårningslista!E388="Ja",'Linelist utdata'!$S$2,Smittspårningslista!F388="Ja",'Linelist utdata'!$S$3,Smittspårningslista!G388="Ja",'Linelist utdata'!$S$4,Smittspårningslista!H388="Ja",'Linelist utdata'!$S$5,Smittspårningslista!I388="Ja",'Linelist utdata'!$S$6)</f>
        <v>#N/A</v>
      </c>
      <c r="M388" t="e">
        <f>VLOOKUP(Smittspårningslista!J388,$S$9:$T$15,2,FALSE)</f>
        <v>#N/A</v>
      </c>
    </row>
    <row r="389" spans="2:13" x14ac:dyDescent="0.25">
      <c r="B389">
        <f>Smittspårningslista!B389</f>
        <v>0</v>
      </c>
      <c r="C389" t="str">
        <f t="shared" si="18"/>
        <v/>
      </c>
      <c r="D389" t="e">
        <f t="shared" ca="1" si="19"/>
        <v>#VALUE!</v>
      </c>
      <c r="E389" t="e">
        <f t="shared" si="20"/>
        <v>#VALUE!</v>
      </c>
      <c r="F389">
        <f>Smittspårningslista!C389</f>
        <v>0</v>
      </c>
      <c r="H389">
        <f>Smittspårningslista!$N$4</f>
        <v>0</v>
      </c>
      <c r="I389">
        <f>Smittspårningslista!$N$2</f>
        <v>0</v>
      </c>
      <c r="J389" s="26">
        <f>Smittspårningslista!$N$3</f>
        <v>0</v>
      </c>
      <c r="K389">
        <f>Smittspårningslista!D389</f>
        <v>0</v>
      </c>
      <c r="L389" t="e" cm="1">
        <f t="array" ref="L389">_xlfn.IFS(Smittspårningslista!E389="Ja",'Linelist utdata'!$S$2,Smittspårningslista!F389="Ja",'Linelist utdata'!$S$3,Smittspårningslista!G389="Ja",'Linelist utdata'!$S$4,Smittspårningslista!H389="Ja",'Linelist utdata'!$S$5,Smittspårningslista!I389="Ja",'Linelist utdata'!$S$6)</f>
        <v>#N/A</v>
      </c>
      <c r="M389" t="e">
        <f>VLOOKUP(Smittspårningslista!J389,$S$9:$T$15,2,FALSE)</f>
        <v>#N/A</v>
      </c>
    </row>
    <row r="390" spans="2:13" x14ac:dyDescent="0.25">
      <c r="B390">
        <f>Smittspårningslista!B390</f>
        <v>0</v>
      </c>
      <c r="C390" t="str">
        <f t="shared" si="18"/>
        <v/>
      </c>
      <c r="D390" t="e">
        <f t="shared" ca="1" si="19"/>
        <v>#VALUE!</v>
      </c>
      <c r="E390" t="e">
        <f t="shared" si="20"/>
        <v>#VALUE!</v>
      </c>
      <c r="F390">
        <f>Smittspårningslista!C390</f>
        <v>0</v>
      </c>
      <c r="H390">
        <f>Smittspårningslista!$N$4</f>
        <v>0</v>
      </c>
      <c r="I390">
        <f>Smittspårningslista!$N$2</f>
        <v>0</v>
      </c>
      <c r="J390" s="26">
        <f>Smittspårningslista!$N$3</f>
        <v>0</v>
      </c>
      <c r="K390">
        <f>Smittspårningslista!D390</f>
        <v>0</v>
      </c>
      <c r="L390" t="e" cm="1">
        <f t="array" ref="L390">_xlfn.IFS(Smittspårningslista!E390="Ja",'Linelist utdata'!$S$2,Smittspårningslista!F390="Ja",'Linelist utdata'!$S$3,Smittspårningslista!G390="Ja",'Linelist utdata'!$S$4,Smittspårningslista!H390="Ja",'Linelist utdata'!$S$5,Smittspårningslista!I390="Ja",'Linelist utdata'!$S$6)</f>
        <v>#N/A</v>
      </c>
      <c r="M390" t="e">
        <f>VLOOKUP(Smittspårningslista!J390,$S$9:$T$15,2,FALSE)</f>
        <v>#N/A</v>
      </c>
    </row>
    <row r="391" spans="2:13" x14ac:dyDescent="0.25">
      <c r="B391">
        <f>Smittspårningslista!B391</f>
        <v>0</v>
      </c>
      <c r="C391" t="str">
        <f t="shared" si="18"/>
        <v/>
      </c>
      <c r="D391" t="e">
        <f t="shared" ca="1" si="19"/>
        <v>#VALUE!</v>
      </c>
      <c r="E391" t="e">
        <f t="shared" si="20"/>
        <v>#VALUE!</v>
      </c>
      <c r="F391">
        <f>Smittspårningslista!C391</f>
        <v>0</v>
      </c>
      <c r="H391">
        <f>Smittspårningslista!$N$4</f>
        <v>0</v>
      </c>
      <c r="I391">
        <f>Smittspårningslista!$N$2</f>
        <v>0</v>
      </c>
      <c r="J391" s="26">
        <f>Smittspårningslista!$N$3</f>
        <v>0</v>
      </c>
      <c r="K391">
        <f>Smittspårningslista!D391</f>
        <v>0</v>
      </c>
      <c r="L391" t="e" cm="1">
        <f t="array" ref="L391">_xlfn.IFS(Smittspårningslista!E391="Ja",'Linelist utdata'!$S$2,Smittspårningslista!F391="Ja",'Linelist utdata'!$S$3,Smittspårningslista!G391="Ja",'Linelist utdata'!$S$4,Smittspårningslista!H391="Ja",'Linelist utdata'!$S$5,Smittspårningslista!I391="Ja",'Linelist utdata'!$S$6)</f>
        <v>#N/A</v>
      </c>
      <c r="M391" t="e">
        <f>VLOOKUP(Smittspårningslista!J391,$S$9:$T$15,2,FALSE)</f>
        <v>#N/A</v>
      </c>
    </row>
    <row r="392" spans="2:13" x14ac:dyDescent="0.25">
      <c r="B392">
        <f>Smittspårningslista!B392</f>
        <v>0</v>
      </c>
      <c r="C392" t="str">
        <f t="shared" si="18"/>
        <v/>
      </c>
      <c r="D392" t="e">
        <f t="shared" ca="1" si="19"/>
        <v>#VALUE!</v>
      </c>
      <c r="E392" t="e">
        <f t="shared" si="20"/>
        <v>#VALUE!</v>
      </c>
      <c r="F392">
        <f>Smittspårningslista!C392</f>
        <v>0</v>
      </c>
      <c r="H392">
        <f>Smittspårningslista!$N$4</f>
        <v>0</v>
      </c>
      <c r="I392">
        <f>Smittspårningslista!$N$2</f>
        <v>0</v>
      </c>
      <c r="J392" s="26">
        <f>Smittspårningslista!$N$3</f>
        <v>0</v>
      </c>
      <c r="K392">
        <f>Smittspårningslista!D392</f>
        <v>0</v>
      </c>
      <c r="L392" t="e" cm="1">
        <f t="array" ref="L392">_xlfn.IFS(Smittspårningslista!E392="Ja",'Linelist utdata'!$S$2,Smittspårningslista!F392="Ja",'Linelist utdata'!$S$3,Smittspårningslista!G392="Ja",'Linelist utdata'!$S$4,Smittspårningslista!H392="Ja",'Linelist utdata'!$S$5,Smittspårningslista!I392="Ja",'Linelist utdata'!$S$6)</f>
        <v>#N/A</v>
      </c>
      <c r="M392" t="e">
        <f>VLOOKUP(Smittspårningslista!J392,$S$9:$T$15,2,FALSE)</f>
        <v>#N/A</v>
      </c>
    </row>
    <row r="393" spans="2:13" x14ac:dyDescent="0.25">
      <c r="B393">
        <f>Smittspårningslista!B393</f>
        <v>0</v>
      </c>
      <c r="C393" t="str">
        <f t="shared" si="18"/>
        <v/>
      </c>
      <c r="D393" t="e">
        <f t="shared" ca="1" si="19"/>
        <v>#VALUE!</v>
      </c>
      <c r="E393" t="e">
        <f t="shared" si="20"/>
        <v>#VALUE!</v>
      </c>
      <c r="F393">
        <f>Smittspårningslista!C393</f>
        <v>0</v>
      </c>
      <c r="H393">
        <f>Smittspårningslista!$N$4</f>
        <v>0</v>
      </c>
      <c r="I393">
        <f>Smittspårningslista!$N$2</f>
        <v>0</v>
      </c>
      <c r="J393" s="26">
        <f>Smittspårningslista!$N$3</f>
        <v>0</v>
      </c>
      <c r="K393">
        <f>Smittspårningslista!D393</f>
        <v>0</v>
      </c>
      <c r="L393" t="e" cm="1">
        <f t="array" ref="L393">_xlfn.IFS(Smittspårningslista!E393="Ja",'Linelist utdata'!$S$2,Smittspårningslista!F393="Ja",'Linelist utdata'!$S$3,Smittspårningslista!G393="Ja",'Linelist utdata'!$S$4,Smittspårningslista!H393="Ja",'Linelist utdata'!$S$5,Smittspårningslista!I393="Ja",'Linelist utdata'!$S$6)</f>
        <v>#N/A</v>
      </c>
      <c r="M393" t="e">
        <f>VLOOKUP(Smittspårningslista!J393,$S$9:$T$15,2,FALSE)</f>
        <v>#N/A</v>
      </c>
    </row>
    <row r="394" spans="2:13" x14ac:dyDescent="0.25">
      <c r="B394">
        <f>Smittspårningslista!B394</f>
        <v>0</v>
      </c>
      <c r="C394" t="str">
        <f t="shared" si="18"/>
        <v/>
      </c>
      <c r="D394" t="e">
        <f t="shared" ca="1" si="19"/>
        <v>#VALUE!</v>
      </c>
      <c r="E394" t="e">
        <f t="shared" si="20"/>
        <v>#VALUE!</v>
      </c>
      <c r="F394">
        <f>Smittspårningslista!C394</f>
        <v>0</v>
      </c>
      <c r="H394">
        <f>Smittspårningslista!$N$4</f>
        <v>0</v>
      </c>
      <c r="I394">
        <f>Smittspårningslista!$N$2</f>
        <v>0</v>
      </c>
      <c r="J394" s="26">
        <f>Smittspårningslista!$N$3</f>
        <v>0</v>
      </c>
      <c r="K394">
        <f>Smittspårningslista!D394</f>
        <v>0</v>
      </c>
      <c r="L394" t="e" cm="1">
        <f t="array" ref="L394">_xlfn.IFS(Smittspårningslista!E394="Ja",'Linelist utdata'!$S$2,Smittspårningslista!F394="Ja",'Linelist utdata'!$S$3,Smittspårningslista!G394="Ja",'Linelist utdata'!$S$4,Smittspårningslista!H394="Ja",'Linelist utdata'!$S$5,Smittspårningslista!I394="Ja",'Linelist utdata'!$S$6)</f>
        <v>#N/A</v>
      </c>
      <c r="M394" t="e">
        <f>VLOOKUP(Smittspårningslista!J394,$S$9:$T$15,2,FALSE)</f>
        <v>#N/A</v>
      </c>
    </row>
    <row r="395" spans="2:13" x14ac:dyDescent="0.25">
      <c r="B395">
        <f>Smittspårningslista!B395</f>
        <v>0</v>
      </c>
      <c r="C395" t="str">
        <f t="shared" si="18"/>
        <v/>
      </c>
      <c r="D395" t="e">
        <f t="shared" ca="1" si="19"/>
        <v>#VALUE!</v>
      </c>
      <c r="E395" t="e">
        <f t="shared" si="20"/>
        <v>#VALUE!</v>
      </c>
      <c r="F395">
        <f>Smittspårningslista!C395</f>
        <v>0</v>
      </c>
      <c r="H395">
        <f>Smittspårningslista!$N$4</f>
        <v>0</v>
      </c>
      <c r="I395">
        <f>Smittspårningslista!$N$2</f>
        <v>0</v>
      </c>
      <c r="J395" s="26">
        <f>Smittspårningslista!$N$3</f>
        <v>0</v>
      </c>
      <c r="K395">
        <f>Smittspårningslista!D395</f>
        <v>0</v>
      </c>
      <c r="L395" t="e" cm="1">
        <f t="array" ref="L395">_xlfn.IFS(Smittspårningslista!E395="Ja",'Linelist utdata'!$S$2,Smittspårningslista!F395="Ja",'Linelist utdata'!$S$3,Smittspårningslista!G395="Ja",'Linelist utdata'!$S$4,Smittspårningslista!H395="Ja",'Linelist utdata'!$S$5,Smittspårningslista!I395="Ja",'Linelist utdata'!$S$6)</f>
        <v>#N/A</v>
      </c>
      <c r="M395" t="e">
        <f>VLOOKUP(Smittspårningslista!J395,$S$9:$T$15,2,FALSE)</f>
        <v>#N/A</v>
      </c>
    </row>
    <row r="396" spans="2:13" x14ac:dyDescent="0.25">
      <c r="B396">
        <f>Smittspårningslista!B396</f>
        <v>0</v>
      </c>
      <c r="C396" t="str">
        <f t="shared" si="18"/>
        <v/>
      </c>
      <c r="D396" t="e">
        <f t="shared" ca="1" si="19"/>
        <v>#VALUE!</v>
      </c>
      <c r="E396" t="e">
        <f t="shared" si="20"/>
        <v>#VALUE!</v>
      </c>
      <c r="F396">
        <f>Smittspårningslista!C396</f>
        <v>0</v>
      </c>
      <c r="H396">
        <f>Smittspårningslista!$N$4</f>
        <v>0</v>
      </c>
      <c r="I396">
        <f>Smittspårningslista!$N$2</f>
        <v>0</v>
      </c>
      <c r="J396" s="26">
        <f>Smittspårningslista!$N$3</f>
        <v>0</v>
      </c>
      <c r="K396">
        <f>Smittspårningslista!D396</f>
        <v>0</v>
      </c>
      <c r="L396" t="e" cm="1">
        <f t="array" ref="L396">_xlfn.IFS(Smittspårningslista!E396="Ja",'Linelist utdata'!$S$2,Smittspårningslista!F396="Ja",'Linelist utdata'!$S$3,Smittspårningslista!G396="Ja",'Linelist utdata'!$S$4,Smittspårningslista!H396="Ja",'Linelist utdata'!$S$5,Smittspårningslista!I396="Ja",'Linelist utdata'!$S$6)</f>
        <v>#N/A</v>
      </c>
      <c r="M396" t="e">
        <f>VLOOKUP(Smittspårningslista!J396,$S$9:$T$15,2,FALSE)</f>
        <v>#N/A</v>
      </c>
    </row>
    <row r="397" spans="2:13" x14ac:dyDescent="0.25">
      <c r="B397">
        <f>Smittspårningslista!B397</f>
        <v>0</v>
      </c>
      <c r="C397" t="str">
        <f t="shared" si="18"/>
        <v/>
      </c>
      <c r="D397" t="e">
        <f t="shared" ca="1" si="19"/>
        <v>#VALUE!</v>
      </c>
      <c r="E397" t="e">
        <f t="shared" si="20"/>
        <v>#VALUE!</v>
      </c>
      <c r="F397">
        <f>Smittspårningslista!C397</f>
        <v>0</v>
      </c>
      <c r="H397">
        <f>Smittspårningslista!$N$4</f>
        <v>0</v>
      </c>
      <c r="I397">
        <f>Smittspårningslista!$N$2</f>
        <v>0</v>
      </c>
      <c r="J397" s="26">
        <f>Smittspårningslista!$N$3</f>
        <v>0</v>
      </c>
      <c r="K397">
        <f>Smittspårningslista!D397</f>
        <v>0</v>
      </c>
      <c r="L397" t="e" cm="1">
        <f t="array" ref="L397">_xlfn.IFS(Smittspårningslista!E397="Ja",'Linelist utdata'!$S$2,Smittspårningslista!F397="Ja",'Linelist utdata'!$S$3,Smittspårningslista!G397="Ja",'Linelist utdata'!$S$4,Smittspårningslista!H397="Ja",'Linelist utdata'!$S$5,Smittspårningslista!I397="Ja",'Linelist utdata'!$S$6)</f>
        <v>#N/A</v>
      </c>
      <c r="M397" t="e">
        <f>VLOOKUP(Smittspårningslista!J397,$S$9:$T$15,2,FALSE)</f>
        <v>#N/A</v>
      </c>
    </row>
    <row r="398" spans="2:13" x14ac:dyDescent="0.25">
      <c r="B398">
        <f>Smittspårningslista!B398</f>
        <v>0</v>
      </c>
      <c r="C398" t="str">
        <f t="shared" si="18"/>
        <v/>
      </c>
      <c r="D398" t="e">
        <f t="shared" ca="1" si="19"/>
        <v>#VALUE!</v>
      </c>
      <c r="E398" t="e">
        <f t="shared" si="20"/>
        <v>#VALUE!</v>
      </c>
      <c r="F398">
        <f>Smittspårningslista!C398</f>
        <v>0</v>
      </c>
      <c r="H398">
        <f>Smittspårningslista!$N$4</f>
        <v>0</v>
      </c>
      <c r="I398">
        <f>Smittspårningslista!$N$2</f>
        <v>0</v>
      </c>
      <c r="J398" s="26">
        <f>Smittspårningslista!$N$3</f>
        <v>0</v>
      </c>
      <c r="K398">
        <f>Smittspårningslista!D398</f>
        <v>0</v>
      </c>
      <c r="L398" t="e" cm="1">
        <f t="array" ref="L398">_xlfn.IFS(Smittspårningslista!E398="Ja",'Linelist utdata'!$S$2,Smittspårningslista!F398="Ja",'Linelist utdata'!$S$3,Smittspårningslista!G398="Ja",'Linelist utdata'!$S$4,Smittspårningslista!H398="Ja",'Linelist utdata'!$S$5,Smittspårningslista!I398="Ja",'Linelist utdata'!$S$6)</f>
        <v>#N/A</v>
      </c>
      <c r="M398" t="e">
        <f>VLOOKUP(Smittspårningslista!J398,$S$9:$T$15,2,FALSE)</f>
        <v>#N/A</v>
      </c>
    </row>
    <row r="399" spans="2:13" x14ac:dyDescent="0.25">
      <c r="B399">
        <f>Smittspårningslista!B399</f>
        <v>0</v>
      </c>
      <c r="C399" t="str">
        <f t="shared" si="18"/>
        <v/>
      </c>
      <c r="D399" t="e">
        <f t="shared" ca="1" si="19"/>
        <v>#VALUE!</v>
      </c>
      <c r="E399" t="e">
        <f t="shared" si="20"/>
        <v>#VALUE!</v>
      </c>
      <c r="F399">
        <f>Smittspårningslista!C399</f>
        <v>0</v>
      </c>
      <c r="H399">
        <f>Smittspårningslista!$N$4</f>
        <v>0</v>
      </c>
      <c r="I399">
        <f>Smittspårningslista!$N$2</f>
        <v>0</v>
      </c>
      <c r="J399" s="26">
        <f>Smittspårningslista!$N$3</f>
        <v>0</v>
      </c>
      <c r="K399">
        <f>Smittspårningslista!D399</f>
        <v>0</v>
      </c>
      <c r="L399" t="e" cm="1">
        <f t="array" ref="L399">_xlfn.IFS(Smittspårningslista!E399="Ja",'Linelist utdata'!$S$2,Smittspårningslista!F399="Ja",'Linelist utdata'!$S$3,Smittspårningslista!G399="Ja",'Linelist utdata'!$S$4,Smittspårningslista!H399="Ja",'Linelist utdata'!$S$5,Smittspårningslista!I399="Ja",'Linelist utdata'!$S$6)</f>
        <v>#N/A</v>
      </c>
      <c r="M399" t="e">
        <f>VLOOKUP(Smittspårningslista!J399,$S$9:$T$15,2,FALSE)</f>
        <v>#N/A</v>
      </c>
    </row>
    <row r="400" spans="2:13" x14ac:dyDescent="0.25">
      <c r="B400">
        <f>Smittspårningslista!B400</f>
        <v>0</v>
      </c>
      <c r="C400" t="str">
        <f t="shared" si="18"/>
        <v/>
      </c>
      <c r="D400" t="e">
        <f t="shared" ca="1" si="19"/>
        <v>#VALUE!</v>
      </c>
      <c r="E400" t="e">
        <f t="shared" si="20"/>
        <v>#VALUE!</v>
      </c>
      <c r="F400">
        <f>Smittspårningslista!C400</f>
        <v>0</v>
      </c>
      <c r="H400">
        <f>Smittspårningslista!$N$4</f>
        <v>0</v>
      </c>
      <c r="I400">
        <f>Smittspårningslista!$N$2</f>
        <v>0</v>
      </c>
      <c r="J400" s="26">
        <f>Smittspårningslista!$N$3</f>
        <v>0</v>
      </c>
      <c r="K400">
        <f>Smittspårningslista!D400</f>
        <v>0</v>
      </c>
      <c r="L400" t="e" cm="1">
        <f t="array" ref="L400">_xlfn.IFS(Smittspårningslista!E400="Ja",'Linelist utdata'!$S$2,Smittspårningslista!F400="Ja",'Linelist utdata'!$S$3,Smittspårningslista!G400="Ja",'Linelist utdata'!$S$4,Smittspårningslista!H400="Ja",'Linelist utdata'!$S$5,Smittspårningslista!I400="Ja",'Linelist utdata'!$S$6)</f>
        <v>#N/A</v>
      </c>
      <c r="M400" t="e">
        <f>VLOOKUP(Smittspårningslista!J400,$S$9:$T$15,2,FALSE)</f>
        <v>#N/A</v>
      </c>
    </row>
    <row r="401" spans="2:13" x14ac:dyDescent="0.25">
      <c r="B401">
        <f>Smittspårningslista!B401</f>
        <v>0</v>
      </c>
      <c r="C401" t="str">
        <f t="shared" si="18"/>
        <v/>
      </c>
      <c r="D401" t="e">
        <f t="shared" ca="1" si="19"/>
        <v>#VALUE!</v>
      </c>
      <c r="E401" t="e">
        <f t="shared" si="20"/>
        <v>#VALUE!</v>
      </c>
      <c r="F401">
        <f>Smittspårningslista!C401</f>
        <v>0</v>
      </c>
      <c r="H401">
        <f>Smittspårningslista!$N$4</f>
        <v>0</v>
      </c>
      <c r="I401">
        <f>Smittspårningslista!$N$2</f>
        <v>0</v>
      </c>
      <c r="J401" s="26">
        <f>Smittspårningslista!$N$3</f>
        <v>0</v>
      </c>
      <c r="K401">
        <f>Smittspårningslista!D401</f>
        <v>0</v>
      </c>
      <c r="L401" t="e" cm="1">
        <f t="array" ref="L401">_xlfn.IFS(Smittspårningslista!E401="Ja",'Linelist utdata'!$S$2,Smittspårningslista!F401="Ja",'Linelist utdata'!$S$3,Smittspårningslista!G401="Ja",'Linelist utdata'!$S$4,Smittspårningslista!H401="Ja",'Linelist utdata'!$S$5,Smittspårningslista!I401="Ja",'Linelist utdata'!$S$6)</f>
        <v>#N/A</v>
      </c>
      <c r="M401" t="e">
        <f>VLOOKUP(Smittspårningslista!J401,$S$9:$T$15,2,FALSE)</f>
        <v>#N/A</v>
      </c>
    </row>
    <row r="402" spans="2:13" x14ac:dyDescent="0.25">
      <c r="B402">
        <f>Smittspårningslista!B402</f>
        <v>0</v>
      </c>
      <c r="C402" t="str">
        <f t="shared" si="18"/>
        <v/>
      </c>
      <c r="D402" t="e">
        <f t="shared" ca="1" si="19"/>
        <v>#VALUE!</v>
      </c>
      <c r="E402" t="e">
        <f t="shared" si="20"/>
        <v>#VALUE!</v>
      </c>
      <c r="F402">
        <f>Smittspårningslista!C402</f>
        <v>0</v>
      </c>
      <c r="H402">
        <f>Smittspårningslista!$N$4</f>
        <v>0</v>
      </c>
      <c r="I402">
        <f>Smittspårningslista!$N$2</f>
        <v>0</v>
      </c>
      <c r="J402" s="26">
        <f>Smittspårningslista!$N$3</f>
        <v>0</v>
      </c>
      <c r="K402">
        <f>Smittspårningslista!D402</f>
        <v>0</v>
      </c>
      <c r="L402" t="e" cm="1">
        <f t="array" ref="L402">_xlfn.IFS(Smittspårningslista!E402="Ja",'Linelist utdata'!$S$2,Smittspårningslista!F402="Ja",'Linelist utdata'!$S$3,Smittspårningslista!G402="Ja",'Linelist utdata'!$S$4,Smittspårningslista!H402="Ja",'Linelist utdata'!$S$5,Smittspårningslista!I402="Ja",'Linelist utdata'!$S$6)</f>
        <v>#N/A</v>
      </c>
      <c r="M402" t="e">
        <f>VLOOKUP(Smittspårningslista!J402,$S$9:$T$15,2,FALSE)</f>
        <v>#N/A</v>
      </c>
    </row>
    <row r="403" spans="2:13" x14ac:dyDescent="0.25">
      <c r="B403">
        <f>Smittspårningslista!B403</f>
        <v>0</v>
      </c>
      <c r="C403" t="str">
        <f t="shared" si="18"/>
        <v/>
      </c>
      <c r="D403" t="e">
        <f t="shared" ca="1" si="19"/>
        <v>#VALUE!</v>
      </c>
      <c r="E403" t="e">
        <f t="shared" si="20"/>
        <v>#VALUE!</v>
      </c>
      <c r="F403">
        <f>Smittspårningslista!C403</f>
        <v>0</v>
      </c>
      <c r="H403">
        <f>Smittspårningslista!$N$4</f>
        <v>0</v>
      </c>
      <c r="I403">
        <f>Smittspårningslista!$N$2</f>
        <v>0</v>
      </c>
      <c r="J403" s="26">
        <f>Smittspårningslista!$N$3</f>
        <v>0</v>
      </c>
      <c r="K403">
        <f>Smittspårningslista!D403</f>
        <v>0</v>
      </c>
      <c r="L403" t="e" cm="1">
        <f t="array" ref="L403">_xlfn.IFS(Smittspårningslista!E403="Ja",'Linelist utdata'!$S$2,Smittspårningslista!F403="Ja",'Linelist utdata'!$S$3,Smittspårningslista!G403="Ja",'Linelist utdata'!$S$4,Smittspårningslista!H403="Ja",'Linelist utdata'!$S$5,Smittspårningslista!I403="Ja",'Linelist utdata'!$S$6)</f>
        <v>#N/A</v>
      </c>
      <c r="M403" t="e">
        <f>VLOOKUP(Smittspårningslista!J403,$S$9:$T$15,2,FALSE)</f>
        <v>#N/A</v>
      </c>
    </row>
    <row r="404" spans="2:13" x14ac:dyDescent="0.25">
      <c r="B404">
        <f>Smittspårningslista!B404</f>
        <v>0</v>
      </c>
      <c r="C404" t="str">
        <f t="shared" si="18"/>
        <v/>
      </c>
      <c r="D404" t="e">
        <f t="shared" ca="1" si="19"/>
        <v>#VALUE!</v>
      </c>
      <c r="E404" t="e">
        <f t="shared" si="20"/>
        <v>#VALUE!</v>
      </c>
      <c r="F404">
        <f>Smittspårningslista!C404</f>
        <v>0</v>
      </c>
      <c r="H404">
        <f>Smittspårningslista!$N$4</f>
        <v>0</v>
      </c>
      <c r="I404">
        <f>Smittspårningslista!$N$2</f>
        <v>0</v>
      </c>
      <c r="J404" s="26">
        <f>Smittspårningslista!$N$3</f>
        <v>0</v>
      </c>
      <c r="K404">
        <f>Smittspårningslista!D404</f>
        <v>0</v>
      </c>
      <c r="L404" t="e" cm="1">
        <f t="array" ref="L404">_xlfn.IFS(Smittspårningslista!E404="Ja",'Linelist utdata'!$S$2,Smittspårningslista!F404="Ja",'Linelist utdata'!$S$3,Smittspårningslista!G404="Ja",'Linelist utdata'!$S$4,Smittspårningslista!H404="Ja",'Linelist utdata'!$S$5,Smittspårningslista!I404="Ja",'Linelist utdata'!$S$6)</f>
        <v>#N/A</v>
      </c>
      <c r="M404" t="e">
        <f>VLOOKUP(Smittspårningslista!J404,$S$9:$T$15,2,FALSE)</f>
        <v>#N/A</v>
      </c>
    </row>
    <row r="405" spans="2:13" x14ac:dyDescent="0.25">
      <c r="B405">
        <f>Smittspårningslista!B405</f>
        <v>0</v>
      </c>
      <c r="C405" t="str">
        <f t="shared" si="18"/>
        <v/>
      </c>
      <c r="D405" t="e">
        <f t="shared" ca="1" si="19"/>
        <v>#VALUE!</v>
      </c>
      <c r="E405" t="e">
        <f t="shared" si="20"/>
        <v>#VALUE!</v>
      </c>
      <c r="F405">
        <f>Smittspårningslista!C405</f>
        <v>0</v>
      </c>
      <c r="H405">
        <f>Smittspårningslista!$N$4</f>
        <v>0</v>
      </c>
      <c r="I405">
        <f>Smittspårningslista!$N$2</f>
        <v>0</v>
      </c>
      <c r="J405" s="26">
        <f>Smittspårningslista!$N$3</f>
        <v>0</v>
      </c>
      <c r="K405">
        <f>Smittspårningslista!D405</f>
        <v>0</v>
      </c>
      <c r="L405" t="e" cm="1">
        <f t="array" ref="L405">_xlfn.IFS(Smittspårningslista!E405="Ja",'Linelist utdata'!$S$2,Smittspårningslista!F405="Ja",'Linelist utdata'!$S$3,Smittspårningslista!G405="Ja",'Linelist utdata'!$S$4,Smittspårningslista!H405="Ja",'Linelist utdata'!$S$5,Smittspårningslista!I405="Ja",'Linelist utdata'!$S$6)</f>
        <v>#N/A</v>
      </c>
      <c r="M405" t="e">
        <f>VLOOKUP(Smittspårningslista!J405,$S$9:$T$15,2,FALSE)</f>
        <v>#N/A</v>
      </c>
    </row>
    <row r="406" spans="2:13" x14ac:dyDescent="0.25">
      <c r="B406">
        <f>Smittspårningslista!B406</f>
        <v>0</v>
      </c>
      <c r="C406" t="str">
        <f t="shared" si="18"/>
        <v/>
      </c>
      <c r="D406" t="e">
        <f t="shared" ca="1" si="19"/>
        <v>#VALUE!</v>
      </c>
      <c r="E406" t="e">
        <f t="shared" si="20"/>
        <v>#VALUE!</v>
      </c>
      <c r="F406">
        <f>Smittspårningslista!C406</f>
        <v>0</v>
      </c>
      <c r="H406">
        <f>Smittspårningslista!$N$4</f>
        <v>0</v>
      </c>
      <c r="I406">
        <f>Smittspårningslista!$N$2</f>
        <v>0</v>
      </c>
      <c r="J406" s="26">
        <f>Smittspårningslista!$N$3</f>
        <v>0</v>
      </c>
      <c r="K406">
        <f>Smittspårningslista!D406</f>
        <v>0</v>
      </c>
      <c r="L406" t="e" cm="1">
        <f t="array" ref="L406">_xlfn.IFS(Smittspårningslista!E406="Ja",'Linelist utdata'!$S$2,Smittspårningslista!F406="Ja",'Linelist utdata'!$S$3,Smittspårningslista!G406="Ja",'Linelist utdata'!$S$4,Smittspårningslista!H406="Ja",'Linelist utdata'!$S$5,Smittspårningslista!I406="Ja",'Linelist utdata'!$S$6)</f>
        <v>#N/A</v>
      </c>
      <c r="M406" t="e">
        <f>VLOOKUP(Smittspårningslista!J406,$S$9:$T$15,2,FALSE)</f>
        <v>#N/A</v>
      </c>
    </row>
    <row r="407" spans="2:13" x14ac:dyDescent="0.25">
      <c r="B407">
        <f>Smittspårningslista!B407</f>
        <v>0</v>
      </c>
      <c r="C407" t="str">
        <f t="shared" si="18"/>
        <v/>
      </c>
      <c r="D407" t="e">
        <f t="shared" ca="1" si="19"/>
        <v>#VALUE!</v>
      </c>
      <c r="E407" t="e">
        <f t="shared" si="20"/>
        <v>#VALUE!</v>
      </c>
      <c r="F407">
        <f>Smittspårningslista!C407</f>
        <v>0</v>
      </c>
      <c r="H407">
        <f>Smittspårningslista!$N$4</f>
        <v>0</v>
      </c>
      <c r="I407">
        <f>Smittspårningslista!$N$2</f>
        <v>0</v>
      </c>
      <c r="J407" s="26">
        <f>Smittspårningslista!$N$3</f>
        <v>0</v>
      </c>
      <c r="K407">
        <f>Smittspårningslista!D407</f>
        <v>0</v>
      </c>
      <c r="L407" t="e" cm="1">
        <f t="array" ref="L407">_xlfn.IFS(Smittspårningslista!E407="Ja",'Linelist utdata'!$S$2,Smittspårningslista!F407="Ja",'Linelist utdata'!$S$3,Smittspårningslista!G407="Ja",'Linelist utdata'!$S$4,Smittspårningslista!H407="Ja",'Linelist utdata'!$S$5,Smittspårningslista!I407="Ja",'Linelist utdata'!$S$6)</f>
        <v>#N/A</v>
      </c>
      <c r="M407" t="e">
        <f>VLOOKUP(Smittspårningslista!J407,$S$9:$T$15,2,FALSE)</f>
        <v>#N/A</v>
      </c>
    </row>
    <row r="408" spans="2:13" x14ac:dyDescent="0.25">
      <c r="B408">
        <f>Smittspårningslista!B408</f>
        <v>0</v>
      </c>
      <c r="C408" t="str">
        <f t="shared" si="18"/>
        <v/>
      </c>
      <c r="D408" t="e">
        <f t="shared" ca="1" si="19"/>
        <v>#VALUE!</v>
      </c>
      <c r="E408" t="e">
        <f t="shared" si="20"/>
        <v>#VALUE!</v>
      </c>
      <c r="F408">
        <f>Smittspårningslista!C408</f>
        <v>0</v>
      </c>
      <c r="H408">
        <f>Smittspårningslista!$N$4</f>
        <v>0</v>
      </c>
      <c r="I408">
        <f>Smittspårningslista!$N$2</f>
        <v>0</v>
      </c>
      <c r="J408" s="26">
        <f>Smittspårningslista!$N$3</f>
        <v>0</v>
      </c>
      <c r="K408">
        <f>Smittspårningslista!D408</f>
        <v>0</v>
      </c>
      <c r="L408" t="e" cm="1">
        <f t="array" ref="L408">_xlfn.IFS(Smittspårningslista!E408="Ja",'Linelist utdata'!$S$2,Smittspårningslista!F408="Ja",'Linelist utdata'!$S$3,Smittspårningslista!G408="Ja",'Linelist utdata'!$S$4,Smittspårningslista!H408="Ja",'Linelist utdata'!$S$5,Smittspårningslista!I408="Ja",'Linelist utdata'!$S$6)</f>
        <v>#N/A</v>
      </c>
      <c r="M408" t="e">
        <f>VLOOKUP(Smittspårningslista!J408,$S$9:$T$15,2,FALSE)</f>
        <v>#N/A</v>
      </c>
    </row>
    <row r="409" spans="2:13" x14ac:dyDescent="0.25">
      <c r="B409">
        <f>Smittspårningslista!B409</f>
        <v>0</v>
      </c>
      <c r="C409" t="str">
        <f t="shared" si="18"/>
        <v/>
      </c>
      <c r="D409" t="e">
        <f t="shared" ca="1" si="19"/>
        <v>#VALUE!</v>
      </c>
      <c r="E409" t="e">
        <f t="shared" si="20"/>
        <v>#VALUE!</v>
      </c>
      <c r="F409">
        <f>Smittspårningslista!C409</f>
        <v>0</v>
      </c>
      <c r="H409">
        <f>Smittspårningslista!$N$4</f>
        <v>0</v>
      </c>
      <c r="I409">
        <f>Smittspårningslista!$N$2</f>
        <v>0</v>
      </c>
      <c r="J409" s="26">
        <f>Smittspårningslista!$N$3</f>
        <v>0</v>
      </c>
      <c r="K409">
        <f>Smittspårningslista!D409</f>
        <v>0</v>
      </c>
      <c r="L409" t="e" cm="1">
        <f t="array" ref="L409">_xlfn.IFS(Smittspårningslista!E409="Ja",'Linelist utdata'!$S$2,Smittspårningslista!F409="Ja",'Linelist utdata'!$S$3,Smittspårningslista!G409="Ja",'Linelist utdata'!$S$4,Smittspårningslista!H409="Ja",'Linelist utdata'!$S$5,Smittspårningslista!I409="Ja",'Linelist utdata'!$S$6)</f>
        <v>#N/A</v>
      </c>
      <c r="M409" t="e">
        <f>VLOOKUP(Smittspårningslista!J409,$S$9:$T$15,2,FALSE)</f>
        <v>#N/A</v>
      </c>
    </row>
    <row r="410" spans="2:13" x14ac:dyDescent="0.25">
      <c r="B410">
        <f>Smittspårningslista!B410</f>
        <v>0</v>
      </c>
      <c r="C410" t="str">
        <f t="shared" si="18"/>
        <v/>
      </c>
      <c r="D410" t="e">
        <f t="shared" ca="1" si="19"/>
        <v>#VALUE!</v>
      </c>
      <c r="E410" t="e">
        <f t="shared" si="20"/>
        <v>#VALUE!</v>
      </c>
      <c r="F410">
        <f>Smittspårningslista!C410</f>
        <v>0</v>
      </c>
      <c r="H410">
        <f>Smittspårningslista!$N$4</f>
        <v>0</v>
      </c>
      <c r="I410">
        <f>Smittspårningslista!$N$2</f>
        <v>0</v>
      </c>
      <c r="J410" s="26">
        <f>Smittspårningslista!$N$3</f>
        <v>0</v>
      </c>
      <c r="K410">
        <f>Smittspårningslista!D410</f>
        <v>0</v>
      </c>
      <c r="L410" t="e" cm="1">
        <f t="array" ref="L410">_xlfn.IFS(Smittspårningslista!E410="Ja",'Linelist utdata'!$S$2,Smittspårningslista!F410="Ja",'Linelist utdata'!$S$3,Smittspårningslista!G410="Ja",'Linelist utdata'!$S$4,Smittspårningslista!H410="Ja",'Linelist utdata'!$S$5,Smittspårningslista!I410="Ja",'Linelist utdata'!$S$6)</f>
        <v>#N/A</v>
      </c>
      <c r="M410" t="e">
        <f>VLOOKUP(Smittspårningslista!J410,$S$9:$T$15,2,FALSE)</f>
        <v>#N/A</v>
      </c>
    </row>
    <row r="411" spans="2:13" x14ac:dyDescent="0.25">
      <c r="B411">
        <f>Smittspårningslista!B411</f>
        <v>0</v>
      </c>
      <c r="C411" t="str">
        <f t="shared" si="18"/>
        <v/>
      </c>
      <c r="D411" t="e">
        <f t="shared" ca="1" si="19"/>
        <v>#VALUE!</v>
      </c>
      <c r="E411" t="e">
        <f t="shared" si="20"/>
        <v>#VALUE!</v>
      </c>
      <c r="F411">
        <f>Smittspårningslista!C411</f>
        <v>0</v>
      </c>
      <c r="H411">
        <f>Smittspårningslista!$N$4</f>
        <v>0</v>
      </c>
      <c r="I411">
        <f>Smittspårningslista!$N$2</f>
        <v>0</v>
      </c>
      <c r="J411" s="26">
        <f>Smittspårningslista!$N$3</f>
        <v>0</v>
      </c>
      <c r="K411">
        <f>Smittspårningslista!D411</f>
        <v>0</v>
      </c>
      <c r="L411" t="e" cm="1">
        <f t="array" ref="L411">_xlfn.IFS(Smittspårningslista!E411="Ja",'Linelist utdata'!$S$2,Smittspårningslista!F411="Ja",'Linelist utdata'!$S$3,Smittspårningslista!G411="Ja",'Linelist utdata'!$S$4,Smittspårningslista!H411="Ja",'Linelist utdata'!$S$5,Smittspårningslista!I411="Ja",'Linelist utdata'!$S$6)</f>
        <v>#N/A</v>
      </c>
      <c r="M411" t="e">
        <f>VLOOKUP(Smittspårningslista!J411,$S$9:$T$15,2,FALSE)</f>
        <v>#N/A</v>
      </c>
    </row>
    <row r="412" spans="2:13" x14ac:dyDescent="0.25">
      <c r="B412">
        <f>Smittspårningslista!B412</f>
        <v>0</v>
      </c>
      <c r="C412" t="str">
        <f t="shared" si="18"/>
        <v/>
      </c>
      <c r="D412" t="e">
        <f t="shared" ca="1" si="19"/>
        <v>#VALUE!</v>
      </c>
      <c r="E412" t="e">
        <f t="shared" si="20"/>
        <v>#VALUE!</v>
      </c>
      <c r="F412">
        <f>Smittspårningslista!C412</f>
        <v>0</v>
      </c>
      <c r="H412">
        <f>Smittspårningslista!$N$4</f>
        <v>0</v>
      </c>
      <c r="I412">
        <f>Smittspårningslista!$N$2</f>
        <v>0</v>
      </c>
      <c r="J412" s="26">
        <f>Smittspårningslista!$N$3</f>
        <v>0</v>
      </c>
      <c r="K412">
        <f>Smittspårningslista!D412</f>
        <v>0</v>
      </c>
      <c r="L412" t="e" cm="1">
        <f t="array" ref="L412">_xlfn.IFS(Smittspårningslista!E412="Ja",'Linelist utdata'!$S$2,Smittspårningslista!F412="Ja",'Linelist utdata'!$S$3,Smittspårningslista!G412="Ja",'Linelist utdata'!$S$4,Smittspårningslista!H412="Ja",'Linelist utdata'!$S$5,Smittspårningslista!I412="Ja",'Linelist utdata'!$S$6)</f>
        <v>#N/A</v>
      </c>
      <c r="M412" t="e">
        <f>VLOOKUP(Smittspårningslista!J412,$S$9:$T$15,2,FALSE)</f>
        <v>#N/A</v>
      </c>
    </row>
    <row r="413" spans="2:13" x14ac:dyDescent="0.25">
      <c r="B413">
        <f>Smittspårningslista!B413</f>
        <v>0</v>
      </c>
      <c r="C413" t="str">
        <f t="shared" si="18"/>
        <v/>
      </c>
      <c r="D413" t="e">
        <f t="shared" ca="1" si="19"/>
        <v>#VALUE!</v>
      </c>
      <c r="E413" t="e">
        <f t="shared" si="20"/>
        <v>#VALUE!</v>
      </c>
      <c r="F413">
        <f>Smittspårningslista!C413</f>
        <v>0</v>
      </c>
      <c r="H413">
        <f>Smittspårningslista!$N$4</f>
        <v>0</v>
      </c>
      <c r="I413">
        <f>Smittspårningslista!$N$2</f>
        <v>0</v>
      </c>
      <c r="J413" s="26">
        <f>Smittspårningslista!$N$3</f>
        <v>0</v>
      </c>
      <c r="K413">
        <f>Smittspårningslista!D413</f>
        <v>0</v>
      </c>
      <c r="L413" t="e" cm="1">
        <f t="array" ref="L413">_xlfn.IFS(Smittspårningslista!E413="Ja",'Linelist utdata'!$S$2,Smittspårningslista!F413="Ja",'Linelist utdata'!$S$3,Smittspårningslista!G413="Ja",'Linelist utdata'!$S$4,Smittspårningslista!H413="Ja",'Linelist utdata'!$S$5,Smittspårningslista!I413="Ja",'Linelist utdata'!$S$6)</f>
        <v>#N/A</v>
      </c>
      <c r="M413" t="e">
        <f>VLOOKUP(Smittspårningslista!J413,$S$9:$T$15,2,FALSE)</f>
        <v>#N/A</v>
      </c>
    </row>
    <row r="414" spans="2:13" x14ac:dyDescent="0.25">
      <c r="B414">
        <f>Smittspårningslista!B414</f>
        <v>0</v>
      </c>
      <c r="C414" t="str">
        <f t="shared" si="18"/>
        <v/>
      </c>
      <c r="D414" t="e">
        <f t="shared" ca="1" si="19"/>
        <v>#VALUE!</v>
      </c>
      <c r="E414" t="e">
        <f t="shared" si="20"/>
        <v>#VALUE!</v>
      </c>
      <c r="F414">
        <f>Smittspårningslista!C414</f>
        <v>0</v>
      </c>
      <c r="H414">
        <f>Smittspårningslista!$N$4</f>
        <v>0</v>
      </c>
      <c r="I414">
        <f>Smittspårningslista!$N$2</f>
        <v>0</v>
      </c>
      <c r="J414" s="26">
        <f>Smittspårningslista!$N$3</f>
        <v>0</v>
      </c>
      <c r="K414">
        <f>Smittspårningslista!D414</f>
        <v>0</v>
      </c>
      <c r="L414" t="e" cm="1">
        <f t="array" ref="L414">_xlfn.IFS(Smittspårningslista!E414="Ja",'Linelist utdata'!$S$2,Smittspårningslista!F414="Ja",'Linelist utdata'!$S$3,Smittspårningslista!G414="Ja",'Linelist utdata'!$S$4,Smittspårningslista!H414="Ja",'Linelist utdata'!$S$5,Smittspårningslista!I414="Ja",'Linelist utdata'!$S$6)</f>
        <v>#N/A</v>
      </c>
      <c r="M414" t="e">
        <f>VLOOKUP(Smittspårningslista!J414,$S$9:$T$15,2,FALSE)</f>
        <v>#N/A</v>
      </c>
    </row>
    <row r="415" spans="2:13" x14ac:dyDescent="0.25">
      <c r="B415">
        <f>Smittspårningslista!B415</f>
        <v>0</v>
      </c>
      <c r="C415" t="str">
        <f t="shared" si="18"/>
        <v/>
      </c>
      <c r="D415" t="e">
        <f t="shared" ca="1" si="19"/>
        <v>#VALUE!</v>
      </c>
      <c r="E415" t="e">
        <f t="shared" si="20"/>
        <v>#VALUE!</v>
      </c>
      <c r="F415">
        <f>Smittspårningslista!C415</f>
        <v>0</v>
      </c>
      <c r="H415">
        <f>Smittspårningslista!$N$4</f>
        <v>0</v>
      </c>
      <c r="I415">
        <f>Smittspårningslista!$N$2</f>
        <v>0</v>
      </c>
      <c r="J415" s="26">
        <f>Smittspårningslista!$N$3</f>
        <v>0</v>
      </c>
      <c r="K415">
        <f>Smittspårningslista!D415</f>
        <v>0</v>
      </c>
      <c r="L415" t="e" cm="1">
        <f t="array" ref="L415">_xlfn.IFS(Smittspårningslista!E415="Ja",'Linelist utdata'!$S$2,Smittspårningslista!F415="Ja",'Linelist utdata'!$S$3,Smittspårningslista!G415="Ja",'Linelist utdata'!$S$4,Smittspårningslista!H415="Ja",'Linelist utdata'!$S$5,Smittspårningslista!I415="Ja",'Linelist utdata'!$S$6)</f>
        <v>#N/A</v>
      </c>
      <c r="M415" t="e">
        <f>VLOOKUP(Smittspårningslista!J415,$S$9:$T$15,2,FALSE)</f>
        <v>#N/A</v>
      </c>
    </row>
    <row r="416" spans="2:13" x14ac:dyDescent="0.25">
      <c r="B416">
        <f>Smittspårningslista!B416</f>
        <v>0</v>
      </c>
      <c r="C416" t="str">
        <f t="shared" si="18"/>
        <v/>
      </c>
      <c r="D416" t="e">
        <f t="shared" ca="1" si="19"/>
        <v>#VALUE!</v>
      </c>
      <c r="E416" t="e">
        <f t="shared" si="20"/>
        <v>#VALUE!</v>
      </c>
      <c r="F416">
        <f>Smittspårningslista!C416</f>
        <v>0</v>
      </c>
      <c r="H416">
        <f>Smittspårningslista!$N$4</f>
        <v>0</v>
      </c>
      <c r="I416">
        <f>Smittspårningslista!$N$2</f>
        <v>0</v>
      </c>
      <c r="J416" s="26">
        <f>Smittspårningslista!$N$3</f>
        <v>0</v>
      </c>
      <c r="K416">
        <f>Smittspårningslista!D416</f>
        <v>0</v>
      </c>
      <c r="L416" t="e" cm="1">
        <f t="array" ref="L416">_xlfn.IFS(Smittspårningslista!E416="Ja",'Linelist utdata'!$S$2,Smittspårningslista!F416="Ja",'Linelist utdata'!$S$3,Smittspårningslista!G416="Ja",'Linelist utdata'!$S$4,Smittspårningslista!H416="Ja",'Linelist utdata'!$S$5,Smittspårningslista!I416="Ja",'Linelist utdata'!$S$6)</f>
        <v>#N/A</v>
      </c>
      <c r="M416" t="e">
        <f>VLOOKUP(Smittspårningslista!J416,$S$9:$T$15,2,FALSE)</f>
        <v>#N/A</v>
      </c>
    </row>
    <row r="417" spans="2:13" x14ac:dyDescent="0.25">
      <c r="B417">
        <f>Smittspårningslista!B417</f>
        <v>0</v>
      </c>
      <c r="C417" t="str">
        <f t="shared" si="18"/>
        <v/>
      </c>
      <c r="D417" t="e">
        <f t="shared" ca="1" si="19"/>
        <v>#VALUE!</v>
      </c>
      <c r="E417" t="e">
        <f t="shared" si="20"/>
        <v>#VALUE!</v>
      </c>
      <c r="F417">
        <f>Smittspårningslista!C417</f>
        <v>0</v>
      </c>
      <c r="H417">
        <f>Smittspårningslista!$N$4</f>
        <v>0</v>
      </c>
      <c r="I417">
        <f>Smittspårningslista!$N$2</f>
        <v>0</v>
      </c>
      <c r="J417" s="26">
        <f>Smittspårningslista!$N$3</f>
        <v>0</v>
      </c>
      <c r="K417">
        <f>Smittspårningslista!D417</f>
        <v>0</v>
      </c>
      <c r="L417" t="e" cm="1">
        <f t="array" ref="L417">_xlfn.IFS(Smittspårningslista!E417="Ja",'Linelist utdata'!$S$2,Smittspårningslista!F417="Ja",'Linelist utdata'!$S$3,Smittspårningslista!G417="Ja",'Linelist utdata'!$S$4,Smittspårningslista!H417="Ja",'Linelist utdata'!$S$5,Smittspårningslista!I417="Ja",'Linelist utdata'!$S$6)</f>
        <v>#N/A</v>
      </c>
      <c r="M417" t="e">
        <f>VLOOKUP(Smittspårningslista!J417,$S$9:$T$15,2,FALSE)</f>
        <v>#N/A</v>
      </c>
    </row>
    <row r="418" spans="2:13" x14ac:dyDescent="0.25">
      <c r="B418">
        <f>Smittspårningslista!B418</f>
        <v>0</v>
      </c>
      <c r="C418" t="str">
        <f t="shared" si="18"/>
        <v/>
      </c>
      <c r="D418" t="e">
        <f t="shared" ca="1" si="19"/>
        <v>#VALUE!</v>
      </c>
      <c r="E418" t="e">
        <f t="shared" si="20"/>
        <v>#VALUE!</v>
      </c>
      <c r="F418">
        <f>Smittspårningslista!C418</f>
        <v>0</v>
      </c>
      <c r="H418">
        <f>Smittspårningslista!$N$4</f>
        <v>0</v>
      </c>
      <c r="I418">
        <f>Smittspårningslista!$N$2</f>
        <v>0</v>
      </c>
      <c r="J418" s="26">
        <f>Smittspårningslista!$N$3</f>
        <v>0</v>
      </c>
      <c r="K418">
        <f>Smittspårningslista!D418</f>
        <v>0</v>
      </c>
      <c r="L418" t="e" cm="1">
        <f t="array" ref="L418">_xlfn.IFS(Smittspårningslista!E418="Ja",'Linelist utdata'!$S$2,Smittspårningslista!F418="Ja",'Linelist utdata'!$S$3,Smittspårningslista!G418="Ja",'Linelist utdata'!$S$4,Smittspårningslista!H418="Ja",'Linelist utdata'!$S$5,Smittspårningslista!I418="Ja",'Linelist utdata'!$S$6)</f>
        <v>#N/A</v>
      </c>
      <c r="M418" t="e">
        <f>VLOOKUP(Smittspårningslista!J418,$S$9:$T$15,2,FALSE)</f>
        <v>#N/A</v>
      </c>
    </row>
    <row r="419" spans="2:13" x14ac:dyDescent="0.25">
      <c r="B419">
        <f>Smittspårningslista!B419</f>
        <v>0</v>
      </c>
      <c r="C419" t="str">
        <f t="shared" si="18"/>
        <v/>
      </c>
      <c r="D419" t="e">
        <f t="shared" ca="1" si="19"/>
        <v>#VALUE!</v>
      </c>
      <c r="E419" t="e">
        <f t="shared" si="20"/>
        <v>#VALUE!</v>
      </c>
      <c r="F419">
        <f>Smittspårningslista!C419</f>
        <v>0</v>
      </c>
      <c r="H419">
        <f>Smittspårningslista!$N$4</f>
        <v>0</v>
      </c>
      <c r="I419">
        <f>Smittspårningslista!$N$2</f>
        <v>0</v>
      </c>
      <c r="J419" s="26">
        <f>Smittspårningslista!$N$3</f>
        <v>0</v>
      </c>
      <c r="K419">
        <f>Smittspårningslista!D419</f>
        <v>0</v>
      </c>
      <c r="L419" t="e" cm="1">
        <f t="array" ref="L419">_xlfn.IFS(Smittspårningslista!E419="Ja",'Linelist utdata'!$S$2,Smittspårningslista!F419="Ja",'Linelist utdata'!$S$3,Smittspårningslista!G419="Ja",'Linelist utdata'!$S$4,Smittspårningslista!H419="Ja",'Linelist utdata'!$S$5,Smittspårningslista!I419="Ja",'Linelist utdata'!$S$6)</f>
        <v>#N/A</v>
      </c>
      <c r="M419" t="e">
        <f>VLOOKUP(Smittspårningslista!J419,$S$9:$T$15,2,FALSE)</f>
        <v>#N/A</v>
      </c>
    </row>
    <row r="420" spans="2:13" x14ac:dyDescent="0.25">
      <c r="B420">
        <f>Smittspårningslista!B420</f>
        <v>0</v>
      </c>
      <c r="C420" t="str">
        <f t="shared" si="18"/>
        <v/>
      </c>
      <c r="D420" t="e">
        <f t="shared" ca="1" si="19"/>
        <v>#VALUE!</v>
      </c>
      <c r="E420" t="e">
        <f t="shared" si="20"/>
        <v>#VALUE!</v>
      </c>
      <c r="F420">
        <f>Smittspårningslista!C420</f>
        <v>0</v>
      </c>
      <c r="H420">
        <f>Smittspårningslista!$N$4</f>
        <v>0</v>
      </c>
      <c r="I420">
        <f>Smittspårningslista!$N$2</f>
        <v>0</v>
      </c>
      <c r="J420" s="26">
        <f>Smittspårningslista!$N$3</f>
        <v>0</v>
      </c>
      <c r="K420">
        <f>Smittspårningslista!D420</f>
        <v>0</v>
      </c>
      <c r="L420" t="e" cm="1">
        <f t="array" ref="L420">_xlfn.IFS(Smittspårningslista!E420="Ja",'Linelist utdata'!$S$2,Smittspårningslista!F420="Ja",'Linelist utdata'!$S$3,Smittspårningslista!G420="Ja",'Linelist utdata'!$S$4,Smittspårningslista!H420="Ja",'Linelist utdata'!$S$5,Smittspårningslista!I420="Ja",'Linelist utdata'!$S$6)</f>
        <v>#N/A</v>
      </c>
      <c r="M420" t="e">
        <f>VLOOKUP(Smittspårningslista!J420,$S$9:$T$15,2,FALSE)</f>
        <v>#N/A</v>
      </c>
    </row>
    <row r="421" spans="2:13" x14ac:dyDescent="0.25">
      <c r="B421">
        <f>Smittspårningslista!B421</f>
        <v>0</v>
      </c>
      <c r="C421" t="str">
        <f t="shared" si="18"/>
        <v/>
      </c>
      <c r="D421" t="e">
        <f t="shared" ca="1" si="19"/>
        <v>#VALUE!</v>
      </c>
      <c r="E421" t="e">
        <f t="shared" si="20"/>
        <v>#VALUE!</v>
      </c>
      <c r="F421">
        <f>Smittspårningslista!C421</f>
        <v>0</v>
      </c>
      <c r="H421">
        <f>Smittspårningslista!$N$4</f>
        <v>0</v>
      </c>
      <c r="I421">
        <f>Smittspårningslista!$N$2</f>
        <v>0</v>
      </c>
      <c r="J421" s="26">
        <f>Smittspårningslista!$N$3</f>
        <v>0</v>
      </c>
      <c r="K421">
        <f>Smittspårningslista!D421</f>
        <v>0</v>
      </c>
      <c r="L421" t="e" cm="1">
        <f t="array" ref="L421">_xlfn.IFS(Smittspårningslista!E421="Ja",'Linelist utdata'!$S$2,Smittspårningslista!F421="Ja",'Linelist utdata'!$S$3,Smittspårningslista!G421="Ja",'Linelist utdata'!$S$4,Smittspårningslista!H421="Ja",'Linelist utdata'!$S$5,Smittspårningslista!I421="Ja",'Linelist utdata'!$S$6)</f>
        <v>#N/A</v>
      </c>
      <c r="M421" t="e">
        <f>VLOOKUP(Smittspårningslista!J421,$S$9:$T$15,2,FALSE)</f>
        <v>#N/A</v>
      </c>
    </row>
    <row r="422" spans="2:13" x14ac:dyDescent="0.25">
      <c r="B422">
        <f>Smittspårningslista!B422</f>
        <v>0</v>
      </c>
      <c r="C422" t="str">
        <f t="shared" si="18"/>
        <v/>
      </c>
      <c r="D422" t="e">
        <f t="shared" ca="1" si="19"/>
        <v>#VALUE!</v>
      </c>
      <c r="E422" t="e">
        <f t="shared" si="20"/>
        <v>#VALUE!</v>
      </c>
      <c r="F422">
        <f>Smittspårningslista!C422</f>
        <v>0</v>
      </c>
      <c r="H422">
        <f>Smittspårningslista!$N$4</f>
        <v>0</v>
      </c>
      <c r="I422">
        <f>Smittspårningslista!$N$2</f>
        <v>0</v>
      </c>
      <c r="J422" s="26">
        <f>Smittspårningslista!$N$3</f>
        <v>0</v>
      </c>
      <c r="K422">
        <f>Smittspårningslista!D422</f>
        <v>0</v>
      </c>
      <c r="L422" t="e" cm="1">
        <f t="array" ref="L422">_xlfn.IFS(Smittspårningslista!E422="Ja",'Linelist utdata'!$S$2,Smittspårningslista!F422="Ja",'Linelist utdata'!$S$3,Smittspårningslista!G422="Ja",'Linelist utdata'!$S$4,Smittspårningslista!H422="Ja",'Linelist utdata'!$S$5,Smittspårningslista!I422="Ja",'Linelist utdata'!$S$6)</f>
        <v>#N/A</v>
      </c>
      <c r="M422" t="e">
        <f>VLOOKUP(Smittspårningslista!J422,$S$9:$T$15,2,FALSE)</f>
        <v>#N/A</v>
      </c>
    </row>
    <row r="423" spans="2:13" x14ac:dyDescent="0.25">
      <c r="B423">
        <f>Smittspårningslista!B423</f>
        <v>0</v>
      </c>
      <c r="C423" t="str">
        <f t="shared" si="18"/>
        <v/>
      </c>
      <c r="D423" t="e">
        <f t="shared" ca="1" si="19"/>
        <v>#VALUE!</v>
      </c>
      <c r="E423" t="e">
        <f t="shared" si="20"/>
        <v>#VALUE!</v>
      </c>
      <c r="F423">
        <f>Smittspårningslista!C423</f>
        <v>0</v>
      </c>
      <c r="H423">
        <f>Smittspårningslista!$N$4</f>
        <v>0</v>
      </c>
      <c r="I423">
        <f>Smittspårningslista!$N$2</f>
        <v>0</v>
      </c>
      <c r="J423" s="26">
        <f>Smittspårningslista!$N$3</f>
        <v>0</v>
      </c>
      <c r="K423">
        <f>Smittspårningslista!D423</f>
        <v>0</v>
      </c>
      <c r="L423" t="e" cm="1">
        <f t="array" ref="L423">_xlfn.IFS(Smittspårningslista!E423="Ja",'Linelist utdata'!$S$2,Smittspårningslista!F423="Ja",'Linelist utdata'!$S$3,Smittspårningslista!G423="Ja",'Linelist utdata'!$S$4,Smittspårningslista!H423="Ja",'Linelist utdata'!$S$5,Smittspårningslista!I423="Ja",'Linelist utdata'!$S$6)</f>
        <v>#N/A</v>
      </c>
      <c r="M423" t="e">
        <f>VLOOKUP(Smittspårningslista!J423,$S$9:$T$15,2,FALSE)</f>
        <v>#N/A</v>
      </c>
    </row>
    <row r="424" spans="2:13" x14ac:dyDescent="0.25">
      <c r="B424">
        <f>Smittspårningslista!B424</f>
        <v>0</v>
      </c>
      <c r="C424" t="str">
        <f t="shared" si="18"/>
        <v/>
      </c>
      <c r="D424" t="e">
        <f t="shared" ca="1" si="19"/>
        <v>#VALUE!</v>
      </c>
      <c r="E424" t="e">
        <f t="shared" si="20"/>
        <v>#VALUE!</v>
      </c>
      <c r="F424">
        <f>Smittspårningslista!C424</f>
        <v>0</v>
      </c>
      <c r="H424">
        <f>Smittspårningslista!$N$4</f>
        <v>0</v>
      </c>
      <c r="I424">
        <f>Smittspårningslista!$N$2</f>
        <v>0</v>
      </c>
      <c r="J424" s="26">
        <f>Smittspårningslista!$N$3</f>
        <v>0</v>
      </c>
      <c r="K424">
        <f>Smittspårningslista!D424</f>
        <v>0</v>
      </c>
      <c r="L424" t="e" cm="1">
        <f t="array" ref="L424">_xlfn.IFS(Smittspårningslista!E424="Ja",'Linelist utdata'!$S$2,Smittspårningslista!F424="Ja",'Linelist utdata'!$S$3,Smittspårningslista!G424="Ja",'Linelist utdata'!$S$4,Smittspårningslista!H424="Ja",'Linelist utdata'!$S$5,Smittspårningslista!I424="Ja",'Linelist utdata'!$S$6)</f>
        <v>#N/A</v>
      </c>
      <c r="M424" t="e">
        <f>VLOOKUP(Smittspårningslista!J424,$S$9:$T$15,2,FALSE)</f>
        <v>#N/A</v>
      </c>
    </row>
    <row r="425" spans="2:13" x14ac:dyDescent="0.25">
      <c r="B425">
        <f>Smittspårningslista!B425</f>
        <v>0</v>
      </c>
      <c r="C425" t="str">
        <f t="shared" si="18"/>
        <v/>
      </c>
      <c r="D425" t="e">
        <f t="shared" ca="1" si="19"/>
        <v>#VALUE!</v>
      </c>
      <c r="E425" t="e">
        <f t="shared" si="20"/>
        <v>#VALUE!</v>
      </c>
      <c r="F425">
        <f>Smittspårningslista!C425</f>
        <v>0</v>
      </c>
      <c r="H425">
        <f>Smittspårningslista!$N$4</f>
        <v>0</v>
      </c>
      <c r="I425">
        <f>Smittspårningslista!$N$2</f>
        <v>0</v>
      </c>
      <c r="J425" s="26">
        <f>Smittspårningslista!$N$3</f>
        <v>0</v>
      </c>
      <c r="K425">
        <f>Smittspårningslista!D425</f>
        <v>0</v>
      </c>
      <c r="L425" t="e" cm="1">
        <f t="array" ref="L425">_xlfn.IFS(Smittspårningslista!E425="Ja",'Linelist utdata'!$S$2,Smittspårningslista!F425="Ja",'Linelist utdata'!$S$3,Smittspårningslista!G425="Ja",'Linelist utdata'!$S$4,Smittspårningslista!H425="Ja",'Linelist utdata'!$S$5,Smittspårningslista!I425="Ja",'Linelist utdata'!$S$6)</f>
        <v>#N/A</v>
      </c>
      <c r="M425" t="e">
        <f>VLOOKUP(Smittspårningslista!J425,$S$9:$T$15,2,FALSE)</f>
        <v>#N/A</v>
      </c>
    </row>
    <row r="426" spans="2:13" x14ac:dyDescent="0.25">
      <c r="B426">
        <f>Smittspårningslista!B426</f>
        <v>0</v>
      </c>
      <c r="C426" t="str">
        <f t="shared" si="18"/>
        <v/>
      </c>
      <c r="D426" t="e">
        <f t="shared" ca="1" si="19"/>
        <v>#VALUE!</v>
      </c>
      <c r="E426" t="e">
        <f t="shared" si="20"/>
        <v>#VALUE!</v>
      </c>
      <c r="F426">
        <f>Smittspårningslista!C426</f>
        <v>0</v>
      </c>
      <c r="H426">
        <f>Smittspårningslista!$N$4</f>
        <v>0</v>
      </c>
      <c r="I426">
        <f>Smittspårningslista!$N$2</f>
        <v>0</v>
      </c>
      <c r="J426" s="26">
        <f>Smittspårningslista!$N$3</f>
        <v>0</v>
      </c>
      <c r="K426">
        <f>Smittspårningslista!D426</f>
        <v>0</v>
      </c>
      <c r="L426" t="e" cm="1">
        <f t="array" ref="L426">_xlfn.IFS(Smittspårningslista!E426="Ja",'Linelist utdata'!$S$2,Smittspårningslista!F426="Ja",'Linelist utdata'!$S$3,Smittspårningslista!G426="Ja",'Linelist utdata'!$S$4,Smittspårningslista!H426="Ja",'Linelist utdata'!$S$5,Smittspårningslista!I426="Ja",'Linelist utdata'!$S$6)</f>
        <v>#N/A</v>
      </c>
      <c r="M426" t="e">
        <f>VLOOKUP(Smittspårningslista!J426,$S$9:$T$15,2,FALSE)</f>
        <v>#N/A</v>
      </c>
    </row>
    <row r="427" spans="2:13" x14ac:dyDescent="0.25">
      <c r="B427">
        <f>Smittspårningslista!B427</f>
        <v>0</v>
      </c>
      <c r="C427" t="str">
        <f t="shared" si="18"/>
        <v/>
      </c>
      <c r="D427" t="e">
        <f t="shared" ca="1" si="19"/>
        <v>#VALUE!</v>
      </c>
      <c r="E427" t="e">
        <f t="shared" si="20"/>
        <v>#VALUE!</v>
      </c>
      <c r="F427">
        <f>Smittspårningslista!C427</f>
        <v>0</v>
      </c>
      <c r="H427">
        <f>Smittspårningslista!$N$4</f>
        <v>0</v>
      </c>
      <c r="I427">
        <f>Smittspårningslista!$N$2</f>
        <v>0</v>
      </c>
      <c r="J427" s="26">
        <f>Smittspårningslista!$N$3</f>
        <v>0</v>
      </c>
      <c r="K427">
        <f>Smittspårningslista!D427</f>
        <v>0</v>
      </c>
      <c r="L427" t="e" cm="1">
        <f t="array" ref="L427">_xlfn.IFS(Smittspårningslista!E427="Ja",'Linelist utdata'!$S$2,Smittspårningslista!F427="Ja",'Linelist utdata'!$S$3,Smittspårningslista!G427="Ja",'Linelist utdata'!$S$4,Smittspårningslista!H427="Ja",'Linelist utdata'!$S$5,Smittspårningslista!I427="Ja",'Linelist utdata'!$S$6)</f>
        <v>#N/A</v>
      </c>
      <c r="M427" t="e">
        <f>VLOOKUP(Smittspårningslista!J427,$S$9:$T$15,2,FALSE)</f>
        <v>#N/A</v>
      </c>
    </row>
    <row r="428" spans="2:13" x14ac:dyDescent="0.25">
      <c r="B428">
        <f>Smittspårningslista!B428</f>
        <v>0</v>
      </c>
      <c r="C428" t="str">
        <f t="shared" si="18"/>
        <v/>
      </c>
      <c r="D428" t="e">
        <f t="shared" ca="1" si="19"/>
        <v>#VALUE!</v>
      </c>
      <c r="E428" t="e">
        <f t="shared" si="20"/>
        <v>#VALUE!</v>
      </c>
      <c r="F428">
        <f>Smittspårningslista!C428</f>
        <v>0</v>
      </c>
      <c r="H428">
        <f>Smittspårningslista!$N$4</f>
        <v>0</v>
      </c>
      <c r="I428">
        <f>Smittspårningslista!$N$2</f>
        <v>0</v>
      </c>
      <c r="J428" s="26">
        <f>Smittspårningslista!$N$3</f>
        <v>0</v>
      </c>
      <c r="K428">
        <f>Smittspårningslista!D428</f>
        <v>0</v>
      </c>
      <c r="L428" t="e" cm="1">
        <f t="array" ref="L428">_xlfn.IFS(Smittspårningslista!E428="Ja",'Linelist utdata'!$S$2,Smittspårningslista!F428="Ja",'Linelist utdata'!$S$3,Smittspårningslista!G428="Ja",'Linelist utdata'!$S$4,Smittspårningslista!H428="Ja",'Linelist utdata'!$S$5,Smittspårningslista!I428="Ja",'Linelist utdata'!$S$6)</f>
        <v>#N/A</v>
      </c>
      <c r="M428" t="e">
        <f>VLOOKUP(Smittspårningslista!J428,$S$9:$T$15,2,FALSE)</f>
        <v>#N/A</v>
      </c>
    </row>
    <row r="429" spans="2:13" x14ac:dyDescent="0.25">
      <c r="B429">
        <f>Smittspårningslista!B429</f>
        <v>0</v>
      </c>
      <c r="C429" t="str">
        <f t="shared" si="18"/>
        <v/>
      </c>
      <c r="D429" t="e">
        <f t="shared" ca="1" si="19"/>
        <v>#VALUE!</v>
      </c>
      <c r="E429" t="e">
        <f t="shared" si="20"/>
        <v>#VALUE!</v>
      </c>
      <c r="F429">
        <f>Smittspårningslista!C429</f>
        <v>0</v>
      </c>
      <c r="H429">
        <f>Smittspårningslista!$N$4</f>
        <v>0</v>
      </c>
      <c r="I429">
        <f>Smittspårningslista!$N$2</f>
        <v>0</v>
      </c>
      <c r="J429" s="26">
        <f>Smittspårningslista!$N$3</f>
        <v>0</v>
      </c>
      <c r="K429">
        <f>Smittspårningslista!D429</f>
        <v>0</v>
      </c>
      <c r="L429" t="e" cm="1">
        <f t="array" ref="L429">_xlfn.IFS(Smittspårningslista!E429="Ja",'Linelist utdata'!$S$2,Smittspårningslista!F429="Ja",'Linelist utdata'!$S$3,Smittspårningslista!G429="Ja",'Linelist utdata'!$S$4,Smittspårningslista!H429="Ja",'Linelist utdata'!$S$5,Smittspårningslista!I429="Ja",'Linelist utdata'!$S$6)</f>
        <v>#N/A</v>
      </c>
      <c r="M429" t="e">
        <f>VLOOKUP(Smittspårningslista!J429,$S$9:$T$15,2,FALSE)</f>
        <v>#N/A</v>
      </c>
    </row>
    <row r="430" spans="2:13" x14ac:dyDescent="0.25">
      <c r="B430">
        <f>Smittspårningslista!B430</f>
        <v>0</v>
      </c>
      <c r="C430" t="str">
        <f t="shared" si="18"/>
        <v/>
      </c>
      <c r="D430" t="e">
        <f t="shared" ca="1" si="19"/>
        <v>#VALUE!</v>
      </c>
      <c r="E430" t="e">
        <f t="shared" si="20"/>
        <v>#VALUE!</v>
      </c>
      <c r="F430">
        <f>Smittspårningslista!C430</f>
        <v>0</v>
      </c>
      <c r="H430">
        <f>Smittspårningslista!$N$4</f>
        <v>0</v>
      </c>
      <c r="I430">
        <f>Smittspårningslista!$N$2</f>
        <v>0</v>
      </c>
      <c r="J430" s="26">
        <f>Smittspårningslista!$N$3</f>
        <v>0</v>
      </c>
      <c r="K430">
        <f>Smittspårningslista!D430</f>
        <v>0</v>
      </c>
      <c r="L430" t="e" cm="1">
        <f t="array" ref="L430">_xlfn.IFS(Smittspårningslista!E430="Ja",'Linelist utdata'!$S$2,Smittspårningslista!F430="Ja",'Linelist utdata'!$S$3,Smittspårningslista!G430="Ja",'Linelist utdata'!$S$4,Smittspårningslista!H430="Ja",'Linelist utdata'!$S$5,Smittspårningslista!I430="Ja",'Linelist utdata'!$S$6)</f>
        <v>#N/A</v>
      </c>
      <c r="M430" t="e">
        <f>VLOOKUP(Smittspårningslista!J430,$S$9:$T$15,2,FALSE)</f>
        <v>#N/A</v>
      </c>
    </row>
    <row r="431" spans="2:13" x14ac:dyDescent="0.25">
      <c r="B431">
        <f>Smittspårningslista!B431</f>
        <v>0</v>
      </c>
      <c r="C431" t="str">
        <f t="shared" si="18"/>
        <v/>
      </c>
      <c r="D431" t="e">
        <f t="shared" ca="1" si="19"/>
        <v>#VALUE!</v>
      </c>
      <c r="E431" t="e">
        <f t="shared" si="20"/>
        <v>#VALUE!</v>
      </c>
      <c r="F431">
        <f>Smittspårningslista!C431</f>
        <v>0</v>
      </c>
      <c r="H431">
        <f>Smittspårningslista!$N$4</f>
        <v>0</v>
      </c>
      <c r="I431">
        <f>Smittspårningslista!$N$2</f>
        <v>0</v>
      </c>
      <c r="J431" s="26">
        <f>Smittspårningslista!$N$3</f>
        <v>0</v>
      </c>
      <c r="K431">
        <f>Smittspårningslista!D431</f>
        <v>0</v>
      </c>
      <c r="L431" t="e" cm="1">
        <f t="array" ref="L431">_xlfn.IFS(Smittspårningslista!E431="Ja",'Linelist utdata'!$S$2,Smittspårningslista!F431="Ja",'Linelist utdata'!$S$3,Smittspårningslista!G431="Ja",'Linelist utdata'!$S$4,Smittspårningslista!H431="Ja",'Linelist utdata'!$S$5,Smittspårningslista!I431="Ja",'Linelist utdata'!$S$6)</f>
        <v>#N/A</v>
      </c>
      <c r="M431" t="e">
        <f>VLOOKUP(Smittspårningslista!J431,$S$9:$T$15,2,FALSE)</f>
        <v>#N/A</v>
      </c>
    </row>
    <row r="432" spans="2:13" x14ac:dyDescent="0.25">
      <c r="B432">
        <f>Smittspårningslista!B432</f>
        <v>0</v>
      </c>
      <c r="C432" t="str">
        <f t="shared" si="18"/>
        <v/>
      </c>
      <c r="D432" t="e">
        <f t="shared" ca="1" si="19"/>
        <v>#VALUE!</v>
      </c>
      <c r="E432" t="e">
        <f t="shared" si="20"/>
        <v>#VALUE!</v>
      </c>
      <c r="F432">
        <f>Smittspårningslista!C432</f>
        <v>0</v>
      </c>
      <c r="H432">
        <f>Smittspårningslista!$N$4</f>
        <v>0</v>
      </c>
      <c r="I432">
        <f>Smittspårningslista!$N$2</f>
        <v>0</v>
      </c>
      <c r="J432" s="26">
        <f>Smittspårningslista!$N$3</f>
        <v>0</v>
      </c>
      <c r="K432">
        <f>Smittspårningslista!D432</f>
        <v>0</v>
      </c>
      <c r="L432" t="e" cm="1">
        <f t="array" ref="L432">_xlfn.IFS(Smittspårningslista!E432="Ja",'Linelist utdata'!$S$2,Smittspårningslista!F432="Ja",'Linelist utdata'!$S$3,Smittspårningslista!G432="Ja",'Linelist utdata'!$S$4,Smittspårningslista!H432="Ja",'Linelist utdata'!$S$5,Smittspårningslista!I432="Ja",'Linelist utdata'!$S$6)</f>
        <v>#N/A</v>
      </c>
      <c r="M432" t="e">
        <f>VLOOKUP(Smittspårningslista!J432,$S$9:$T$15,2,FALSE)</f>
        <v>#N/A</v>
      </c>
    </row>
    <row r="433" spans="2:13" x14ac:dyDescent="0.25">
      <c r="B433">
        <f>Smittspårningslista!B433</f>
        <v>0</v>
      </c>
      <c r="C433" t="str">
        <f t="shared" si="18"/>
        <v/>
      </c>
      <c r="D433" t="e">
        <f t="shared" ca="1" si="19"/>
        <v>#VALUE!</v>
      </c>
      <c r="E433" t="e">
        <f t="shared" si="20"/>
        <v>#VALUE!</v>
      </c>
      <c r="F433">
        <f>Smittspårningslista!C433</f>
        <v>0</v>
      </c>
      <c r="H433">
        <f>Smittspårningslista!$N$4</f>
        <v>0</v>
      </c>
      <c r="I433">
        <f>Smittspårningslista!$N$2</f>
        <v>0</v>
      </c>
      <c r="J433" s="26">
        <f>Smittspårningslista!$N$3</f>
        <v>0</v>
      </c>
      <c r="K433">
        <f>Smittspårningslista!D433</f>
        <v>0</v>
      </c>
      <c r="L433" t="e" cm="1">
        <f t="array" ref="L433">_xlfn.IFS(Smittspårningslista!E433="Ja",'Linelist utdata'!$S$2,Smittspårningslista!F433="Ja",'Linelist utdata'!$S$3,Smittspårningslista!G433="Ja",'Linelist utdata'!$S$4,Smittspårningslista!H433="Ja",'Linelist utdata'!$S$5,Smittspårningslista!I433="Ja",'Linelist utdata'!$S$6)</f>
        <v>#N/A</v>
      </c>
      <c r="M433" t="e">
        <f>VLOOKUP(Smittspårningslista!J433,$S$9:$T$15,2,FALSE)</f>
        <v>#N/A</v>
      </c>
    </row>
    <row r="434" spans="2:13" x14ac:dyDescent="0.25">
      <c r="B434">
        <f>Smittspårningslista!B434</f>
        <v>0</v>
      </c>
      <c r="C434" t="str">
        <f t="shared" si="18"/>
        <v/>
      </c>
      <c r="D434" t="e">
        <f t="shared" ca="1" si="19"/>
        <v>#VALUE!</v>
      </c>
      <c r="E434" t="e">
        <f t="shared" si="20"/>
        <v>#VALUE!</v>
      </c>
      <c r="F434">
        <f>Smittspårningslista!C434</f>
        <v>0</v>
      </c>
      <c r="H434">
        <f>Smittspårningslista!$N$4</f>
        <v>0</v>
      </c>
      <c r="I434">
        <f>Smittspårningslista!$N$2</f>
        <v>0</v>
      </c>
      <c r="J434" s="26">
        <f>Smittspårningslista!$N$3</f>
        <v>0</v>
      </c>
      <c r="K434">
        <f>Smittspårningslista!D434</f>
        <v>0</v>
      </c>
      <c r="L434" t="e" cm="1">
        <f t="array" ref="L434">_xlfn.IFS(Smittspårningslista!E434="Ja",'Linelist utdata'!$S$2,Smittspårningslista!F434="Ja",'Linelist utdata'!$S$3,Smittspårningslista!G434="Ja",'Linelist utdata'!$S$4,Smittspårningslista!H434="Ja",'Linelist utdata'!$S$5,Smittspårningslista!I434="Ja",'Linelist utdata'!$S$6)</f>
        <v>#N/A</v>
      </c>
      <c r="M434" t="e">
        <f>VLOOKUP(Smittspårningslista!J434,$S$9:$T$15,2,FALSE)</f>
        <v>#N/A</v>
      </c>
    </row>
    <row r="435" spans="2:13" x14ac:dyDescent="0.25">
      <c r="B435">
        <f>Smittspårningslista!B435</f>
        <v>0</v>
      </c>
      <c r="C435" t="str">
        <f t="shared" si="18"/>
        <v/>
      </c>
      <c r="D435" t="e">
        <f t="shared" ca="1" si="19"/>
        <v>#VALUE!</v>
      </c>
      <c r="E435" t="e">
        <f t="shared" si="20"/>
        <v>#VALUE!</v>
      </c>
      <c r="F435">
        <f>Smittspårningslista!C435</f>
        <v>0</v>
      </c>
      <c r="H435">
        <f>Smittspårningslista!$N$4</f>
        <v>0</v>
      </c>
      <c r="I435">
        <f>Smittspårningslista!$N$2</f>
        <v>0</v>
      </c>
      <c r="J435" s="26">
        <f>Smittspårningslista!$N$3</f>
        <v>0</v>
      </c>
      <c r="K435">
        <f>Smittspårningslista!D435</f>
        <v>0</v>
      </c>
      <c r="L435" t="e" cm="1">
        <f t="array" ref="L435">_xlfn.IFS(Smittspårningslista!E435="Ja",'Linelist utdata'!$S$2,Smittspårningslista!F435="Ja",'Linelist utdata'!$S$3,Smittspårningslista!G435="Ja",'Linelist utdata'!$S$4,Smittspårningslista!H435="Ja",'Linelist utdata'!$S$5,Smittspårningslista!I435="Ja",'Linelist utdata'!$S$6)</f>
        <v>#N/A</v>
      </c>
      <c r="M435" t="e">
        <f>VLOOKUP(Smittspårningslista!J435,$S$9:$T$15,2,FALSE)</f>
        <v>#N/A</v>
      </c>
    </row>
    <row r="436" spans="2:13" x14ac:dyDescent="0.25">
      <c r="B436">
        <f>Smittspårningslista!B436</f>
        <v>0</v>
      </c>
      <c r="C436" t="str">
        <f t="shared" si="18"/>
        <v/>
      </c>
      <c r="D436" t="e">
        <f t="shared" ca="1" si="19"/>
        <v>#VALUE!</v>
      </c>
      <c r="E436" t="e">
        <f t="shared" si="20"/>
        <v>#VALUE!</v>
      </c>
      <c r="F436">
        <f>Smittspårningslista!C436</f>
        <v>0</v>
      </c>
      <c r="H436">
        <f>Smittspårningslista!$N$4</f>
        <v>0</v>
      </c>
      <c r="I436">
        <f>Smittspårningslista!$N$2</f>
        <v>0</v>
      </c>
      <c r="J436" s="26">
        <f>Smittspårningslista!$N$3</f>
        <v>0</v>
      </c>
      <c r="K436">
        <f>Smittspårningslista!D436</f>
        <v>0</v>
      </c>
      <c r="L436" t="e" cm="1">
        <f t="array" ref="L436">_xlfn.IFS(Smittspårningslista!E436="Ja",'Linelist utdata'!$S$2,Smittspårningslista!F436="Ja",'Linelist utdata'!$S$3,Smittspårningslista!G436="Ja",'Linelist utdata'!$S$4,Smittspårningslista!H436="Ja",'Linelist utdata'!$S$5,Smittspårningslista!I436="Ja",'Linelist utdata'!$S$6)</f>
        <v>#N/A</v>
      </c>
      <c r="M436" t="e">
        <f>VLOOKUP(Smittspårningslista!J436,$S$9:$T$15,2,FALSE)</f>
        <v>#N/A</v>
      </c>
    </row>
    <row r="437" spans="2:13" x14ac:dyDescent="0.25">
      <c r="B437">
        <f>Smittspårningslista!B437</f>
        <v>0</v>
      </c>
      <c r="C437" t="str">
        <f t="shared" si="18"/>
        <v/>
      </c>
      <c r="D437" t="e">
        <f t="shared" ca="1" si="19"/>
        <v>#VALUE!</v>
      </c>
      <c r="E437" t="e">
        <f t="shared" si="20"/>
        <v>#VALUE!</v>
      </c>
      <c r="F437">
        <f>Smittspårningslista!C437</f>
        <v>0</v>
      </c>
      <c r="H437">
        <f>Smittspårningslista!$N$4</f>
        <v>0</v>
      </c>
      <c r="I437">
        <f>Smittspårningslista!$N$2</f>
        <v>0</v>
      </c>
      <c r="J437" s="26">
        <f>Smittspårningslista!$N$3</f>
        <v>0</v>
      </c>
      <c r="K437">
        <f>Smittspårningslista!D437</f>
        <v>0</v>
      </c>
      <c r="L437" t="e" cm="1">
        <f t="array" ref="L437">_xlfn.IFS(Smittspårningslista!E437="Ja",'Linelist utdata'!$S$2,Smittspårningslista!F437="Ja",'Linelist utdata'!$S$3,Smittspårningslista!G437="Ja",'Linelist utdata'!$S$4,Smittspårningslista!H437="Ja",'Linelist utdata'!$S$5,Smittspårningslista!I437="Ja",'Linelist utdata'!$S$6)</f>
        <v>#N/A</v>
      </c>
      <c r="M437" t="e">
        <f>VLOOKUP(Smittspårningslista!J437,$S$9:$T$15,2,FALSE)</f>
        <v>#N/A</v>
      </c>
    </row>
    <row r="438" spans="2:13" x14ac:dyDescent="0.25">
      <c r="B438">
        <f>Smittspårningslista!B438</f>
        <v>0</v>
      </c>
      <c r="C438" t="str">
        <f t="shared" si="18"/>
        <v/>
      </c>
      <c r="D438" t="e">
        <f t="shared" ca="1" si="19"/>
        <v>#VALUE!</v>
      </c>
      <c r="E438" t="e">
        <f t="shared" si="20"/>
        <v>#VALUE!</v>
      </c>
      <c r="F438">
        <f>Smittspårningslista!C438</f>
        <v>0</v>
      </c>
      <c r="H438">
        <f>Smittspårningslista!$N$4</f>
        <v>0</v>
      </c>
      <c r="I438">
        <f>Smittspårningslista!$N$2</f>
        <v>0</v>
      </c>
      <c r="J438" s="26">
        <f>Smittspårningslista!$N$3</f>
        <v>0</v>
      </c>
      <c r="K438">
        <f>Smittspårningslista!D438</f>
        <v>0</v>
      </c>
      <c r="L438" t="e" cm="1">
        <f t="array" ref="L438">_xlfn.IFS(Smittspårningslista!E438="Ja",'Linelist utdata'!$S$2,Smittspårningslista!F438="Ja",'Linelist utdata'!$S$3,Smittspårningslista!G438="Ja",'Linelist utdata'!$S$4,Smittspårningslista!H438="Ja",'Linelist utdata'!$S$5,Smittspårningslista!I438="Ja",'Linelist utdata'!$S$6)</f>
        <v>#N/A</v>
      </c>
      <c r="M438" t="e">
        <f>VLOOKUP(Smittspårningslista!J438,$S$9:$T$15,2,FALSE)</f>
        <v>#N/A</v>
      </c>
    </row>
    <row r="439" spans="2:13" x14ac:dyDescent="0.25">
      <c r="B439">
        <f>Smittspårningslista!B439</f>
        <v>0</v>
      </c>
      <c r="C439" t="str">
        <f t="shared" si="18"/>
        <v/>
      </c>
      <c r="D439" t="e">
        <f t="shared" ca="1" si="19"/>
        <v>#VALUE!</v>
      </c>
      <c r="E439" t="e">
        <f t="shared" si="20"/>
        <v>#VALUE!</v>
      </c>
      <c r="F439">
        <f>Smittspårningslista!C439</f>
        <v>0</v>
      </c>
      <c r="H439">
        <f>Smittspårningslista!$N$4</f>
        <v>0</v>
      </c>
      <c r="I439">
        <f>Smittspårningslista!$N$2</f>
        <v>0</v>
      </c>
      <c r="J439" s="26">
        <f>Smittspårningslista!$N$3</f>
        <v>0</v>
      </c>
      <c r="K439">
        <f>Smittspårningslista!D439</f>
        <v>0</v>
      </c>
      <c r="L439" t="e" cm="1">
        <f t="array" ref="L439">_xlfn.IFS(Smittspårningslista!E439="Ja",'Linelist utdata'!$S$2,Smittspårningslista!F439="Ja",'Linelist utdata'!$S$3,Smittspårningslista!G439="Ja",'Linelist utdata'!$S$4,Smittspårningslista!H439="Ja",'Linelist utdata'!$S$5,Smittspårningslista!I439="Ja",'Linelist utdata'!$S$6)</f>
        <v>#N/A</v>
      </c>
      <c r="M439" t="e">
        <f>VLOOKUP(Smittspårningslista!J439,$S$9:$T$15,2,FALSE)</f>
        <v>#N/A</v>
      </c>
    </row>
    <row r="440" spans="2:13" x14ac:dyDescent="0.25">
      <c r="B440">
        <f>Smittspårningslista!B440</f>
        <v>0</v>
      </c>
      <c r="C440" t="str">
        <f t="shared" si="18"/>
        <v/>
      </c>
      <c r="D440" t="e">
        <f t="shared" ca="1" si="19"/>
        <v>#VALUE!</v>
      </c>
      <c r="E440" t="e">
        <f t="shared" si="20"/>
        <v>#VALUE!</v>
      </c>
      <c r="F440">
        <f>Smittspårningslista!C440</f>
        <v>0</v>
      </c>
      <c r="H440">
        <f>Smittspårningslista!$N$4</f>
        <v>0</v>
      </c>
      <c r="I440">
        <f>Smittspårningslista!$N$2</f>
        <v>0</v>
      </c>
      <c r="J440" s="26">
        <f>Smittspårningslista!$N$3</f>
        <v>0</v>
      </c>
      <c r="K440">
        <f>Smittspårningslista!D440</f>
        <v>0</v>
      </c>
      <c r="L440" t="e" cm="1">
        <f t="array" ref="L440">_xlfn.IFS(Smittspårningslista!E440="Ja",'Linelist utdata'!$S$2,Smittspårningslista!F440="Ja",'Linelist utdata'!$S$3,Smittspårningslista!G440="Ja",'Linelist utdata'!$S$4,Smittspårningslista!H440="Ja",'Linelist utdata'!$S$5,Smittspårningslista!I440="Ja",'Linelist utdata'!$S$6)</f>
        <v>#N/A</v>
      </c>
      <c r="M440" t="e">
        <f>VLOOKUP(Smittspårningslista!J440,$S$9:$T$15,2,FALSE)</f>
        <v>#N/A</v>
      </c>
    </row>
    <row r="441" spans="2:13" x14ac:dyDescent="0.25">
      <c r="B441">
        <f>Smittspårningslista!B441</f>
        <v>0</v>
      </c>
      <c r="C441" t="str">
        <f t="shared" si="18"/>
        <v/>
      </c>
      <c r="D441" t="e">
        <f t="shared" ca="1" si="19"/>
        <v>#VALUE!</v>
      </c>
      <c r="E441" t="e">
        <f t="shared" si="20"/>
        <v>#VALUE!</v>
      </c>
      <c r="F441">
        <f>Smittspårningslista!C441</f>
        <v>0</v>
      </c>
      <c r="H441">
        <f>Smittspårningslista!$N$4</f>
        <v>0</v>
      </c>
      <c r="I441">
        <f>Smittspårningslista!$N$2</f>
        <v>0</v>
      </c>
      <c r="J441" s="26">
        <f>Smittspårningslista!$N$3</f>
        <v>0</v>
      </c>
      <c r="K441">
        <f>Smittspårningslista!D441</f>
        <v>0</v>
      </c>
      <c r="L441" t="e" cm="1">
        <f t="array" ref="L441">_xlfn.IFS(Smittspårningslista!E441="Ja",'Linelist utdata'!$S$2,Smittspårningslista!F441="Ja",'Linelist utdata'!$S$3,Smittspårningslista!G441="Ja",'Linelist utdata'!$S$4,Smittspårningslista!H441="Ja",'Linelist utdata'!$S$5,Smittspårningslista!I441="Ja",'Linelist utdata'!$S$6)</f>
        <v>#N/A</v>
      </c>
      <c r="M441" t="e">
        <f>VLOOKUP(Smittspårningslista!J441,$S$9:$T$15,2,FALSE)</f>
        <v>#N/A</v>
      </c>
    </row>
    <row r="442" spans="2:13" x14ac:dyDescent="0.25">
      <c r="B442">
        <f>Smittspårningslista!B442</f>
        <v>0</v>
      </c>
      <c r="C442" t="str">
        <f t="shared" si="18"/>
        <v/>
      </c>
      <c r="D442" t="e">
        <f t="shared" ca="1" si="19"/>
        <v>#VALUE!</v>
      </c>
      <c r="E442" t="e">
        <f t="shared" si="20"/>
        <v>#VALUE!</v>
      </c>
      <c r="F442">
        <f>Smittspårningslista!C442</f>
        <v>0</v>
      </c>
      <c r="H442">
        <f>Smittspårningslista!$N$4</f>
        <v>0</v>
      </c>
      <c r="I442">
        <f>Smittspårningslista!$N$2</f>
        <v>0</v>
      </c>
      <c r="J442" s="26">
        <f>Smittspårningslista!$N$3</f>
        <v>0</v>
      </c>
      <c r="K442">
        <f>Smittspårningslista!D442</f>
        <v>0</v>
      </c>
      <c r="L442" t="e" cm="1">
        <f t="array" ref="L442">_xlfn.IFS(Smittspårningslista!E442="Ja",'Linelist utdata'!$S$2,Smittspårningslista!F442="Ja",'Linelist utdata'!$S$3,Smittspårningslista!G442="Ja",'Linelist utdata'!$S$4,Smittspårningslista!H442="Ja",'Linelist utdata'!$S$5,Smittspårningslista!I442="Ja",'Linelist utdata'!$S$6)</f>
        <v>#N/A</v>
      </c>
      <c r="M442" t="e">
        <f>VLOOKUP(Smittspårningslista!J442,$S$9:$T$15,2,FALSE)</f>
        <v>#N/A</v>
      </c>
    </row>
    <row r="443" spans="2:13" x14ac:dyDescent="0.25">
      <c r="B443">
        <f>Smittspårningslista!B443</f>
        <v>0</v>
      </c>
      <c r="C443" t="str">
        <f t="shared" si="18"/>
        <v/>
      </c>
      <c r="D443" t="e">
        <f t="shared" ca="1" si="19"/>
        <v>#VALUE!</v>
      </c>
      <c r="E443" t="e">
        <f t="shared" si="20"/>
        <v>#VALUE!</v>
      </c>
      <c r="F443">
        <f>Smittspårningslista!C443</f>
        <v>0</v>
      </c>
      <c r="H443">
        <f>Smittspårningslista!$N$4</f>
        <v>0</v>
      </c>
      <c r="I443">
        <f>Smittspårningslista!$N$2</f>
        <v>0</v>
      </c>
      <c r="J443" s="26">
        <f>Smittspårningslista!$N$3</f>
        <v>0</v>
      </c>
      <c r="K443">
        <f>Smittspårningslista!D443</f>
        <v>0</v>
      </c>
      <c r="L443" t="e" cm="1">
        <f t="array" ref="L443">_xlfn.IFS(Smittspårningslista!E443="Ja",'Linelist utdata'!$S$2,Smittspårningslista!F443="Ja",'Linelist utdata'!$S$3,Smittspårningslista!G443="Ja",'Linelist utdata'!$S$4,Smittspårningslista!H443="Ja",'Linelist utdata'!$S$5,Smittspårningslista!I443="Ja",'Linelist utdata'!$S$6)</f>
        <v>#N/A</v>
      </c>
      <c r="M443" t="e">
        <f>VLOOKUP(Smittspårningslista!J443,$S$9:$T$15,2,FALSE)</f>
        <v>#N/A</v>
      </c>
    </row>
    <row r="444" spans="2:13" x14ac:dyDescent="0.25">
      <c r="B444">
        <f>Smittspårningslista!B444</f>
        <v>0</v>
      </c>
      <c r="C444" t="str">
        <f t="shared" si="18"/>
        <v/>
      </c>
      <c r="D444" t="e">
        <f t="shared" ca="1" si="19"/>
        <v>#VALUE!</v>
      </c>
      <c r="E444" t="e">
        <f t="shared" si="20"/>
        <v>#VALUE!</v>
      </c>
      <c r="F444">
        <f>Smittspårningslista!C444</f>
        <v>0</v>
      </c>
      <c r="H444">
        <f>Smittspårningslista!$N$4</f>
        <v>0</v>
      </c>
      <c r="I444">
        <f>Smittspårningslista!$N$2</f>
        <v>0</v>
      </c>
      <c r="J444" s="26">
        <f>Smittspårningslista!$N$3</f>
        <v>0</v>
      </c>
      <c r="K444">
        <f>Smittspårningslista!D444</f>
        <v>0</v>
      </c>
      <c r="L444" t="e" cm="1">
        <f t="array" ref="L444">_xlfn.IFS(Smittspårningslista!E444="Ja",'Linelist utdata'!$S$2,Smittspårningslista!F444="Ja",'Linelist utdata'!$S$3,Smittspårningslista!G444="Ja",'Linelist utdata'!$S$4,Smittspårningslista!H444="Ja",'Linelist utdata'!$S$5,Smittspårningslista!I444="Ja",'Linelist utdata'!$S$6)</f>
        <v>#N/A</v>
      </c>
      <c r="M444" t="e">
        <f>VLOOKUP(Smittspårningslista!J444,$S$9:$T$15,2,FALSE)</f>
        <v>#N/A</v>
      </c>
    </row>
    <row r="445" spans="2:13" x14ac:dyDescent="0.25">
      <c r="B445">
        <f>Smittspårningslista!B445</f>
        <v>0</v>
      </c>
      <c r="C445" t="str">
        <f t="shared" si="18"/>
        <v/>
      </c>
      <c r="D445" t="e">
        <f t="shared" ca="1" si="19"/>
        <v>#VALUE!</v>
      </c>
      <c r="E445" t="e">
        <f t="shared" si="20"/>
        <v>#VALUE!</v>
      </c>
      <c r="F445">
        <f>Smittspårningslista!C445</f>
        <v>0</v>
      </c>
      <c r="H445">
        <f>Smittspårningslista!$N$4</f>
        <v>0</v>
      </c>
      <c r="I445">
        <f>Smittspårningslista!$N$2</f>
        <v>0</v>
      </c>
      <c r="J445" s="26">
        <f>Smittspårningslista!$N$3</f>
        <v>0</v>
      </c>
      <c r="K445">
        <f>Smittspårningslista!D445</f>
        <v>0</v>
      </c>
      <c r="L445" t="e" cm="1">
        <f t="array" ref="L445">_xlfn.IFS(Smittspårningslista!E445="Ja",'Linelist utdata'!$S$2,Smittspårningslista!F445="Ja",'Linelist utdata'!$S$3,Smittspårningslista!G445="Ja",'Linelist utdata'!$S$4,Smittspårningslista!H445="Ja",'Linelist utdata'!$S$5,Smittspårningslista!I445="Ja",'Linelist utdata'!$S$6)</f>
        <v>#N/A</v>
      </c>
      <c r="M445" t="e">
        <f>VLOOKUP(Smittspårningslista!J445,$S$9:$T$15,2,FALSE)</f>
        <v>#N/A</v>
      </c>
    </row>
    <row r="446" spans="2:13" x14ac:dyDescent="0.25">
      <c r="B446">
        <f>Smittspårningslista!B446</f>
        <v>0</v>
      </c>
      <c r="C446" t="str">
        <f t="shared" si="18"/>
        <v/>
      </c>
      <c r="D446" t="e">
        <f t="shared" ca="1" si="19"/>
        <v>#VALUE!</v>
      </c>
      <c r="E446" t="e">
        <f t="shared" si="20"/>
        <v>#VALUE!</v>
      </c>
      <c r="F446">
        <f>Smittspårningslista!C446</f>
        <v>0</v>
      </c>
      <c r="H446">
        <f>Smittspårningslista!$N$4</f>
        <v>0</v>
      </c>
      <c r="I446">
        <f>Smittspårningslista!$N$2</f>
        <v>0</v>
      </c>
      <c r="J446" s="26">
        <f>Smittspårningslista!$N$3</f>
        <v>0</v>
      </c>
      <c r="K446">
        <f>Smittspårningslista!D446</f>
        <v>0</v>
      </c>
      <c r="L446" t="e" cm="1">
        <f t="array" ref="L446">_xlfn.IFS(Smittspårningslista!E446="Ja",'Linelist utdata'!$S$2,Smittspårningslista!F446="Ja",'Linelist utdata'!$S$3,Smittspårningslista!G446="Ja",'Linelist utdata'!$S$4,Smittspårningslista!H446="Ja",'Linelist utdata'!$S$5,Smittspårningslista!I446="Ja",'Linelist utdata'!$S$6)</f>
        <v>#N/A</v>
      </c>
      <c r="M446" t="e">
        <f>VLOOKUP(Smittspårningslista!J446,$S$9:$T$15,2,FALSE)</f>
        <v>#N/A</v>
      </c>
    </row>
    <row r="447" spans="2:13" x14ac:dyDescent="0.25">
      <c r="B447">
        <f>Smittspårningslista!B447</f>
        <v>0</v>
      </c>
      <c r="C447" t="str">
        <f t="shared" si="18"/>
        <v/>
      </c>
      <c r="D447" t="e">
        <f t="shared" ca="1" si="19"/>
        <v>#VALUE!</v>
      </c>
      <c r="E447" t="e">
        <f t="shared" si="20"/>
        <v>#VALUE!</v>
      </c>
      <c r="F447">
        <f>Smittspårningslista!C447</f>
        <v>0</v>
      </c>
      <c r="H447">
        <f>Smittspårningslista!$N$4</f>
        <v>0</v>
      </c>
      <c r="I447">
        <f>Smittspårningslista!$N$2</f>
        <v>0</v>
      </c>
      <c r="J447" s="26">
        <f>Smittspårningslista!$N$3</f>
        <v>0</v>
      </c>
      <c r="K447">
        <f>Smittspårningslista!D447</f>
        <v>0</v>
      </c>
      <c r="L447" t="e" cm="1">
        <f t="array" ref="L447">_xlfn.IFS(Smittspårningslista!E447="Ja",'Linelist utdata'!$S$2,Smittspårningslista!F447="Ja",'Linelist utdata'!$S$3,Smittspårningslista!G447="Ja",'Linelist utdata'!$S$4,Smittspårningslista!H447="Ja",'Linelist utdata'!$S$5,Smittspårningslista!I447="Ja",'Linelist utdata'!$S$6)</f>
        <v>#N/A</v>
      </c>
      <c r="M447" t="e">
        <f>VLOOKUP(Smittspårningslista!J447,$S$9:$T$15,2,FALSE)</f>
        <v>#N/A</v>
      </c>
    </row>
    <row r="448" spans="2:13" x14ac:dyDescent="0.25">
      <c r="B448">
        <f>Smittspårningslista!B448</f>
        <v>0</v>
      </c>
      <c r="C448" t="str">
        <f t="shared" si="18"/>
        <v/>
      </c>
      <c r="D448" t="e">
        <f t="shared" ca="1" si="19"/>
        <v>#VALUE!</v>
      </c>
      <c r="E448" t="e">
        <f t="shared" si="20"/>
        <v>#VALUE!</v>
      </c>
      <c r="F448">
        <f>Smittspårningslista!C448</f>
        <v>0</v>
      </c>
      <c r="H448">
        <f>Smittspårningslista!$N$4</f>
        <v>0</v>
      </c>
      <c r="I448">
        <f>Smittspårningslista!$N$2</f>
        <v>0</v>
      </c>
      <c r="J448" s="26">
        <f>Smittspårningslista!$N$3</f>
        <v>0</v>
      </c>
      <c r="K448">
        <f>Smittspårningslista!D448</f>
        <v>0</v>
      </c>
      <c r="L448" t="e" cm="1">
        <f t="array" ref="L448">_xlfn.IFS(Smittspårningslista!E448="Ja",'Linelist utdata'!$S$2,Smittspårningslista!F448="Ja",'Linelist utdata'!$S$3,Smittspårningslista!G448="Ja",'Linelist utdata'!$S$4,Smittspårningslista!H448="Ja",'Linelist utdata'!$S$5,Smittspårningslista!I448="Ja",'Linelist utdata'!$S$6)</f>
        <v>#N/A</v>
      </c>
      <c r="M448" t="e">
        <f>VLOOKUP(Smittspårningslista!J448,$S$9:$T$15,2,FALSE)</f>
        <v>#N/A</v>
      </c>
    </row>
    <row r="449" spans="2:13" x14ac:dyDescent="0.25">
      <c r="B449">
        <f>Smittspårningslista!B449</f>
        <v>0</v>
      </c>
      <c r="C449" t="str">
        <f t="shared" si="18"/>
        <v/>
      </c>
      <c r="D449" t="e">
        <f t="shared" ca="1" si="19"/>
        <v>#VALUE!</v>
      </c>
      <c r="E449" t="e">
        <f t="shared" si="20"/>
        <v>#VALUE!</v>
      </c>
      <c r="F449">
        <f>Smittspårningslista!C449</f>
        <v>0</v>
      </c>
      <c r="H449">
        <f>Smittspårningslista!$N$4</f>
        <v>0</v>
      </c>
      <c r="I449">
        <f>Smittspårningslista!$N$2</f>
        <v>0</v>
      </c>
      <c r="J449" s="26">
        <f>Smittspårningslista!$N$3</f>
        <v>0</v>
      </c>
      <c r="K449">
        <f>Smittspårningslista!D449</f>
        <v>0</v>
      </c>
      <c r="L449" t="e" cm="1">
        <f t="array" ref="L449">_xlfn.IFS(Smittspårningslista!E449="Ja",'Linelist utdata'!$S$2,Smittspårningslista!F449="Ja",'Linelist utdata'!$S$3,Smittspårningslista!G449="Ja",'Linelist utdata'!$S$4,Smittspårningslista!H449="Ja",'Linelist utdata'!$S$5,Smittspårningslista!I449="Ja",'Linelist utdata'!$S$6)</f>
        <v>#N/A</v>
      </c>
      <c r="M449" t="e">
        <f>VLOOKUP(Smittspårningslista!J449,$S$9:$T$15,2,FALSE)</f>
        <v>#N/A</v>
      </c>
    </row>
    <row r="450" spans="2:13" x14ac:dyDescent="0.25">
      <c r="B450">
        <f>Smittspårningslista!B450</f>
        <v>0</v>
      </c>
      <c r="C450" t="str">
        <f t="shared" si="18"/>
        <v/>
      </c>
      <c r="D450" t="e">
        <f t="shared" ca="1" si="19"/>
        <v>#VALUE!</v>
      </c>
      <c r="E450" t="e">
        <f t="shared" si="20"/>
        <v>#VALUE!</v>
      </c>
      <c r="F450">
        <f>Smittspårningslista!C450</f>
        <v>0</v>
      </c>
      <c r="H450">
        <f>Smittspårningslista!$N$4</f>
        <v>0</v>
      </c>
      <c r="I450">
        <f>Smittspårningslista!$N$2</f>
        <v>0</v>
      </c>
      <c r="J450" s="26">
        <f>Smittspårningslista!$N$3</f>
        <v>0</v>
      </c>
      <c r="K450">
        <f>Smittspårningslista!D450</f>
        <v>0</v>
      </c>
      <c r="L450" t="e" cm="1">
        <f t="array" ref="L450">_xlfn.IFS(Smittspårningslista!E450="Ja",'Linelist utdata'!$S$2,Smittspårningslista!F450="Ja",'Linelist utdata'!$S$3,Smittspårningslista!G450="Ja",'Linelist utdata'!$S$4,Smittspårningslista!H450="Ja",'Linelist utdata'!$S$5,Smittspårningslista!I450="Ja",'Linelist utdata'!$S$6)</f>
        <v>#N/A</v>
      </c>
      <c r="M450" t="e">
        <f>VLOOKUP(Smittspårningslista!J450,$S$9:$T$15,2,FALSE)</f>
        <v>#N/A</v>
      </c>
    </row>
    <row r="451" spans="2:13" x14ac:dyDescent="0.25">
      <c r="B451">
        <f>Smittspårningslista!B451</f>
        <v>0</v>
      </c>
      <c r="C451" t="str">
        <f t="shared" ref="C451:C500" si="21">IF(B451=0,"","Exponerad")</f>
        <v/>
      </c>
      <c r="D451" t="e">
        <f t="shared" ref="D451:D500" ca="1" si="22">DATEDIF(DATE(LEFT(B451,4),MID(B451,5,2),MID(B451,7,2)),TODAY(),"Y")</f>
        <v>#VALUE!</v>
      </c>
      <c r="E451" t="e">
        <f t="shared" ref="E451:E500" si="23">IF(ISEVEN(MID(B451,12,1)),"Kvinna","Man")</f>
        <v>#VALUE!</v>
      </c>
      <c r="F451">
        <f>Smittspårningslista!C451</f>
        <v>0</v>
      </c>
      <c r="H451">
        <f>Smittspårningslista!$N$4</f>
        <v>0</v>
      </c>
      <c r="I451">
        <f>Smittspårningslista!$N$2</f>
        <v>0</v>
      </c>
      <c r="J451" s="26">
        <f>Smittspårningslista!$N$3</f>
        <v>0</v>
      </c>
      <c r="K451">
        <f>Smittspårningslista!D451</f>
        <v>0</v>
      </c>
      <c r="L451" t="e" cm="1">
        <f t="array" ref="L451">_xlfn.IFS(Smittspårningslista!E451="Ja",'Linelist utdata'!$S$2,Smittspårningslista!F451="Ja",'Linelist utdata'!$S$3,Smittspårningslista!G451="Ja",'Linelist utdata'!$S$4,Smittspårningslista!H451="Ja",'Linelist utdata'!$S$5,Smittspårningslista!I451="Ja",'Linelist utdata'!$S$6)</f>
        <v>#N/A</v>
      </c>
      <c r="M451" t="e">
        <f>VLOOKUP(Smittspårningslista!J451,$S$9:$T$15,2,FALSE)</f>
        <v>#N/A</v>
      </c>
    </row>
    <row r="452" spans="2:13" x14ac:dyDescent="0.25">
      <c r="B452">
        <f>Smittspårningslista!B452</f>
        <v>0</v>
      </c>
      <c r="C452" t="str">
        <f t="shared" si="21"/>
        <v/>
      </c>
      <c r="D452" t="e">
        <f t="shared" ca="1" si="22"/>
        <v>#VALUE!</v>
      </c>
      <c r="E452" t="e">
        <f t="shared" si="23"/>
        <v>#VALUE!</v>
      </c>
      <c r="F452">
        <f>Smittspårningslista!C452</f>
        <v>0</v>
      </c>
      <c r="H452">
        <f>Smittspårningslista!$N$4</f>
        <v>0</v>
      </c>
      <c r="I452">
        <f>Smittspårningslista!$N$2</f>
        <v>0</v>
      </c>
      <c r="J452" s="26">
        <f>Smittspårningslista!$N$3</f>
        <v>0</v>
      </c>
      <c r="K452">
        <f>Smittspårningslista!D452</f>
        <v>0</v>
      </c>
      <c r="L452" t="e" cm="1">
        <f t="array" ref="L452">_xlfn.IFS(Smittspårningslista!E452="Ja",'Linelist utdata'!$S$2,Smittspårningslista!F452="Ja",'Linelist utdata'!$S$3,Smittspårningslista!G452="Ja",'Linelist utdata'!$S$4,Smittspårningslista!H452="Ja",'Linelist utdata'!$S$5,Smittspårningslista!I452="Ja",'Linelist utdata'!$S$6)</f>
        <v>#N/A</v>
      </c>
      <c r="M452" t="e">
        <f>VLOOKUP(Smittspårningslista!J452,$S$9:$T$15,2,FALSE)</f>
        <v>#N/A</v>
      </c>
    </row>
    <row r="453" spans="2:13" x14ac:dyDescent="0.25">
      <c r="B453">
        <f>Smittspårningslista!B453</f>
        <v>0</v>
      </c>
      <c r="C453" t="str">
        <f t="shared" si="21"/>
        <v/>
      </c>
      <c r="D453" t="e">
        <f t="shared" ca="1" si="22"/>
        <v>#VALUE!</v>
      </c>
      <c r="E453" t="e">
        <f t="shared" si="23"/>
        <v>#VALUE!</v>
      </c>
      <c r="F453">
        <f>Smittspårningslista!C453</f>
        <v>0</v>
      </c>
      <c r="H453">
        <f>Smittspårningslista!$N$4</f>
        <v>0</v>
      </c>
      <c r="I453">
        <f>Smittspårningslista!$N$2</f>
        <v>0</v>
      </c>
      <c r="J453" s="26">
        <f>Smittspårningslista!$N$3</f>
        <v>0</v>
      </c>
      <c r="K453">
        <f>Smittspårningslista!D453</f>
        <v>0</v>
      </c>
      <c r="L453" t="e" cm="1">
        <f t="array" ref="L453">_xlfn.IFS(Smittspårningslista!E453="Ja",'Linelist utdata'!$S$2,Smittspårningslista!F453="Ja",'Linelist utdata'!$S$3,Smittspårningslista!G453="Ja",'Linelist utdata'!$S$4,Smittspårningslista!H453="Ja",'Linelist utdata'!$S$5,Smittspårningslista!I453="Ja",'Linelist utdata'!$S$6)</f>
        <v>#N/A</v>
      </c>
      <c r="M453" t="e">
        <f>VLOOKUP(Smittspårningslista!J453,$S$9:$T$15,2,FALSE)</f>
        <v>#N/A</v>
      </c>
    </row>
    <row r="454" spans="2:13" x14ac:dyDescent="0.25">
      <c r="B454">
        <f>Smittspårningslista!B454</f>
        <v>0</v>
      </c>
      <c r="C454" t="str">
        <f t="shared" si="21"/>
        <v/>
      </c>
      <c r="D454" t="e">
        <f t="shared" ca="1" si="22"/>
        <v>#VALUE!</v>
      </c>
      <c r="E454" t="e">
        <f t="shared" si="23"/>
        <v>#VALUE!</v>
      </c>
      <c r="F454">
        <f>Smittspårningslista!C454</f>
        <v>0</v>
      </c>
      <c r="H454">
        <f>Smittspårningslista!$N$4</f>
        <v>0</v>
      </c>
      <c r="I454">
        <f>Smittspårningslista!$N$2</f>
        <v>0</v>
      </c>
      <c r="J454" s="26">
        <f>Smittspårningslista!$N$3</f>
        <v>0</v>
      </c>
      <c r="K454">
        <f>Smittspårningslista!D454</f>
        <v>0</v>
      </c>
      <c r="L454" t="e" cm="1">
        <f t="array" ref="L454">_xlfn.IFS(Smittspårningslista!E454="Ja",'Linelist utdata'!$S$2,Smittspårningslista!F454="Ja",'Linelist utdata'!$S$3,Smittspårningslista!G454="Ja",'Linelist utdata'!$S$4,Smittspårningslista!H454="Ja",'Linelist utdata'!$S$5,Smittspårningslista!I454="Ja",'Linelist utdata'!$S$6)</f>
        <v>#N/A</v>
      </c>
      <c r="M454" t="e">
        <f>VLOOKUP(Smittspårningslista!J454,$S$9:$T$15,2,FALSE)</f>
        <v>#N/A</v>
      </c>
    </row>
    <row r="455" spans="2:13" x14ac:dyDescent="0.25">
      <c r="B455">
        <f>Smittspårningslista!B455</f>
        <v>0</v>
      </c>
      <c r="C455" t="str">
        <f t="shared" si="21"/>
        <v/>
      </c>
      <c r="D455" t="e">
        <f t="shared" ca="1" si="22"/>
        <v>#VALUE!</v>
      </c>
      <c r="E455" t="e">
        <f t="shared" si="23"/>
        <v>#VALUE!</v>
      </c>
      <c r="F455">
        <f>Smittspårningslista!C455</f>
        <v>0</v>
      </c>
      <c r="H455">
        <f>Smittspårningslista!$N$4</f>
        <v>0</v>
      </c>
      <c r="I455">
        <f>Smittspårningslista!$N$2</f>
        <v>0</v>
      </c>
      <c r="J455" s="26">
        <f>Smittspårningslista!$N$3</f>
        <v>0</v>
      </c>
      <c r="K455">
        <f>Smittspårningslista!D455</f>
        <v>0</v>
      </c>
      <c r="L455" t="e" cm="1">
        <f t="array" ref="L455">_xlfn.IFS(Smittspårningslista!E455="Ja",'Linelist utdata'!$S$2,Smittspårningslista!F455="Ja",'Linelist utdata'!$S$3,Smittspårningslista!G455="Ja",'Linelist utdata'!$S$4,Smittspårningslista!H455="Ja",'Linelist utdata'!$S$5,Smittspårningslista!I455="Ja",'Linelist utdata'!$S$6)</f>
        <v>#N/A</v>
      </c>
      <c r="M455" t="e">
        <f>VLOOKUP(Smittspårningslista!J455,$S$9:$T$15,2,FALSE)</f>
        <v>#N/A</v>
      </c>
    </row>
    <row r="456" spans="2:13" x14ac:dyDescent="0.25">
      <c r="B456">
        <f>Smittspårningslista!B456</f>
        <v>0</v>
      </c>
      <c r="C456" t="str">
        <f t="shared" si="21"/>
        <v/>
      </c>
      <c r="D456" t="e">
        <f t="shared" ca="1" si="22"/>
        <v>#VALUE!</v>
      </c>
      <c r="E456" t="e">
        <f t="shared" si="23"/>
        <v>#VALUE!</v>
      </c>
      <c r="F456">
        <f>Smittspårningslista!C456</f>
        <v>0</v>
      </c>
      <c r="H456">
        <f>Smittspårningslista!$N$4</f>
        <v>0</v>
      </c>
      <c r="I456">
        <f>Smittspårningslista!$N$2</f>
        <v>0</v>
      </c>
      <c r="J456" s="26">
        <f>Smittspårningslista!$N$3</f>
        <v>0</v>
      </c>
      <c r="K456">
        <f>Smittspårningslista!D456</f>
        <v>0</v>
      </c>
      <c r="L456" t="e" cm="1">
        <f t="array" ref="L456">_xlfn.IFS(Smittspårningslista!E456="Ja",'Linelist utdata'!$S$2,Smittspårningslista!F456="Ja",'Linelist utdata'!$S$3,Smittspårningslista!G456="Ja",'Linelist utdata'!$S$4,Smittspårningslista!H456="Ja",'Linelist utdata'!$S$5,Smittspårningslista!I456="Ja",'Linelist utdata'!$S$6)</f>
        <v>#N/A</v>
      </c>
      <c r="M456" t="e">
        <f>VLOOKUP(Smittspårningslista!J456,$S$9:$T$15,2,FALSE)</f>
        <v>#N/A</v>
      </c>
    </row>
    <row r="457" spans="2:13" x14ac:dyDescent="0.25">
      <c r="B457">
        <f>Smittspårningslista!B457</f>
        <v>0</v>
      </c>
      <c r="C457" t="str">
        <f t="shared" si="21"/>
        <v/>
      </c>
      <c r="D457" t="e">
        <f t="shared" ca="1" si="22"/>
        <v>#VALUE!</v>
      </c>
      <c r="E457" t="e">
        <f t="shared" si="23"/>
        <v>#VALUE!</v>
      </c>
      <c r="F457">
        <f>Smittspårningslista!C457</f>
        <v>0</v>
      </c>
      <c r="H457">
        <f>Smittspårningslista!$N$4</f>
        <v>0</v>
      </c>
      <c r="I457">
        <f>Smittspårningslista!$N$2</f>
        <v>0</v>
      </c>
      <c r="J457" s="26">
        <f>Smittspårningslista!$N$3</f>
        <v>0</v>
      </c>
      <c r="K457">
        <f>Smittspårningslista!D457</f>
        <v>0</v>
      </c>
      <c r="L457" t="e" cm="1">
        <f t="array" ref="L457">_xlfn.IFS(Smittspårningslista!E457="Ja",'Linelist utdata'!$S$2,Smittspårningslista!F457="Ja",'Linelist utdata'!$S$3,Smittspårningslista!G457="Ja",'Linelist utdata'!$S$4,Smittspårningslista!H457="Ja",'Linelist utdata'!$S$5,Smittspårningslista!I457="Ja",'Linelist utdata'!$S$6)</f>
        <v>#N/A</v>
      </c>
      <c r="M457" t="e">
        <f>VLOOKUP(Smittspårningslista!J457,$S$9:$T$15,2,FALSE)</f>
        <v>#N/A</v>
      </c>
    </row>
    <row r="458" spans="2:13" x14ac:dyDescent="0.25">
      <c r="B458">
        <f>Smittspårningslista!B458</f>
        <v>0</v>
      </c>
      <c r="C458" t="str">
        <f t="shared" si="21"/>
        <v/>
      </c>
      <c r="D458" t="e">
        <f t="shared" ca="1" si="22"/>
        <v>#VALUE!</v>
      </c>
      <c r="E458" t="e">
        <f t="shared" si="23"/>
        <v>#VALUE!</v>
      </c>
      <c r="F458">
        <f>Smittspårningslista!C458</f>
        <v>0</v>
      </c>
      <c r="H458">
        <f>Smittspårningslista!$N$4</f>
        <v>0</v>
      </c>
      <c r="I458">
        <f>Smittspårningslista!$N$2</f>
        <v>0</v>
      </c>
      <c r="J458" s="26">
        <f>Smittspårningslista!$N$3</f>
        <v>0</v>
      </c>
      <c r="K458">
        <f>Smittspårningslista!D458</f>
        <v>0</v>
      </c>
      <c r="L458" t="e" cm="1">
        <f t="array" ref="L458">_xlfn.IFS(Smittspårningslista!E458="Ja",'Linelist utdata'!$S$2,Smittspårningslista!F458="Ja",'Linelist utdata'!$S$3,Smittspårningslista!G458="Ja",'Linelist utdata'!$S$4,Smittspårningslista!H458="Ja",'Linelist utdata'!$S$5,Smittspårningslista!I458="Ja",'Linelist utdata'!$S$6)</f>
        <v>#N/A</v>
      </c>
      <c r="M458" t="e">
        <f>VLOOKUP(Smittspårningslista!J458,$S$9:$T$15,2,FALSE)</f>
        <v>#N/A</v>
      </c>
    </row>
    <row r="459" spans="2:13" x14ac:dyDescent="0.25">
      <c r="B459">
        <f>Smittspårningslista!B459</f>
        <v>0</v>
      </c>
      <c r="C459" t="str">
        <f t="shared" si="21"/>
        <v/>
      </c>
      <c r="D459" t="e">
        <f t="shared" ca="1" si="22"/>
        <v>#VALUE!</v>
      </c>
      <c r="E459" t="e">
        <f t="shared" si="23"/>
        <v>#VALUE!</v>
      </c>
      <c r="F459">
        <f>Smittspårningslista!C459</f>
        <v>0</v>
      </c>
      <c r="H459">
        <f>Smittspårningslista!$N$4</f>
        <v>0</v>
      </c>
      <c r="I459">
        <f>Smittspårningslista!$N$2</f>
        <v>0</v>
      </c>
      <c r="J459" s="26">
        <f>Smittspårningslista!$N$3</f>
        <v>0</v>
      </c>
      <c r="K459">
        <f>Smittspårningslista!D459</f>
        <v>0</v>
      </c>
      <c r="L459" t="e" cm="1">
        <f t="array" ref="L459">_xlfn.IFS(Smittspårningslista!E459="Ja",'Linelist utdata'!$S$2,Smittspårningslista!F459="Ja",'Linelist utdata'!$S$3,Smittspårningslista!G459="Ja",'Linelist utdata'!$S$4,Smittspårningslista!H459="Ja",'Linelist utdata'!$S$5,Smittspårningslista!I459="Ja",'Linelist utdata'!$S$6)</f>
        <v>#N/A</v>
      </c>
      <c r="M459" t="e">
        <f>VLOOKUP(Smittspårningslista!J459,$S$9:$T$15,2,FALSE)</f>
        <v>#N/A</v>
      </c>
    </row>
    <row r="460" spans="2:13" x14ac:dyDescent="0.25">
      <c r="B460">
        <f>Smittspårningslista!B460</f>
        <v>0</v>
      </c>
      <c r="C460" t="str">
        <f t="shared" si="21"/>
        <v/>
      </c>
      <c r="D460" t="e">
        <f t="shared" ca="1" si="22"/>
        <v>#VALUE!</v>
      </c>
      <c r="E460" t="e">
        <f t="shared" si="23"/>
        <v>#VALUE!</v>
      </c>
      <c r="F460">
        <f>Smittspårningslista!C460</f>
        <v>0</v>
      </c>
      <c r="H460">
        <f>Smittspårningslista!$N$4</f>
        <v>0</v>
      </c>
      <c r="I460">
        <f>Smittspårningslista!$N$2</f>
        <v>0</v>
      </c>
      <c r="J460" s="26">
        <f>Smittspårningslista!$N$3</f>
        <v>0</v>
      </c>
      <c r="K460">
        <f>Smittspårningslista!D460</f>
        <v>0</v>
      </c>
      <c r="L460" t="e" cm="1">
        <f t="array" ref="L460">_xlfn.IFS(Smittspårningslista!E460="Ja",'Linelist utdata'!$S$2,Smittspårningslista!F460="Ja",'Linelist utdata'!$S$3,Smittspårningslista!G460="Ja",'Linelist utdata'!$S$4,Smittspårningslista!H460="Ja",'Linelist utdata'!$S$5,Smittspårningslista!I460="Ja",'Linelist utdata'!$S$6)</f>
        <v>#N/A</v>
      </c>
      <c r="M460" t="e">
        <f>VLOOKUP(Smittspårningslista!J460,$S$9:$T$15,2,FALSE)</f>
        <v>#N/A</v>
      </c>
    </row>
    <row r="461" spans="2:13" x14ac:dyDescent="0.25">
      <c r="B461">
        <f>Smittspårningslista!B461</f>
        <v>0</v>
      </c>
      <c r="C461" t="str">
        <f t="shared" si="21"/>
        <v/>
      </c>
      <c r="D461" t="e">
        <f t="shared" ca="1" si="22"/>
        <v>#VALUE!</v>
      </c>
      <c r="E461" t="e">
        <f t="shared" si="23"/>
        <v>#VALUE!</v>
      </c>
      <c r="F461">
        <f>Smittspårningslista!C461</f>
        <v>0</v>
      </c>
      <c r="H461">
        <f>Smittspårningslista!$N$4</f>
        <v>0</v>
      </c>
      <c r="I461">
        <f>Smittspårningslista!$N$2</f>
        <v>0</v>
      </c>
      <c r="J461" s="26">
        <f>Smittspårningslista!$N$3</f>
        <v>0</v>
      </c>
      <c r="K461">
        <f>Smittspårningslista!D461</f>
        <v>0</v>
      </c>
      <c r="L461" t="e" cm="1">
        <f t="array" ref="L461">_xlfn.IFS(Smittspårningslista!E461="Ja",'Linelist utdata'!$S$2,Smittspårningslista!F461="Ja",'Linelist utdata'!$S$3,Smittspårningslista!G461="Ja",'Linelist utdata'!$S$4,Smittspårningslista!H461="Ja",'Linelist utdata'!$S$5,Smittspårningslista!I461="Ja",'Linelist utdata'!$S$6)</f>
        <v>#N/A</v>
      </c>
      <c r="M461" t="e">
        <f>VLOOKUP(Smittspårningslista!J461,$S$9:$T$15,2,FALSE)</f>
        <v>#N/A</v>
      </c>
    </row>
    <row r="462" spans="2:13" x14ac:dyDescent="0.25">
      <c r="B462">
        <f>Smittspårningslista!B462</f>
        <v>0</v>
      </c>
      <c r="C462" t="str">
        <f t="shared" si="21"/>
        <v/>
      </c>
      <c r="D462" t="e">
        <f t="shared" ca="1" si="22"/>
        <v>#VALUE!</v>
      </c>
      <c r="E462" t="e">
        <f t="shared" si="23"/>
        <v>#VALUE!</v>
      </c>
      <c r="F462">
        <f>Smittspårningslista!C462</f>
        <v>0</v>
      </c>
      <c r="H462">
        <f>Smittspårningslista!$N$4</f>
        <v>0</v>
      </c>
      <c r="I462">
        <f>Smittspårningslista!$N$2</f>
        <v>0</v>
      </c>
      <c r="J462" s="26">
        <f>Smittspårningslista!$N$3</f>
        <v>0</v>
      </c>
      <c r="K462">
        <f>Smittspårningslista!D462</f>
        <v>0</v>
      </c>
      <c r="L462" t="e" cm="1">
        <f t="array" ref="L462">_xlfn.IFS(Smittspårningslista!E462="Ja",'Linelist utdata'!$S$2,Smittspårningslista!F462="Ja",'Linelist utdata'!$S$3,Smittspårningslista!G462="Ja",'Linelist utdata'!$S$4,Smittspårningslista!H462="Ja",'Linelist utdata'!$S$5,Smittspårningslista!I462="Ja",'Linelist utdata'!$S$6)</f>
        <v>#N/A</v>
      </c>
      <c r="M462" t="e">
        <f>VLOOKUP(Smittspårningslista!J462,$S$9:$T$15,2,FALSE)</f>
        <v>#N/A</v>
      </c>
    </row>
    <row r="463" spans="2:13" x14ac:dyDescent="0.25">
      <c r="B463">
        <f>Smittspårningslista!B463</f>
        <v>0</v>
      </c>
      <c r="C463" t="str">
        <f t="shared" si="21"/>
        <v/>
      </c>
      <c r="D463" t="e">
        <f t="shared" ca="1" si="22"/>
        <v>#VALUE!</v>
      </c>
      <c r="E463" t="e">
        <f t="shared" si="23"/>
        <v>#VALUE!</v>
      </c>
      <c r="F463">
        <f>Smittspårningslista!C463</f>
        <v>0</v>
      </c>
      <c r="H463">
        <f>Smittspårningslista!$N$4</f>
        <v>0</v>
      </c>
      <c r="I463">
        <f>Smittspårningslista!$N$2</f>
        <v>0</v>
      </c>
      <c r="J463" s="26">
        <f>Smittspårningslista!$N$3</f>
        <v>0</v>
      </c>
      <c r="K463">
        <f>Smittspårningslista!D463</f>
        <v>0</v>
      </c>
      <c r="L463" t="e" cm="1">
        <f t="array" ref="L463">_xlfn.IFS(Smittspårningslista!E463="Ja",'Linelist utdata'!$S$2,Smittspårningslista!F463="Ja",'Linelist utdata'!$S$3,Smittspårningslista!G463="Ja",'Linelist utdata'!$S$4,Smittspårningslista!H463="Ja",'Linelist utdata'!$S$5,Smittspårningslista!I463="Ja",'Linelist utdata'!$S$6)</f>
        <v>#N/A</v>
      </c>
      <c r="M463" t="e">
        <f>VLOOKUP(Smittspårningslista!J463,$S$9:$T$15,2,FALSE)</f>
        <v>#N/A</v>
      </c>
    </row>
    <row r="464" spans="2:13" x14ac:dyDescent="0.25">
      <c r="B464">
        <f>Smittspårningslista!B464</f>
        <v>0</v>
      </c>
      <c r="C464" t="str">
        <f t="shared" si="21"/>
        <v/>
      </c>
      <c r="D464" t="e">
        <f t="shared" ca="1" si="22"/>
        <v>#VALUE!</v>
      </c>
      <c r="E464" t="e">
        <f t="shared" si="23"/>
        <v>#VALUE!</v>
      </c>
      <c r="F464">
        <f>Smittspårningslista!C464</f>
        <v>0</v>
      </c>
      <c r="H464">
        <f>Smittspårningslista!$N$4</f>
        <v>0</v>
      </c>
      <c r="I464">
        <f>Smittspårningslista!$N$2</f>
        <v>0</v>
      </c>
      <c r="J464" s="26">
        <f>Smittspårningslista!$N$3</f>
        <v>0</v>
      </c>
      <c r="K464">
        <f>Smittspårningslista!D464</f>
        <v>0</v>
      </c>
      <c r="L464" t="e" cm="1">
        <f t="array" ref="L464">_xlfn.IFS(Smittspårningslista!E464="Ja",'Linelist utdata'!$S$2,Smittspårningslista!F464="Ja",'Linelist utdata'!$S$3,Smittspårningslista!G464="Ja",'Linelist utdata'!$S$4,Smittspårningslista!H464="Ja",'Linelist utdata'!$S$5,Smittspårningslista!I464="Ja",'Linelist utdata'!$S$6)</f>
        <v>#N/A</v>
      </c>
      <c r="M464" t="e">
        <f>VLOOKUP(Smittspårningslista!J464,$S$9:$T$15,2,FALSE)</f>
        <v>#N/A</v>
      </c>
    </row>
    <row r="465" spans="2:13" x14ac:dyDescent="0.25">
      <c r="B465">
        <f>Smittspårningslista!B465</f>
        <v>0</v>
      </c>
      <c r="C465" t="str">
        <f t="shared" si="21"/>
        <v/>
      </c>
      <c r="D465" t="e">
        <f t="shared" ca="1" si="22"/>
        <v>#VALUE!</v>
      </c>
      <c r="E465" t="e">
        <f t="shared" si="23"/>
        <v>#VALUE!</v>
      </c>
      <c r="F465">
        <f>Smittspårningslista!C465</f>
        <v>0</v>
      </c>
      <c r="H465">
        <f>Smittspårningslista!$N$4</f>
        <v>0</v>
      </c>
      <c r="I465">
        <f>Smittspårningslista!$N$2</f>
        <v>0</v>
      </c>
      <c r="J465" s="26">
        <f>Smittspårningslista!$N$3</f>
        <v>0</v>
      </c>
      <c r="K465">
        <f>Smittspårningslista!D465</f>
        <v>0</v>
      </c>
      <c r="L465" t="e" cm="1">
        <f t="array" ref="L465">_xlfn.IFS(Smittspårningslista!E465="Ja",'Linelist utdata'!$S$2,Smittspårningslista!F465="Ja",'Linelist utdata'!$S$3,Smittspårningslista!G465="Ja",'Linelist utdata'!$S$4,Smittspårningslista!H465="Ja",'Linelist utdata'!$S$5,Smittspårningslista!I465="Ja",'Linelist utdata'!$S$6)</f>
        <v>#N/A</v>
      </c>
      <c r="M465" t="e">
        <f>VLOOKUP(Smittspårningslista!J465,$S$9:$T$15,2,FALSE)</f>
        <v>#N/A</v>
      </c>
    </row>
    <row r="466" spans="2:13" x14ac:dyDescent="0.25">
      <c r="B466">
        <f>Smittspårningslista!B466</f>
        <v>0</v>
      </c>
      <c r="C466" t="str">
        <f t="shared" si="21"/>
        <v/>
      </c>
      <c r="D466" t="e">
        <f t="shared" ca="1" si="22"/>
        <v>#VALUE!</v>
      </c>
      <c r="E466" t="e">
        <f t="shared" si="23"/>
        <v>#VALUE!</v>
      </c>
      <c r="F466">
        <f>Smittspårningslista!C466</f>
        <v>0</v>
      </c>
      <c r="H466">
        <f>Smittspårningslista!$N$4</f>
        <v>0</v>
      </c>
      <c r="I466">
        <f>Smittspårningslista!$N$2</f>
        <v>0</v>
      </c>
      <c r="J466" s="26">
        <f>Smittspårningslista!$N$3</f>
        <v>0</v>
      </c>
      <c r="K466">
        <f>Smittspårningslista!D466</f>
        <v>0</v>
      </c>
      <c r="L466" t="e" cm="1">
        <f t="array" ref="L466">_xlfn.IFS(Smittspårningslista!E466="Ja",'Linelist utdata'!$S$2,Smittspårningslista!F466="Ja",'Linelist utdata'!$S$3,Smittspårningslista!G466="Ja",'Linelist utdata'!$S$4,Smittspårningslista!H466="Ja",'Linelist utdata'!$S$5,Smittspårningslista!I466="Ja",'Linelist utdata'!$S$6)</f>
        <v>#N/A</v>
      </c>
      <c r="M466" t="e">
        <f>VLOOKUP(Smittspårningslista!J466,$S$9:$T$15,2,FALSE)</f>
        <v>#N/A</v>
      </c>
    </row>
    <row r="467" spans="2:13" x14ac:dyDescent="0.25">
      <c r="B467">
        <f>Smittspårningslista!B467</f>
        <v>0</v>
      </c>
      <c r="C467" t="str">
        <f t="shared" si="21"/>
        <v/>
      </c>
      <c r="D467" t="e">
        <f t="shared" ca="1" si="22"/>
        <v>#VALUE!</v>
      </c>
      <c r="E467" t="e">
        <f t="shared" si="23"/>
        <v>#VALUE!</v>
      </c>
      <c r="F467">
        <f>Smittspårningslista!C467</f>
        <v>0</v>
      </c>
      <c r="H467">
        <f>Smittspårningslista!$N$4</f>
        <v>0</v>
      </c>
      <c r="I467">
        <f>Smittspårningslista!$N$2</f>
        <v>0</v>
      </c>
      <c r="J467" s="26">
        <f>Smittspårningslista!$N$3</f>
        <v>0</v>
      </c>
      <c r="K467">
        <f>Smittspårningslista!D467</f>
        <v>0</v>
      </c>
      <c r="L467" t="e" cm="1">
        <f t="array" ref="L467">_xlfn.IFS(Smittspårningslista!E467="Ja",'Linelist utdata'!$S$2,Smittspårningslista!F467="Ja",'Linelist utdata'!$S$3,Smittspårningslista!G467="Ja",'Linelist utdata'!$S$4,Smittspårningslista!H467="Ja",'Linelist utdata'!$S$5,Smittspårningslista!I467="Ja",'Linelist utdata'!$S$6)</f>
        <v>#N/A</v>
      </c>
      <c r="M467" t="e">
        <f>VLOOKUP(Smittspårningslista!J467,$S$9:$T$15,2,FALSE)</f>
        <v>#N/A</v>
      </c>
    </row>
    <row r="468" spans="2:13" x14ac:dyDescent="0.25">
      <c r="B468">
        <f>Smittspårningslista!B468</f>
        <v>0</v>
      </c>
      <c r="C468" t="str">
        <f t="shared" si="21"/>
        <v/>
      </c>
      <c r="D468" t="e">
        <f t="shared" ca="1" si="22"/>
        <v>#VALUE!</v>
      </c>
      <c r="E468" t="e">
        <f t="shared" si="23"/>
        <v>#VALUE!</v>
      </c>
      <c r="F468">
        <f>Smittspårningslista!C468</f>
        <v>0</v>
      </c>
      <c r="H468">
        <f>Smittspårningslista!$N$4</f>
        <v>0</v>
      </c>
      <c r="I468">
        <f>Smittspårningslista!$N$2</f>
        <v>0</v>
      </c>
      <c r="J468" s="26">
        <f>Smittspårningslista!$N$3</f>
        <v>0</v>
      </c>
      <c r="K468">
        <f>Smittspårningslista!D468</f>
        <v>0</v>
      </c>
      <c r="L468" t="e" cm="1">
        <f t="array" ref="L468">_xlfn.IFS(Smittspårningslista!E468="Ja",'Linelist utdata'!$S$2,Smittspårningslista!F468="Ja",'Linelist utdata'!$S$3,Smittspårningslista!G468="Ja",'Linelist utdata'!$S$4,Smittspårningslista!H468="Ja",'Linelist utdata'!$S$5,Smittspårningslista!I468="Ja",'Linelist utdata'!$S$6)</f>
        <v>#N/A</v>
      </c>
      <c r="M468" t="e">
        <f>VLOOKUP(Smittspårningslista!J468,$S$9:$T$15,2,FALSE)</f>
        <v>#N/A</v>
      </c>
    </row>
    <row r="469" spans="2:13" x14ac:dyDescent="0.25">
      <c r="B469">
        <f>Smittspårningslista!B469</f>
        <v>0</v>
      </c>
      <c r="C469" t="str">
        <f t="shared" si="21"/>
        <v/>
      </c>
      <c r="D469" t="e">
        <f t="shared" ca="1" si="22"/>
        <v>#VALUE!</v>
      </c>
      <c r="E469" t="e">
        <f t="shared" si="23"/>
        <v>#VALUE!</v>
      </c>
      <c r="F469">
        <f>Smittspårningslista!C469</f>
        <v>0</v>
      </c>
      <c r="H469">
        <f>Smittspårningslista!$N$4</f>
        <v>0</v>
      </c>
      <c r="I469">
        <f>Smittspårningslista!$N$2</f>
        <v>0</v>
      </c>
      <c r="J469" s="26">
        <f>Smittspårningslista!$N$3</f>
        <v>0</v>
      </c>
      <c r="K469">
        <f>Smittspårningslista!D469</f>
        <v>0</v>
      </c>
      <c r="L469" t="e" cm="1">
        <f t="array" ref="L469">_xlfn.IFS(Smittspårningslista!E469="Ja",'Linelist utdata'!$S$2,Smittspårningslista!F469="Ja",'Linelist utdata'!$S$3,Smittspårningslista!G469="Ja",'Linelist utdata'!$S$4,Smittspårningslista!H469="Ja",'Linelist utdata'!$S$5,Smittspårningslista!I469="Ja",'Linelist utdata'!$S$6)</f>
        <v>#N/A</v>
      </c>
      <c r="M469" t="e">
        <f>VLOOKUP(Smittspårningslista!J469,$S$9:$T$15,2,FALSE)</f>
        <v>#N/A</v>
      </c>
    </row>
    <row r="470" spans="2:13" x14ac:dyDescent="0.25">
      <c r="B470">
        <f>Smittspårningslista!B470</f>
        <v>0</v>
      </c>
      <c r="C470" t="str">
        <f t="shared" si="21"/>
        <v/>
      </c>
      <c r="D470" t="e">
        <f t="shared" ca="1" si="22"/>
        <v>#VALUE!</v>
      </c>
      <c r="E470" t="e">
        <f t="shared" si="23"/>
        <v>#VALUE!</v>
      </c>
      <c r="F470">
        <f>Smittspårningslista!C470</f>
        <v>0</v>
      </c>
      <c r="H470">
        <f>Smittspårningslista!$N$4</f>
        <v>0</v>
      </c>
      <c r="I470">
        <f>Smittspårningslista!$N$2</f>
        <v>0</v>
      </c>
      <c r="J470" s="26">
        <f>Smittspårningslista!$N$3</f>
        <v>0</v>
      </c>
      <c r="K470">
        <f>Smittspårningslista!D470</f>
        <v>0</v>
      </c>
      <c r="L470" t="e" cm="1">
        <f t="array" ref="L470">_xlfn.IFS(Smittspårningslista!E470="Ja",'Linelist utdata'!$S$2,Smittspårningslista!F470="Ja",'Linelist utdata'!$S$3,Smittspårningslista!G470="Ja",'Linelist utdata'!$S$4,Smittspårningslista!H470="Ja",'Linelist utdata'!$S$5,Smittspårningslista!I470="Ja",'Linelist utdata'!$S$6)</f>
        <v>#N/A</v>
      </c>
      <c r="M470" t="e">
        <f>VLOOKUP(Smittspårningslista!J470,$S$9:$T$15,2,FALSE)</f>
        <v>#N/A</v>
      </c>
    </row>
    <row r="471" spans="2:13" x14ac:dyDescent="0.25">
      <c r="B471">
        <f>Smittspårningslista!B471</f>
        <v>0</v>
      </c>
      <c r="C471" t="str">
        <f t="shared" si="21"/>
        <v/>
      </c>
      <c r="D471" t="e">
        <f t="shared" ca="1" si="22"/>
        <v>#VALUE!</v>
      </c>
      <c r="E471" t="e">
        <f t="shared" si="23"/>
        <v>#VALUE!</v>
      </c>
      <c r="F471">
        <f>Smittspårningslista!C471</f>
        <v>0</v>
      </c>
      <c r="H471">
        <f>Smittspårningslista!$N$4</f>
        <v>0</v>
      </c>
      <c r="I471">
        <f>Smittspårningslista!$N$2</f>
        <v>0</v>
      </c>
      <c r="J471" s="26">
        <f>Smittspårningslista!$N$3</f>
        <v>0</v>
      </c>
      <c r="K471">
        <f>Smittspårningslista!D471</f>
        <v>0</v>
      </c>
      <c r="L471" t="e" cm="1">
        <f t="array" ref="L471">_xlfn.IFS(Smittspårningslista!E471="Ja",'Linelist utdata'!$S$2,Smittspårningslista!F471="Ja",'Linelist utdata'!$S$3,Smittspårningslista!G471="Ja",'Linelist utdata'!$S$4,Smittspårningslista!H471="Ja",'Linelist utdata'!$S$5,Smittspårningslista!I471="Ja",'Linelist utdata'!$S$6)</f>
        <v>#N/A</v>
      </c>
      <c r="M471" t="e">
        <f>VLOOKUP(Smittspårningslista!J471,$S$9:$T$15,2,FALSE)</f>
        <v>#N/A</v>
      </c>
    </row>
    <row r="472" spans="2:13" x14ac:dyDescent="0.25">
      <c r="B472">
        <f>Smittspårningslista!B472</f>
        <v>0</v>
      </c>
      <c r="C472" t="str">
        <f t="shared" si="21"/>
        <v/>
      </c>
      <c r="D472" t="e">
        <f t="shared" ca="1" si="22"/>
        <v>#VALUE!</v>
      </c>
      <c r="E472" t="e">
        <f t="shared" si="23"/>
        <v>#VALUE!</v>
      </c>
      <c r="F472">
        <f>Smittspårningslista!C472</f>
        <v>0</v>
      </c>
      <c r="H472">
        <f>Smittspårningslista!$N$4</f>
        <v>0</v>
      </c>
      <c r="I472">
        <f>Smittspårningslista!$N$2</f>
        <v>0</v>
      </c>
      <c r="J472" s="26">
        <f>Smittspårningslista!$N$3</f>
        <v>0</v>
      </c>
      <c r="K472">
        <f>Smittspårningslista!D472</f>
        <v>0</v>
      </c>
      <c r="L472" t="e" cm="1">
        <f t="array" ref="L472">_xlfn.IFS(Smittspårningslista!E472="Ja",'Linelist utdata'!$S$2,Smittspårningslista!F472="Ja",'Linelist utdata'!$S$3,Smittspårningslista!G472="Ja",'Linelist utdata'!$S$4,Smittspårningslista!H472="Ja",'Linelist utdata'!$S$5,Smittspårningslista!I472="Ja",'Linelist utdata'!$S$6)</f>
        <v>#N/A</v>
      </c>
      <c r="M472" t="e">
        <f>VLOOKUP(Smittspårningslista!J472,$S$9:$T$15,2,FALSE)</f>
        <v>#N/A</v>
      </c>
    </row>
    <row r="473" spans="2:13" x14ac:dyDescent="0.25">
      <c r="B473">
        <f>Smittspårningslista!B473</f>
        <v>0</v>
      </c>
      <c r="C473" t="str">
        <f t="shared" si="21"/>
        <v/>
      </c>
      <c r="D473" t="e">
        <f t="shared" ca="1" si="22"/>
        <v>#VALUE!</v>
      </c>
      <c r="E473" t="e">
        <f t="shared" si="23"/>
        <v>#VALUE!</v>
      </c>
      <c r="F473">
        <f>Smittspårningslista!C473</f>
        <v>0</v>
      </c>
      <c r="H473">
        <f>Smittspårningslista!$N$4</f>
        <v>0</v>
      </c>
      <c r="I473">
        <f>Smittspårningslista!$N$2</f>
        <v>0</v>
      </c>
      <c r="J473" s="26">
        <f>Smittspårningslista!$N$3</f>
        <v>0</v>
      </c>
      <c r="K473">
        <f>Smittspårningslista!D473</f>
        <v>0</v>
      </c>
      <c r="L473" t="e" cm="1">
        <f t="array" ref="L473">_xlfn.IFS(Smittspårningslista!E473="Ja",'Linelist utdata'!$S$2,Smittspårningslista!F473="Ja",'Linelist utdata'!$S$3,Smittspårningslista!G473="Ja",'Linelist utdata'!$S$4,Smittspårningslista!H473="Ja",'Linelist utdata'!$S$5,Smittspårningslista!I473="Ja",'Linelist utdata'!$S$6)</f>
        <v>#N/A</v>
      </c>
      <c r="M473" t="e">
        <f>VLOOKUP(Smittspårningslista!J473,$S$9:$T$15,2,FALSE)</f>
        <v>#N/A</v>
      </c>
    </row>
    <row r="474" spans="2:13" x14ac:dyDescent="0.25">
      <c r="B474">
        <f>Smittspårningslista!B474</f>
        <v>0</v>
      </c>
      <c r="C474" t="str">
        <f t="shared" si="21"/>
        <v/>
      </c>
      <c r="D474" t="e">
        <f t="shared" ca="1" si="22"/>
        <v>#VALUE!</v>
      </c>
      <c r="E474" t="e">
        <f t="shared" si="23"/>
        <v>#VALUE!</v>
      </c>
      <c r="F474">
        <f>Smittspårningslista!C474</f>
        <v>0</v>
      </c>
      <c r="H474">
        <f>Smittspårningslista!$N$4</f>
        <v>0</v>
      </c>
      <c r="I474">
        <f>Smittspårningslista!$N$2</f>
        <v>0</v>
      </c>
      <c r="J474" s="26">
        <f>Smittspårningslista!$N$3</f>
        <v>0</v>
      </c>
      <c r="K474">
        <f>Smittspårningslista!D474</f>
        <v>0</v>
      </c>
      <c r="L474" t="e" cm="1">
        <f t="array" ref="L474">_xlfn.IFS(Smittspårningslista!E474="Ja",'Linelist utdata'!$S$2,Smittspårningslista!F474="Ja",'Linelist utdata'!$S$3,Smittspårningslista!G474="Ja",'Linelist utdata'!$S$4,Smittspårningslista!H474="Ja",'Linelist utdata'!$S$5,Smittspårningslista!I474="Ja",'Linelist utdata'!$S$6)</f>
        <v>#N/A</v>
      </c>
      <c r="M474" t="e">
        <f>VLOOKUP(Smittspårningslista!J474,$S$9:$T$15,2,FALSE)</f>
        <v>#N/A</v>
      </c>
    </row>
    <row r="475" spans="2:13" x14ac:dyDescent="0.25">
      <c r="B475">
        <f>Smittspårningslista!B475</f>
        <v>0</v>
      </c>
      <c r="C475" t="str">
        <f t="shared" si="21"/>
        <v/>
      </c>
      <c r="D475" t="e">
        <f t="shared" ca="1" si="22"/>
        <v>#VALUE!</v>
      </c>
      <c r="E475" t="e">
        <f t="shared" si="23"/>
        <v>#VALUE!</v>
      </c>
      <c r="F475">
        <f>Smittspårningslista!C475</f>
        <v>0</v>
      </c>
      <c r="H475">
        <f>Smittspårningslista!$N$4</f>
        <v>0</v>
      </c>
      <c r="I475">
        <f>Smittspårningslista!$N$2</f>
        <v>0</v>
      </c>
      <c r="J475" s="26">
        <f>Smittspårningslista!$N$3</f>
        <v>0</v>
      </c>
      <c r="K475">
        <f>Smittspårningslista!D475</f>
        <v>0</v>
      </c>
      <c r="L475" t="e" cm="1">
        <f t="array" ref="L475">_xlfn.IFS(Smittspårningslista!E475="Ja",'Linelist utdata'!$S$2,Smittspårningslista!F475="Ja",'Linelist utdata'!$S$3,Smittspårningslista!G475="Ja",'Linelist utdata'!$S$4,Smittspårningslista!H475="Ja",'Linelist utdata'!$S$5,Smittspårningslista!I475="Ja",'Linelist utdata'!$S$6)</f>
        <v>#N/A</v>
      </c>
      <c r="M475" t="e">
        <f>VLOOKUP(Smittspårningslista!J475,$S$9:$T$15,2,FALSE)</f>
        <v>#N/A</v>
      </c>
    </row>
    <row r="476" spans="2:13" x14ac:dyDescent="0.25">
      <c r="B476">
        <f>Smittspårningslista!B476</f>
        <v>0</v>
      </c>
      <c r="C476" t="str">
        <f t="shared" si="21"/>
        <v/>
      </c>
      <c r="D476" t="e">
        <f t="shared" ca="1" si="22"/>
        <v>#VALUE!</v>
      </c>
      <c r="E476" t="e">
        <f t="shared" si="23"/>
        <v>#VALUE!</v>
      </c>
      <c r="F476">
        <f>Smittspårningslista!C476</f>
        <v>0</v>
      </c>
      <c r="H476">
        <f>Smittspårningslista!$N$4</f>
        <v>0</v>
      </c>
      <c r="I476">
        <f>Smittspårningslista!$N$2</f>
        <v>0</v>
      </c>
      <c r="J476" s="26">
        <f>Smittspårningslista!$N$3</f>
        <v>0</v>
      </c>
      <c r="K476">
        <f>Smittspårningslista!D476</f>
        <v>0</v>
      </c>
      <c r="L476" t="e" cm="1">
        <f t="array" ref="L476">_xlfn.IFS(Smittspårningslista!E476="Ja",'Linelist utdata'!$S$2,Smittspårningslista!F476="Ja",'Linelist utdata'!$S$3,Smittspårningslista!G476="Ja",'Linelist utdata'!$S$4,Smittspårningslista!H476="Ja",'Linelist utdata'!$S$5,Smittspårningslista!I476="Ja",'Linelist utdata'!$S$6)</f>
        <v>#N/A</v>
      </c>
      <c r="M476" t="e">
        <f>VLOOKUP(Smittspårningslista!J476,$S$9:$T$15,2,FALSE)</f>
        <v>#N/A</v>
      </c>
    </row>
    <row r="477" spans="2:13" x14ac:dyDescent="0.25">
      <c r="B477">
        <f>Smittspårningslista!B477</f>
        <v>0</v>
      </c>
      <c r="C477" t="str">
        <f t="shared" si="21"/>
        <v/>
      </c>
      <c r="D477" t="e">
        <f t="shared" ca="1" si="22"/>
        <v>#VALUE!</v>
      </c>
      <c r="E477" t="e">
        <f t="shared" si="23"/>
        <v>#VALUE!</v>
      </c>
      <c r="F477">
        <f>Smittspårningslista!C477</f>
        <v>0</v>
      </c>
      <c r="H477">
        <f>Smittspårningslista!$N$4</f>
        <v>0</v>
      </c>
      <c r="I477">
        <f>Smittspårningslista!$N$2</f>
        <v>0</v>
      </c>
      <c r="J477" s="26">
        <f>Smittspårningslista!$N$3</f>
        <v>0</v>
      </c>
      <c r="K477">
        <f>Smittspårningslista!D477</f>
        <v>0</v>
      </c>
      <c r="L477" t="e" cm="1">
        <f t="array" ref="L477">_xlfn.IFS(Smittspårningslista!E477="Ja",'Linelist utdata'!$S$2,Smittspårningslista!F477="Ja",'Linelist utdata'!$S$3,Smittspårningslista!G477="Ja",'Linelist utdata'!$S$4,Smittspårningslista!H477="Ja",'Linelist utdata'!$S$5,Smittspårningslista!I477="Ja",'Linelist utdata'!$S$6)</f>
        <v>#N/A</v>
      </c>
      <c r="M477" t="e">
        <f>VLOOKUP(Smittspårningslista!J477,$S$9:$T$15,2,FALSE)</f>
        <v>#N/A</v>
      </c>
    </row>
    <row r="478" spans="2:13" x14ac:dyDescent="0.25">
      <c r="B478">
        <f>Smittspårningslista!B478</f>
        <v>0</v>
      </c>
      <c r="C478" t="str">
        <f t="shared" si="21"/>
        <v/>
      </c>
      <c r="D478" t="e">
        <f t="shared" ca="1" si="22"/>
        <v>#VALUE!</v>
      </c>
      <c r="E478" t="e">
        <f t="shared" si="23"/>
        <v>#VALUE!</v>
      </c>
      <c r="F478">
        <f>Smittspårningslista!C478</f>
        <v>0</v>
      </c>
      <c r="H478">
        <f>Smittspårningslista!$N$4</f>
        <v>0</v>
      </c>
      <c r="I478">
        <f>Smittspårningslista!$N$2</f>
        <v>0</v>
      </c>
      <c r="J478" s="26">
        <f>Smittspårningslista!$N$3</f>
        <v>0</v>
      </c>
      <c r="K478">
        <f>Smittspårningslista!D478</f>
        <v>0</v>
      </c>
      <c r="L478" t="e" cm="1">
        <f t="array" ref="L478">_xlfn.IFS(Smittspårningslista!E478="Ja",'Linelist utdata'!$S$2,Smittspårningslista!F478="Ja",'Linelist utdata'!$S$3,Smittspårningslista!G478="Ja",'Linelist utdata'!$S$4,Smittspårningslista!H478="Ja",'Linelist utdata'!$S$5,Smittspårningslista!I478="Ja",'Linelist utdata'!$S$6)</f>
        <v>#N/A</v>
      </c>
      <c r="M478" t="e">
        <f>VLOOKUP(Smittspårningslista!J478,$S$9:$T$15,2,FALSE)</f>
        <v>#N/A</v>
      </c>
    </row>
    <row r="479" spans="2:13" x14ac:dyDescent="0.25">
      <c r="B479">
        <f>Smittspårningslista!B479</f>
        <v>0</v>
      </c>
      <c r="C479" t="str">
        <f t="shared" si="21"/>
        <v/>
      </c>
      <c r="D479" t="e">
        <f t="shared" ca="1" si="22"/>
        <v>#VALUE!</v>
      </c>
      <c r="E479" t="e">
        <f t="shared" si="23"/>
        <v>#VALUE!</v>
      </c>
      <c r="F479">
        <f>Smittspårningslista!C479</f>
        <v>0</v>
      </c>
      <c r="H479">
        <f>Smittspårningslista!$N$4</f>
        <v>0</v>
      </c>
      <c r="I479">
        <f>Smittspårningslista!$N$2</f>
        <v>0</v>
      </c>
      <c r="J479" s="26">
        <f>Smittspårningslista!$N$3</f>
        <v>0</v>
      </c>
      <c r="K479">
        <f>Smittspårningslista!D479</f>
        <v>0</v>
      </c>
      <c r="L479" t="e" cm="1">
        <f t="array" ref="L479">_xlfn.IFS(Smittspårningslista!E479="Ja",'Linelist utdata'!$S$2,Smittspårningslista!F479="Ja",'Linelist utdata'!$S$3,Smittspårningslista!G479="Ja",'Linelist utdata'!$S$4,Smittspårningslista!H479="Ja",'Linelist utdata'!$S$5,Smittspårningslista!I479="Ja",'Linelist utdata'!$S$6)</f>
        <v>#N/A</v>
      </c>
      <c r="M479" t="e">
        <f>VLOOKUP(Smittspårningslista!J479,$S$9:$T$15,2,FALSE)</f>
        <v>#N/A</v>
      </c>
    </row>
    <row r="480" spans="2:13" x14ac:dyDescent="0.25">
      <c r="B480">
        <f>Smittspårningslista!B480</f>
        <v>0</v>
      </c>
      <c r="C480" t="str">
        <f t="shared" si="21"/>
        <v/>
      </c>
      <c r="D480" t="e">
        <f t="shared" ca="1" si="22"/>
        <v>#VALUE!</v>
      </c>
      <c r="E480" t="e">
        <f t="shared" si="23"/>
        <v>#VALUE!</v>
      </c>
      <c r="F480">
        <f>Smittspårningslista!C480</f>
        <v>0</v>
      </c>
      <c r="H480">
        <f>Smittspårningslista!$N$4</f>
        <v>0</v>
      </c>
      <c r="I480">
        <f>Smittspårningslista!$N$2</f>
        <v>0</v>
      </c>
      <c r="J480" s="26">
        <f>Smittspårningslista!$N$3</f>
        <v>0</v>
      </c>
      <c r="K480">
        <f>Smittspårningslista!D480</f>
        <v>0</v>
      </c>
      <c r="L480" t="e" cm="1">
        <f t="array" ref="L480">_xlfn.IFS(Smittspårningslista!E480="Ja",'Linelist utdata'!$S$2,Smittspårningslista!F480="Ja",'Linelist utdata'!$S$3,Smittspårningslista!G480="Ja",'Linelist utdata'!$S$4,Smittspårningslista!H480="Ja",'Linelist utdata'!$S$5,Smittspårningslista!I480="Ja",'Linelist utdata'!$S$6)</f>
        <v>#N/A</v>
      </c>
      <c r="M480" t="e">
        <f>VLOOKUP(Smittspårningslista!J480,$S$9:$T$15,2,FALSE)</f>
        <v>#N/A</v>
      </c>
    </row>
    <row r="481" spans="2:13" x14ac:dyDescent="0.25">
      <c r="B481">
        <f>Smittspårningslista!B481</f>
        <v>0</v>
      </c>
      <c r="C481" t="str">
        <f t="shared" si="21"/>
        <v/>
      </c>
      <c r="D481" t="e">
        <f t="shared" ca="1" si="22"/>
        <v>#VALUE!</v>
      </c>
      <c r="E481" t="e">
        <f t="shared" si="23"/>
        <v>#VALUE!</v>
      </c>
      <c r="F481">
        <f>Smittspårningslista!C481</f>
        <v>0</v>
      </c>
      <c r="H481">
        <f>Smittspårningslista!$N$4</f>
        <v>0</v>
      </c>
      <c r="I481">
        <f>Smittspårningslista!$N$2</f>
        <v>0</v>
      </c>
      <c r="J481" s="26">
        <f>Smittspårningslista!$N$3</f>
        <v>0</v>
      </c>
      <c r="K481">
        <f>Smittspårningslista!D481</f>
        <v>0</v>
      </c>
      <c r="L481" t="e" cm="1">
        <f t="array" ref="L481">_xlfn.IFS(Smittspårningslista!E481="Ja",'Linelist utdata'!$S$2,Smittspårningslista!F481="Ja",'Linelist utdata'!$S$3,Smittspårningslista!G481="Ja",'Linelist utdata'!$S$4,Smittspårningslista!H481="Ja",'Linelist utdata'!$S$5,Smittspårningslista!I481="Ja",'Linelist utdata'!$S$6)</f>
        <v>#N/A</v>
      </c>
      <c r="M481" t="e">
        <f>VLOOKUP(Smittspårningslista!J481,$S$9:$T$15,2,FALSE)</f>
        <v>#N/A</v>
      </c>
    </row>
    <row r="482" spans="2:13" x14ac:dyDescent="0.25">
      <c r="B482">
        <f>Smittspårningslista!B482</f>
        <v>0</v>
      </c>
      <c r="C482" t="str">
        <f t="shared" si="21"/>
        <v/>
      </c>
      <c r="D482" t="e">
        <f t="shared" ca="1" si="22"/>
        <v>#VALUE!</v>
      </c>
      <c r="E482" t="e">
        <f t="shared" si="23"/>
        <v>#VALUE!</v>
      </c>
      <c r="F482">
        <f>Smittspårningslista!C482</f>
        <v>0</v>
      </c>
      <c r="H482">
        <f>Smittspårningslista!$N$4</f>
        <v>0</v>
      </c>
      <c r="I482">
        <f>Smittspårningslista!$N$2</f>
        <v>0</v>
      </c>
      <c r="J482" s="26">
        <f>Smittspårningslista!$N$3</f>
        <v>0</v>
      </c>
      <c r="K482">
        <f>Smittspårningslista!D482</f>
        <v>0</v>
      </c>
      <c r="L482" t="e" cm="1">
        <f t="array" ref="L482">_xlfn.IFS(Smittspårningslista!E482="Ja",'Linelist utdata'!$S$2,Smittspårningslista!F482="Ja",'Linelist utdata'!$S$3,Smittspårningslista!G482="Ja",'Linelist utdata'!$S$4,Smittspårningslista!H482="Ja",'Linelist utdata'!$S$5,Smittspårningslista!I482="Ja",'Linelist utdata'!$S$6)</f>
        <v>#N/A</v>
      </c>
      <c r="M482" t="e">
        <f>VLOOKUP(Smittspårningslista!J482,$S$9:$T$15,2,FALSE)</f>
        <v>#N/A</v>
      </c>
    </row>
    <row r="483" spans="2:13" x14ac:dyDescent="0.25">
      <c r="B483">
        <f>Smittspårningslista!B483</f>
        <v>0</v>
      </c>
      <c r="C483" t="str">
        <f t="shared" si="21"/>
        <v/>
      </c>
      <c r="D483" t="e">
        <f t="shared" ca="1" si="22"/>
        <v>#VALUE!</v>
      </c>
      <c r="E483" t="e">
        <f t="shared" si="23"/>
        <v>#VALUE!</v>
      </c>
      <c r="F483">
        <f>Smittspårningslista!C483</f>
        <v>0</v>
      </c>
      <c r="H483">
        <f>Smittspårningslista!$N$4</f>
        <v>0</v>
      </c>
      <c r="I483">
        <f>Smittspårningslista!$N$2</f>
        <v>0</v>
      </c>
      <c r="J483" s="26">
        <f>Smittspårningslista!$N$3</f>
        <v>0</v>
      </c>
      <c r="K483">
        <f>Smittspårningslista!D483</f>
        <v>0</v>
      </c>
      <c r="L483" t="e" cm="1">
        <f t="array" ref="L483">_xlfn.IFS(Smittspårningslista!E483="Ja",'Linelist utdata'!$S$2,Smittspårningslista!F483="Ja",'Linelist utdata'!$S$3,Smittspårningslista!G483="Ja",'Linelist utdata'!$S$4,Smittspårningslista!H483="Ja",'Linelist utdata'!$S$5,Smittspårningslista!I483="Ja",'Linelist utdata'!$S$6)</f>
        <v>#N/A</v>
      </c>
      <c r="M483" t="e">
        <f>VLOOKUP(Smittspårningslista!J483,$S$9:$T$15,2,FALSE)</f>
        <v>#N/A</v>
      </c>
    </row>
    <row r="484" spans="2:13" x14ac:dyDescent="0.25">
      <c r="B484">
        <f>Smittspårningslista!B484</f>
        <v>0</v>
      </c>
      <c r="C484" t="str">
        <f t="shared" si="21"/>
        <v/>
      </c>
      <c r="D484" t="e">
        <f t="shared" ca="1" si="22"/>
        <v>#VALUE!</v>
      </c>
      <c r="E484" t="e">
        <f t="shared" si="23"/>
        <v>#VALUE!</v>
      </c>
      <c r="F484">
        <f>Smittspårningslista!C484</f>
        <v>0</v>
      </c>
      <c r="H484">
        <f>Smittspårningslista!$N$4</f>
        <v>0</v>
      </c>
      <c r="I484">
        <f>Smittspårningslista!$N$2</f>
        <v>0</v>
      </c>
      <c r="J484" s="26">
        <f>Smittspårningslista!$N$3</f>
        <v>0</v>
      </c>
      <c r="K484">
        <f>Smittspårningslista!D484</f>
        <v>0</v>
      </c>
      <c r="L484" t="e" cm="1">
        <f t="array" ref="L484">_xlfn.IFS(Smittspårningslista!E484="Ja",'Linelist utdata'!$S$2,Smittspårningslista!F484="Ja",'Linelist utdata'!$S$3,Smittspårningslista!G484="Ja",'Linelist utdata'!$S$4,Smittspårningslista!H484="Ja",'Linelist utdata'!$S$5,Smittspårningslista!I484="Ja",'Linelist utdata'!$S$6)</f>
        <v>#N/A</v>
      </c>
      <c r="M484" t="e">
        <f>VLOOKUP(Smittspårningslista!J484,$S$9:$T$15,2,FALSE)</f>
        <v>#N/A</v>
      </c>
    </row>
    <row r="485" spans="2:13" x14ac:dyDescent="0.25">
      <c r="B485">
        <f>Smittspårningslista!B485</f>
        <v>0</v>
      </c>
      <c r="C485" t="str">
        <f t="shared" si="21"/>
        <v/>
      </c>
      <c r="D485" t="e">
        <f t="shared" ca="1" si="22"/>
        <v>#VALUE!</v>
      </c>
      <c r="E485" t="e">
        <f t="shared" si="23"/>
        <v>#VALUE!</v>
      </c>
      <c r="F485">
        <f>Smittspårningslista!C485</f>
        <v>0</v>
      </c>
      <c r="H485">
        <f>Smittspårningslista!$N$4</f>
        <v>0</v>
      </c>
      <c r="I485">
        <f>Smittspårningslista!$N$2</f>
        <v>0</v>
      </c>
      <c r="J485" s="26">
        <f>Smittspårningslista!$N$3</f>
        <v>0</v>
      </c>
      <c r="K485">
        <f>Smittspårningslista!D485</f>
        <v>0</v>
      </c>
      <c r="L485" t="e" cm="1">
        <f t="array" ref="L485">_xlfn.IFS(Smittspårningslista!E485="Ja",'Linelist utdata'!$S$2,Smittspårningslista!F485="Ja",'Linelist utdata'!$S$3,Smittspårningslista!G485="Ja",'Linelist utdata'!$S$4,Smittspårningslista!H485="Ja",'Linelist utdata'!$S$5,Smittspårningslista!I485="Ja",'Linelist utdata'!$S$6)</f>
        <v>#N/A</v>
      </c>
      <c r="M485" t="e">
        <f>VLOOKUP(Smittspårningslista!J485,$S$9:$T$15,2,FALSE)</f>
        <v>#N/A</v>
      </c>
    </row>
    <row r="486" spans="2:13" x14ac:dyDescent="0.25">
      <c r="B486">
        <f>Smittspårningslista!B486</f>
        <v>0</v>
      </c>
      <c r="C486" t="str">
        <f t="shared" si="21"/>
        <v/>
      </c>
      <c r="D486" t="e">
        <f t="shared" ca="1" si="22"/>
        <v>#VALUE!</v>
      </c>
      <c r="E486" t="e">
        <f t="shared" si="23"/>
        <v>#VALUE!</v>
      </c>
      <c r="F486">
        <f>Smittspårningslista!C486</f>
        <v>0</v>
      </c>
      <c r="H486">
        <f>Smittspårningslista!$N$4</f>
        <v>0</v>
      </c>
      <c r="I486">
        <f>Smittspårningslista!$N$2</f>
        <v>0</v>
      </c>
      <c r="J486" s="26">
        <f>Smittspårningslista!$N$3</f>
        <v>0</v>
      </c>
      <c r="K486">
        <f>Smittspårningslista!D486</f>
        <v>0</v>
      </c>
      <c r="L486" t="e" cm="1">
        <f t="array" ref="L486">_xlfn.IFS(Smittspårningslista!E486="Ja",'Linelist utdata'!$S$2,Smittspårningslista!F486="Ja",'Linelist utdata'!$S$3,Smittspårningslista!G486="Ja",'Linelist utdata'!$S$4,Smittspårningslista!H486="Ja",'Linelist utdata'!$S$5,Smittspårningslista!I486="Ja",'Linelist utdata'!$S$6)</f>
        <v>#N/A</v>
      </c>
      <c r="M486" t="e">
        <f>VLOOKUP(Smittspårningslista!J486,$S$9:$T$15,2,FALSE)</f>
        <v>#N/A</v>
      </c>
    </row>
    <row r="487" spans="2:13" x14ac:dyDescent="0.25">
      <c r="B487">
        <f>Smittspårningslista!B487</f>
        <v>0</v>
      </c>
      <c r="C487" t="str">
        <f t="shared" si="21"/>
        <v/>
      </c>
      <c r="D487" t="e">
        <f t="shared" ca="1" si="22"/>
        <v>#VALUE!</v>
      </c>
      <c r="E487" t="e">
        <f t="shared" si="23"/>
        <v>#VALUE!</v>
      </c>
      <c r="F487">
        <f>Smittspårningslista!C487</f>
        <v>0</v>
      </c>
      <c r="H487">
        <f>Smittspårningslista!$N$4</f>
        <v>0</v>
      </c>
      <c r="I487">
        <f>Smittspårningslista!$N$2</f>
        <v>0</v>
      </c>
      <c r="J487" s="26">
        <f>Smittspårningslista!$N$3</f>
        <v>0</v>
      </c>
      <c r="K487">
        <f>Smittspårningslista!D487</f>
        <v>0</v>
      </c>
      <c r="L487" t="e" cm="1">
        <f t="array" ref="L487">_xlfn.IFS(Smittspårningslista!E487="Ja",'Linelist utdata'!$S$2,Smittspårningslista!F487="Ja",'Linelist utdata'!$S$3,Smittspårningslista!G487="Ja",'Linelist utdata'!$S$4,Smittspårningslista!H487="Ja",'Linelist utdata'!$S$5,Smittspårningslista!I487="Ja",'Linelist utdata'!$S$6)</f>
        <v>#N/A</v>
      </c>
      <c r="M487" t="e">
        <f>VLOOKUP(Smittspårningslista!J487,$S$9:$T$15,2,FALSE)</f>
        <v>#N/A</v>
      </c>
    </row>
    <row r="488" spans="2:13" x14ac:dyDescent="0.25">
      <c r="B488">
        <f>Smittspårningslista!B488</f>
        <v>0</v>
      </c>
      <c r="C488" t="str">
        <f t="shared" si="21"/>
        <v/>
      </c>
      <c r="D488" t="e">
        <f t="shared" ca="1" si="22"/>
        <v>#VALUE!</v>
      </c>
      <c r="E488" t="e">
        <f t="shared" si="23"/>
        <v>#VALUE!</v>
      </c>
      <c r="F488">
        <f>Smittspårningslista!C488</f>
        <v>0</v>
      </c>
      <c r="H488">
        <f>Smittspårningslista!$N$4</f>
        <v>0</v>
      </c>
      <c r="I488">
        <f>Smittspårningslista!$N$2</f>
        <v>0</v>
      </c>
      <c r="J488" s="26">
        <f>Smittspårningslista!$N$3</f>
        <v>0</v>
      </c>
      <c r="K488">
        <f>Smittspårningslista!D488</f>
        <v>0</v>
      </c>
      <c r="L488" t="e" cm="1">
        <f t="array" ref="L488">_xlfn.IFS(Smittspårningslista!E488="Ja",'Linelist utdata'!$S$2,Smittspårningslista!F488="Ja",'Linelist utdata'!$S$3,Smittspårningslista!G488="Ja",'Linelist utdata'!$S$4,Smittspårningslista!H488="Ja",'Linelist utdata'!$S$5,Smittspårningslista!I488="Ja",'Linelist utdata'!$S$6)</f>
        <v>#N/A</v>
      </c>
      <c r="M488" t="e">
        <f>VLOOKUP(Smittspårningslista!J488,$S$9:$T$15,2,FALSE)</f>
        <v>#N/A</v>
      </c>
    </row>
    <row r="489" spans="2:13" x14ac:dyDescent="0.25">
      <c r="B489">
        <f>Smittspårningslista!B489</f>
        <v>0</v>
      </c>
      <c r="C489" t="str">
        <f t="shared" si="21"/>
        <v/>
      </c>
      <c r="D489" t="e">
        <f t="shared" ca="1" si="22"/>
        <v>#VALUE!</v>
      </c>
      <c r="E489" t="e">
        <f t="shared" si="23"/>
        <v>#VALUE!</v>
      </c>
      <c r="F489">
        <f>Smittspårningslista!C489</f>
        <v>0</v>
      </c>
      <c r="H489">
        <f>Smittspårningslista!$N$4</f>
        <v>0</v>
      </c>
      <c r="I489">
        <f>Smittspårningslista!$N$2</f>
        <v>0</v>
      </c>
      <c r="J489" s="26">
        <f>Smittspårningslista!$N$3</f>
        <v>0</v>
      </c>
      <c r="K489">
        <f>Smittspårningslista!D489</f>
        <v>0</v>
      </c>
      <c r="L489" t="e" cm="1">
        <f t="array" ref="L489">_xlfn.IFS(Smittspårningslista!E489="Ja",'Linelist utdata'!$S$2,Smittspårningslista!F489="Ja",'Linelist utdata'!$S$3,Smittspårningslista!G489="Ja",'Linelist utdata'!$S$4,Smittspårningslista!H489="Ja",'Linelist utdata'!$S$5,Smittspårningslista!I489="Ja",'Linelist utdata'!$S$6)</f>
        <v>#N/A</v>
      </c>
      <c r="M489" t="e">
        <f>VLOOKUP(Smittspårningslista!J489,$S$9:$T$15,2,FALSE)</f>
        <v>#N/A</v>
      </c>
    </row>
    <row r="490" spans="2:13" x14ac:dyDescent="0.25">
      <c r="B490">
        <f>Smittspårningslista!B490</f>
        <v>0</v>
      </c>
      <c r="C490" t="str">
        <f t="shared" si="21"/>
        <v/>
      </c>
      <c r="D490" t="e">
        <f t="shared" ca="1" si="22"/>
        <v>#VALUE!</v>
      </c>
      <c r="E490" t="e">
        <f t="shared" si="23"/>
        <v>#VALUE!</v>
      </c>
      <c r="F490">
        <f>Smittspårningslista!C490</f>
        <v>0</v>
      </c>
      <c r="H490">
        <f>Smittspårningslista!$N$4</f>
        <v>0</v>
      </c>
      <c r="I490">
        <f>Smittspårningslista!$N$2</f>
        <v>0</v>
      </c>
      <c r="J490" s="26">
        <f>Smittspårningslista!$N$3</f>
        <v>0</v>
      </c>
      <c r="K490">
        <f>Smittspårningslista!D490</f>
        <v>0</v>
      </c>
      <c r="L490" t="e" cm="1">
        <f t="array" ref="L490">_xlfn.IFS(Smittspårningslista!E490="Ja",'Linelist utdata'!$S$2,Smittspårningslista!F490="Ja",'Linelist utdata'!$S$3,Smittspårningslista!G490="Ja",'Linelist utdata'!$S$4,Smittspårningslista!H490="Ja",'Linelist utdata'!$S$5,Smittspårningslista!I490="Ja",'Linelist utdata'!$S$6)</f>
        <v>#N/A</v>
      </c>
      <c r="M490" t="e">
        <f>VLOOKUP(Smittspårningslista!J490,$S$9:$T$15,2,FALSE)</f>
        <v>#N/A</v>
      </c>
    </row>
    <row r="491" spans="2:13" x14ac:dyDescent="0.25">
      <c r="B491">
        <f>Smittspårningslista!B491</f>
        <v>0</v>
      </c>
      <c r="C491" t="str">
        <f t="shared" si="21"/>
        <v/>
      </c>
      <c r="D491" t="e">
        <f t="shared" ca="1" si="22"/>
        <v>#VALUE!</v>
      </c>
      <c r="E491" t="e">
        <f t="shared" si="23"/>
        <v>#VALUE!</v>
      </c>
      <c r="F491">
        <f>Smittspårningslista!C491</f>
        <v>0</v>
      </c>
      <c r="H491">
        <f>Smittspårningslista!$N$4</f>
        <v>0</v>
      </c>
      <c r="I491">
        <f>Smittspårningslista!$N$2</f>
        <v>0</v>
      </c>
      <c r="J491" s="26">
        <f>Smittspårningslista!$N$3</f>
        <v>0</v>
      </c>
      <c r="K491">
        <f>Smittspårningslista!D491</f>
        <v>0</v>
      </c>
      <c r="L491" t="e" cm="1">
        <f t="array" ref="L491">_xlfn.IFS(Smittspårningslista!E491="Ja",'Linelist utdata'!$S$2,Smittspårningslista!F491="Ja",'Linelist utdata'!$S$3,Smittspårningslista!G491="Ja",'Linelist utdata'!$S$4,Smittspårningslista!H491="Ja",'Linelist utdata'!$S$5,Smittspårningslista!I491="Ja",'Linelist utdata'!$S$6)</f>
        <v>#N/A</v>
      </c>
      <c r="M491" t="e">
        <f>VLOOKUP(Smittspårningslista!J491,$S$9:$T$15,2,FALSE)</f>
        <v>#N/A</v>
      </c>
    </row>
    <row r="492" spans="2:13" x14ac:dyDescent="0.25">
      <c r="B492">
        <f>Smittspårningslista!B492</f>
        <v>0</v>
      </c>
      <c r="C492" t="str">
        <f t="shared" si="21"/>
        <v/>
      </c>
      <c r="D492" t="e">
        <f t="shared" ca="1" si="22"/>
        <v>#VALUE!</v>
      </c>
      <c r="E492" t="e">
        <f t="shared" si="23"/>
        <v>#VALUE!</v>
      </c>
      <c r="F492">
        <f>Smittspårningslista!C492</f>
        <v>0</v>
      </c>
      <c r="H492">
        <f>Smittspårningslista!$N$4</f>
        <v>0</v>
      </c>
      <c r="I492">
        <f>Smittspårningslista!$N$2</f>
        <v>0</v>
      </c>
      <c r="J492" s="26">
        <f>Smittspårningslista!$N$3</f>
        <v>0</v>
      </c>
      <c r="K492">
        <f>Smittspårningslista!D492</f>
        <v>0</v>
      </c>
      <c r="L492" t="e" cm="1">
        <f t="array" ref="L492">_xlfn.IFS(Smittspårningslista!E492="Ja",'Linelist utdata'!$S$2,Smittspårningslista!F492="Ja",'Linelist utdata'!$S$3,Smittspårningslista!G492="Ja",'Linelist utdata'!$S$4,Smittspårningslista!H492="Ja",'Linelist utdata'!$S$5,Smittspårningslista!I492="Ja",'Linelist utdata'!$S$6)</f>
        <v>#N/A</v>
      </c>
      <c r="M492" t="e">
        <f>VLOOKUP(Smittspårningslista!J492,$S$9:$T$15,2,FALSE)</f>
        <v>#N/A</v>
      </c>
    </row>
    <row r="493" spans="2:13" x14ac:dyDescent="0.25">
      <c r="B493">
        <f>Smittspårningslista!B493</f>
        <v>0</v>
      </c>
      <c r="C493" t="str">
        <f t="shared" si="21"/>
        <v/>
      </c>
      <c r="D493" t="e">
        <f t="shared" ca="1" si="22"/>
        <v>#VALUE!</v>
      </c>
      <c r="E493" t="e">
        <f t="shared" si="23"/>
        <v>#VALUE!</v>
      </c>
      <c r="F493">
        <f>Smittspårningslista!C493</f>
        <v>0</v>
      </c>
      <c r="H493">
        <f>Smittspårningslista!$N$4</f>
        <v>0</v>
      </c>
      <c r="I493">
        <f>Smittspårningslista!$N$2</f>
        <v>0</v>
      </c>
      <c r="J493" s="26">
        <f>Smittspårningslista!$N$3</f>
        <v>0</v>
      </c>
      <c r="K493">
        <f>Smittspårningslista!D493</f>
        <v>0</v>
      </c>
      <c r="L493" t="e" cm="1">
        <f t="array" ref="L493">_xlfn.IFS(Smittspårningslista!E493="Ja",'Linelist utdata'!$S$2,Smittspårningslista!F493="Ja",'Linelist utdata'!$S$3,Smittspårningslista!G493="Ja",'Linelist utdata'!$S$4,Smittspårningslista!H493="Ja",'Linelist utdata'!$S$5,Smittspårningslista!I493="Ja",'Linelist utdata'!$S$6)</f>
        <v>#N/A</v>
      </c>
      <c r="M493" t="e">
        <f>VLOOKUP(Smittspårningslista!J493,$S$9:$T$15,2,FALSE)</f>
        <v>#N/A</v>
      </c>
    </row>
    <row r="494" spans="2:13" x14ac:dyDescent="0.25">
      <c r="B494">
        <f>Smittspårningslista!B494</f>
        <v>0</v>
      </c>
      <c r="C494" t="str">
        <f t="shared" si="21"/>
        <v/>
      </c>
      <c r="D494" t="e">
        <f t="shared" ca="1" si="22"/>
        <v>#VALUE!</v>
      </c>
      <c r="E494" t="e">
        <f t="shared" si="23"/>
        <v>#VALUE!</v>
      </c>
      <c r="F494">
        <f>Smittspårningslista!C494</f>
        <v>0</v>
      </c>
      <c r="H494">
        <f>Smittspårningslista!$N$4</f>
        <v>0</v>
      </c>
      <c r="I494">
        <f>Smittspårningslista!$N$2</f>
        <v>0</v>
      </c>
      <c r="J494" s="26">
        <f>Smittspårningslista!$N$3</f>
        <v>0</v>
      </c>
      <c r="K494">
        <f>Smittspårningslista!D494</f>
        <v>0</v>
      </c>
      <c r="L494" t="e" cm="1">
        <f t="array" ref="L494">_xlfn.IFS(Smittspårningslista!E494="Ja",'Linelist utdata'!$S$2,Smittspårningslista!F494="Ja",'Linelist utdata'!$S$3,Smittspårningslista!G494="Ja",'Linelist utdata'!$S$4,Smittspårningslista!H494="Ja",'Linelist utdata'!$S$5,Smittspårningslista!I494="Ja",'Linelist utdata'!$S$6)</f>
        <v>#N/A</v>
      </c>
      <c r="M494" t="e">
        <f>VLOOKUP(Smittspårningslista!J494,$S$9:$T$15,2,FALSE)</f>
        <v>#N/A</v>
      </c>
    </row>
    <row r="495" spans="2:13" x14ac:dyDescent="0.25">
      <c r="B495">
        <f>Smittspårningslista!B495</f>
        <v>0</v>
      </c>
      <c r="C495" t="str">
        <f t="shared" si="21"/>
        <v/>
      </c>
      <c r="D495" t="e">
        <f t="shared" ca="1" si="22"/>
        <v>#VALUE!</v>
      </c>
      <c r="E495" t="e">
        <f t="shared" si="23"/>
        <v>#VALUE!</v>
      </c>
      <c r="F495">
        <f>Smittspårningslista!C495</f>
        <v>0</v>
      </c>
      <c r="H495">
        <f>Smittspårningslista!$N$4</f>
        <v>0</v>
      </c>
      <c r="I495">
        <f>Smittspårningslista!$N$2</f>
        <v>0</v>
      </c>
      <c r="J495" s="26">
        <f>Smittspårningslista!$N$3</f>
        <v>0</v>
      </c>
      <c r="K495">
        <f>Smittspårningslista!D495</f>
        <v>0</v>
      </c>
      <c r="L495" t="e" cm="1">
        <f t="array" ref="L495">_xlfn.IFS(Smittspårningslista!E495="Ja",'Linelist utdata'!$S$2,Smittspårningslista!F495="Ja",'Linelist utdata'!$S$3,Smittspårningslista!G495="Ja",'Linelist utdata'!$S$4,Smittspårningslista!H495="Ja",'Linelist utdata'!$S$5,Smittspårningslista!I495="Ja",'Linelist utdata'!$S$6)</f>
        <v>#N/A</v>
      </c>
      <c r="M495" t="e">
        <f>VLOOKUP(Smittspårningslista!J495,$S$9:$T$15,2,FALSE)</f>
        <v>#N/A</v>
      </c>
    </row>
    <row r="496" spans="2:13" x14ac:dyDescent="0.25">
      <c r="B496">
        <f>Smittspårningslista!B496</f>
        <v>0</v>
      </c>
      <c r="C496" t="str">
        <f t="shared" si="21"/>
        <v/>
      </c>
      <c r="D496" t="e">
        <f t="shared" ca="1" si="22"/>
        <v>#VALUE!</v>
      </c>
      <c r="E496" t="e">
        <f t="shared" si="23"/>
        <v>#VALUE!</v>
      </c>
      <c r="F496">
        <f>Smittspårningslista!C496</f>
        <v>0</v>
      </c>
      <c r="H496">
        <f>Smittspårningslista!$N$4</f>
        <v>0</v>
      </c>
      <c r="I496">
        <f>Smittspårningslista!$N$2</f>
        <v>0</v>
      </c>
      <c r="J496" s="26">
        <f>Smittspårningslista!$N$3</f>
        <v>0</v>
      </c>
      <c r="K496">
        <f>Smittspårningslista!D496</f>
        <v>0</v>
      </c>
      <c r="L496" t="e" cm="1">
        <f t="array" ref="L496">_xlfn.IFS(Smittspårningslista!E496="Ja",'Linelist utdata'!$S$2,Smittspårningslista!F496="Ja",'Linelist utdata'!$S$3,Smittspårningslista!G496="Ja",'Linelist utdata'!$S$4,Smittspårningslista!H496="Ja",'Linelist utdata'!$S$5,Smittspårningslista!I496="Ja",'Linelist utdata'!$S$6)</f>
        <v>#N/A</v>
      </c>
      <c r="M496" t="e">
        <f>VLOOKUP(Smittspårningslista!J496,$S$9:$T$15,2,FALSE)</f>
        <v>#N/A</v>
      </c>
    </row>
    <row r="497" spans="2:13" x14ac:dyDescent="0.25">
      <c r="B497">
        <f>Smittspårningslista!B497</f>
        <v>0</v>
      </c>
      <c r="C497" t="str">
        <f t="shared" si="21"/>
        <v/>
      </c>
      <c r="D497" t="e">
        <f t="shared" ca="1" si="22"/>
        <v>#VALUE!</v>
      </c>
      <c r="E497" t="e">
        <f t="shared" si="23"/>
        <v>#VALUE!</v>
      </c>
      <c r="F497">
        <f>Smittspårningslista!C497</f>
        <v>0</v>
      </c>
      <c r="H497">
        <f>Smittspårningslista!$N$4</f>
        <v>0</v>
      </c>
      <c r="I497">
        <f>Smittspårningslista!$N$2</f>
        <v>0</v>
      </c>
      <c r="J497" s="26">
        <f>Smittspårningslista!$N$3</f>
        <v>0</v>
      </c>
      <c r="K497">
        <f>Smittspårningslista!D497</f>
        <v>0</v>
      </c>
      <c r="L497" t="e" cm="1">
        <f t="array" ref="L497">_xlfn.IFS(Smittspårningslista!E497="Ja",'Linelist utdata'!$S$2,Smittspårningslista!F497="Ja",'Linelist utdata'!$S$3,Smittspårningslista!G497="Ja",'Linelist utdata'!$S$4,Smittspårningslista!H497="Ja",'Linelist utdata'!$S$5,Smittspårningslista!I497="Ja",'Linelist utdata'!$S$6)</f>
        <v>#N/A</v>
      </c>
      <c r="M497" t="e">
        <f>VLOOKUP(Smittspårningslista!J497,$S$9:$T$15,2,FALSE)</f>
        <v>#N/A</v>
      </c>
    </row>
    <row r="498" spans="2:13" x14ac:dyDescent="0.25">
      <c r="B498">
        <f>Smittspårningslista!B498</f>
        <v>0</v>
      </c>
      <c r="C498" t="str">
        <f t="shared" si="21"/>
        <v/>
      </c>
      <c r="D498" t="e">
        <f t="shared" ca="1" si="22"/>
        <v>#VALUE!</v>
      </c>
      <c r="E498" t="e">
        <f t="shared" si="23"/>
        <v>#VALUE!</v>
      </c>
      <c r="F498">
        <f>Smittspårningslista!C498</f>
        <v>0</v>
      </c>
      <c r="H498">
        <f>Smittspårningslista!$N$4</f>
        <v>0</v>
      </c>
      <c r="I498">
        <f>Smittspårningslista!$N$2</f>
        <v>0</v>
      </c>
      <c r="J498" s="26">
        <f>Smittspårningslista!$N$3</f>
        <v>0</v>
      </c>
      <c r="K498">
        <f>Smittspårningslista!D498</f>
        <v>0</v>
      </c>
      <c r="L498" t="e" cm="1">
        <f t="array" ref="L498">_xlfn.IFS(Smittspårningslista!E498="Ja",'Linelist utdata'!$S$2,Smittspårningslista!F498="Ja",'Linelist utdata'!$S$3,Smittspårningslista!G498="Ja",'Linelist utdata'!$S$4,Smittspårningslista!H498="Ja",'Linelist utdata'!$S$5,Smittspårningslista!I498="Ja",'Linelist utdata'!$S$6)</f>
        <v>#N/A</v>
      </c>
      <c r="M498" t="e">
        <f>VLOOKUP(Smittspårningslista!J498,$S$9:$T$15,2,FALSE)</f>
        <v>#N/A</v>
      </c>
    </row>
    <row r="499" spans="2:13" x14ac:dyDescent="0.25">
      <c r="B499">
        <f>Smittspårningslista!B499</f>
        <v>0</v>
      </c>
      <c r="C499" t="str">
        <f t="shared" si="21"/>
        <v/>
      </c>
      <c r="D499" t="e">
        <f t="shared" ca="1" si="22"/>
        <v>#VALUE!</v>
      </c>
      <c r="E499" t="e">
        <f t="shared" si="23"/>
        <v>#VALUE!</v>
      </c>
      <c r="F499">
        <f>Smittspårningslista!C499</f>
        <v>0</v>
      </c>
      <c r="H499">
        <f>Smittspårningslista!$N$4</f>
        <v>0</v>
      </c>
      <c r="I499">
        <f>Smittspårningslista!$N$2</f>
        <v>0</v>
      </c>
      <c r="J499" s="26">
        <f>Smittspårningslista!$N$3</f>
        <v>0</v>
      </c>
      <c r="K499">
        <f>Smittspårningslista!D499</f>
        <v>0</v>
      </c>
      <c r="L499" t="e" cm="1">
        <f t="array" ref="L499">_xlfn.IFS(Smittspårningslista!E499="Ja",'Linelist utdata'!$S$2,Smittspårningslista!F499="Ja",'Linelist utdata'!$S$3,Smittspårningslista!G499="Ja",'Linelist utdata'!$S$4,Smittspårningslista!H499="Ja",'Linelist utdata'!$S$5,Smittspårningslista!I499="Ja",'Linelist utdata'!$S$6)</f>
        <v>#N/A</v>
      </c>
      <c r="M499" t="e">
        <f>VLOOKUP(Smittspårningslista!J499,$S$9:$T$15,2,FALSE)</f>
        <v>#N/A</v>
      </c>
    </row>
    <row r="500" spans="2:13" x14ac:dyDescent="0.25">
      <c r="B500">
        <f>Smittspårningslista!B500</f>
        <v>0</v>
      </c>
      <c r="C500" t="str">
        <f t="shared" si="21"/>
        <v/>
      </c>
      <c r="D500" t="e">
        <f t="shared" ca="1" si="22"/>
        <v>#VALUE!</v>
      </c>
      <c r="E500" t="e">
        <f t="shared" si="23"/>
        <v>#VALUE!</v>
      </c>
      <c r="F500">
        <f>Smittspårningslista!C500</f>
        <v>0</v>
      </c>
      <c r="H500">
        <f>Smittspårningslista!$N$4</f>
        <v>0</v>
      </c>
      <c r="I500">
        <f>Smittspårningslista!$N$2</f>
        <v>0</v>
      </c>
      <c r="J500" s="26">
        <f>Smittspårningslista!$N$3</f>
        <v>0</v>
      </c>
      <c r="K500">
        <f>Smittspårningslista!D500</f>
        <v>0</v>
      </c>
      <c r="L500" t="e" cm="1">
        <f t="array" ref="L500">_xlfn.IFS(Smittspårningslista!E500="Ja",'Linelist utdata'!$S$2,Smittspårningslista!F500="Ja",'Linelist utdata'!$S$3,Smittspårningslista!G500="Ja",'Linelist utdata'!$S$4,Smittspårningslista!H500="Ja",'Linelist utdata'!$S$5,Smittspårningslista!I500="Ja",'Linelist utdata'!$S$6)</f>
        <v>#N/A</v>
      </c>
      <c r="M500" t="e">
        <f>VLOOKUP(Smittspårningslista!J500,$S$9:$T$15,2,FALSE)</f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B5E7C-718A-4820-B0DC-77D5C5EFC5D3}">
  <dimension ref="A1:A24"/>
  <sheetViews>
    <sheetView workbookViewId="0">
      <selection activeCell="A13" sqref="A13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15</v>
      </c>
    </row>
    <row r="4" spans="1:1" x14ac:dyDescent="0.25">
      <c r="A4" t="s">
        <v>16</v>
      </c>
    </row>
    <row r="6" spans="1:1" x14ac:dyDescent="0.25">
      <c r="A6" t="s">
        <v>7</v>
      </c>
    </row>
    <row r="7" spans="1:1" x14ac:dyDescent="0.25">
      <c r="A7" t="s">
        <v>6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2" spans="1:1" x14ac:dyDescent="0.25">
      <c r="A12" t="s">
        <v>12</v>
      </c>
    </row>
    <row r="15" spans="1:1" x14ac:dyDescent="0.25">
      <c r="A15" t="s">
        <v>19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22</v>
      </c>
    </row>
    <row r="19" spans="1:1" x14ac:dyDescent="0.25">
      <c r="A19" t="s">
        <v>24</v>
      </c>
    </row>
    <row r="20" spans="1:1" x14ac:dyDescent="0.25">
      <c r="A20" t="s">
        <v>23</v>
      </c>
    </row>
    <row r="21" spans="1:1" x14ac:dyDescent="0.25">
      <c r="A21" t="s">
        <v>25</v>
      </c>
    </row>
    <row r="24" spans="1:1" x14ac:dyDescent="0.25">
      <c r="A24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Smittspårningslista</vt:lpstr>
      <vt:lpstr>Sammanställning</vt:lpstr>
      <vt:lpstr>Linelist utdata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Smittspårningslista exponerade kontakter</dc:title>
  <dc:creator>Henrik Mellström Dahlgren</dc:creator>
  <keywords/>
  <lastModifiedBy>Henrik Mellström Dahlgren</lastModifiedBy>
  <dcterms:created xsi:type="dcterms:W3CDTF">2022-06-16T14:00:29.0000000Z</dcterms:created>
  <dcterms:modified xsi:type="dcterms:W3CDTF">2022-06-20T09:38:39.0000000Z</dcterms:modified>
</coreProperties>
</file>