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9B643302-A64B-418B-83AE-1CD4557CC2DD}" xr6:coauthVersionLast="47" xr6:coauthVersionMax="47" xr10:uidLastSave="{00000000-0000-0000-0000-000000000000}"/>
  <workbookProtection workbookAlgorithmName="SHA-512" workbookHashValue="Mj0SI8F8hyKgQ7q+2vc/X9CT965ZstWOT9DTDUEJ1rkly5gdK3AxQLO+hnKCSyvU7yln0m2m29i1rHoko7hOIg==" workbookSaltValue="6BiAO5dL70p6U61qM+sW4A==" workbookSpinCount="100000" lockStructure="1"/>
  <bookViews>
    <workbookView xWindow="-110" yWindow="-110" windowWidth="19420" windowHeight="10300" xr2:uid="{2D3D80C5-436A-49CE-B84B-1D5F30FA9BF8}"/>
  </bookViews>
  <sheets>
    <sheet name="Statistikrapport" sheetId="5" r:id="rId1"/>
    <sheet name="Läkare" sheetId="9" r:id="rId2"/>
    <sheet name="Sjuksköterskor" sheetId="6" r:id="rId3"/>
    <sheet name="Listor och inställningar" sheetId="1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6" l="1"/>
  <c r="C1" i="9"/>
  <c r="C2" i="6" l="1"/>
  <c r="C2" i="9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A22" i="6" s="1"/>
  <c r="G23" i="6"/>
  <c r="A23" i="6" s="1"/>
  <c r="G24" i="6"/>
  <c r="A24" i="6" s="1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" i="6"/>
  <c r="A5" i="6" s="1"/>
  <c r="G6" i="9"/>
  <c r="A6" i="9" s="1"/>
  <c r="G7" i="9"/>
  <c r="A7" i="9" s="1"/>
  <c r="G8" i="9"/>
  <c r="A8" i="9" s="1"/>
  <c r="G9" i="9"/>
  <c r="A9" i="9" s="1"/>
  <c r="G10" i="9"/>
  <c r="A10" i="9" s="1"/>
  <c r="G11" i="9"/>
  <c r="A11" i="9" s="1"/>
  <c r="G12" i="9"/>
  <c r="A12" i="9" s="1"/>
  <c r="G13" i="9"/>
  <c r="A13" i="9" s="1"/>
  <c r="G14" i="9"/>
  <c r="A14" i="9" s="1"/>
  <c r="G15" i="9"/>
  <c r="A15" i="9" s="1"/>
  <c r="G16" i="9"/>
  <c r="A16" i="9" s="1"/>
  <c r="G17" i="9"/>
  <c r="A17" i="9" s="1"/>
  <c r="G18" i="9"/>
  <c r="A18" i="9" s="1"/>
  <c r="G19" i="9"/>
  <c r="A19" i="9" s="1"/>
  <c r="G20" i="9"/>
  <c r="A20" i="9" s="1"/>
  <c r="G21" i="9"/>
  <c r="A21" i="9" s="1"/>
  <c r="G22" i="9"/>
  <c r="A22" i="9" s="1"/>
  <c r="G23" i="9"/>
  <c r="A23" i="9" s="1"/>
  <c r="G24" i="9"/>
  <c r="A24" i="9" s="1"/>
  <c r="G25" i="9"/>
  <c r="A25" i="9" s="1"/>
  <c r="G26" i="9"/>
  <c r="A26" i="9" s="1"/>
  <c r="G27" i="9"/>
  <c r="A27" i="9" s="1"/>
  <c r="G28" i="9"/>
  <c r="A28" i="9" s="1"/>
  <c r="G29" i="9"/>
  <c r="A29" i="9" s="1"/>
  <c r="G30" i="9"/>
  <c r="A30" i="9" s="1"/>
  <c r="G31" i="9"/>
  <c r="A31" i="9" s="1"/>
  <c r="G32" i="9"/>
  <c r="A32" i="9" s="1"/>
  <c r="G33" i="9"/>
  <c r="A33" i="9" s="1"/>
  <c r="G34" i="9"/>
  <c r="A34" i="9" s="1"/>
  <c r="G35" i="9"/>
  <c r="A35" i="9" s="1"/>
  <c r="G36" i="9"/>
  <c r="A36" i="9" s="1"/>
  <c r="G37" i="9"/>
  <c r="A37" i="9" s="1"/>
  <c r="G38" i="9"/>
  <c r="A38" i="9" s="1"/>
  <c r="G39" i="9"/>
  <c r="A39" i="9" s="1"/>
  <c r="G40" i="9"/>
  <c r="A40" i="9" s="1"/>
  <c r="G41" i="9"/>
  <c r="A41" i="9" s="1"/>
  <c r="G42" i="9"/>
  <c r="A42" i="9" s="1"/>
  <c r="G43" i="9"/>
  <c r="A43" i="9" s="1"/>
  <c r="G44" i="9"/>
  <c r="A44" i="9" s="1"/>
  <c r="G45" i="9"/>
  <c r="A45" i="9" s="1"/>
  <c r="G46" i="9"/>
  <c r="A46" i="9" s="1"/>
  <c r="G47" i="9"/>
  <c r="A47" i="9" s="1"/>
  <c r="G48" i="9"/>
  <c r="A48" i="9" s="1"/>
  <c r="G49" i="9"/>
  <c r="A49" i="9" s="1"/>
  <c r="G50" i="9"/>
  <c r="A50" i="9" s="1"/>
  <c r="G51" i="9"/>
  <c r="A51" i="9" s="1"/>
  <c r="G52" i="9"/>
  <c r="A52" i="9" s="1"/>
  <c r="G53" i="9"/>
  <c r="A53" i="9" s="1"/>
  <c r="G54" i="9"/>
  <c r="A54" i="9" s="1"/>
  <c r="G55" i="9"/>
  <c r="A55" i="9" s="1"/>
  <c r="G56" i="9"/>
  <c r="A56" i="9" s="1"/>
  <c r="G57" i="9"/>
  <c r="A57" i="9" s="1"/>
  <c r="G58" i="9"/>
  <c r="A58" i="9" s="1"/>
  <c r="G59" i="9"/>
  <c r="A59" i="9" s="1"/>
  <c r="G60" i="9"/>
  <c r="A60" i="9" s="1"/>
  <c r="G61" i="9"/>
  <c r="A61" i="9" s="1"/>
  <c r="G62" i="9"/>
  <c r="A62" i="9" s="1"/>
  <c r="G63" i="9"/>
  <c r="A63" i="9" s="1"/>
  <c r="G64" i="9"/>
  <c r="A64" i="9" s="1"/>
  <c r="G65" i="9"/>
  <c r="A65" i="9" s="1"/>
  <c r="G66" i="9"/>
  <c r="A66" i="9" s="1"/>
  <c r="G67" i="9"/>
  <c r="A67" i="9" s="1"/>
  <c r="G68" i="9"/>
  <c r="A68" i="9" s="1"/>
  <c r="G69" i="9"/>
  <c r="A69" i="9" s="1"/>
  <c r="G70" i="9"/>
  <c r="A70" i="9" s="1"/>
  <c r="G71" i="9"/>
  <c r="A71" i="9" s="1"/>
  <c r="G72" i="9"/>
  <c r="A72" i="9" s="1"/>
  <c r="G73" i="9"/>
  <c r="A73" i="9" s="1"/>
  <c r="G74" i="9"/>
  <c r="A74" i="9" s="1"/>
  <c r="G75" i="9"/>
  <c r="A75" i="9" s="1"/>
  <c r="G76" i="9"/>
  <c r="A76" i="9" s="1"/>
  <c r="G77" i="9"/>
  <c r="A77" i="9" s="1"/>
  <c r="G78" i="9"/>
  <c r="A78" i="9" s="1"/>
  <c r="G79" i="9"/>
  <c r="A79" i="9" s="1"/>
  <c r="G80" i="9"/>
  <c r="A80" i="9" s="1"/>
  <c r="G81" i="9"/>
  <c r="A81" i="9" s="1"/>
  <c r="G82" i="9"/>
  <c r="A82" i="9" s="1"/>
  <c r="G83" i="9"/>
  <c r="A83" i="9" s="1"/>
  <c r="G84" i="9"/>
  <c r="A84" i="9" s="1"/>
  <c r="G85" i="9"/>
  <c r="A85" i="9" s="1"/>
  <c r="G86" i="9"/>
  <c r="A86" i="9" s="1"/>
  <c r="G87" i="9"/>
  <c r="A87" i="9" s="1"/>
  <c r="G88" i="9"/>
  <c r="A88" i="9" s="1"/>
  <c r="G89" i="9"/>
  <c r="A89" i="9" s="1"/>
  <c r="G90" i="9"/>
  <c r="A90" i="9" s="1"/>
  <c r="G91" i="9"/>
  <c r="A91" i="9" s="1"/>
  <c r="G92" i="9"/>
  <c r="A92" i="9" s="1"/>
  <c r="G93" i="9"/>
  <c r="A93" i="9" s="1"/>
  <c r="G94" i="9"/>
  <c r="A94" i="9" s="1"/>
  <c r="G95" i="9"/>
  <c r="A95" i="9" s="1"/>
  <c r="G96" i="9"/>
  <c r="A96" i="9" s="1"/>
  <c r="G97" i="9"/>
  <c r="A97" i="9" s="1"/>
  <c r="G98" i="9"/>
  <c r="A98" i="9" s="1"/>
  <c r="G99" i="9"/>
  <c r="A99" i="9" s="1"/>
  <c r="G100" i="9"/>
  <c r="A100" i="9" s="1"/>
  <c r="G101" i="9"/>
  <c r="A101" i="9" s="1"/>
  <c r="G102" i="9"/>
  <c r="A102" i="9" s="1"/>
  <c r="G103" i="9"/>
  <c r="A103" i="9" s="1"/>
  <c r="G104" i="9"/>
  <c r="A104" i="9" s="1"/>
  <c r="G105" i="9"/>
  <c r="A105" i="9" s="1"/>
  <c r="G106" i="9"/>
  <c r="A106" i="9" s="1"/>
  <c r="G107" i="9"/>
  <c r="A107" i="9" s="1"/>
  <c r="G108" i="9"/>
  <c r="A108" i="9" s="1"/>
  <c r="G109" i="9"/>
  <c r="A109" i="9" s="1"/>
  <c r="G110" i="9"/>
  <c r="A110" i="9" s="1"/>
  <c r="G111" i="9"/>
  <c r="A111" i="9" s="1"/>
  <c r="G112" i="9"/>
  <c r="A112" i="9" s="1"/>
  <c r="G113" i="9"/>
  <c r="A113" i="9" s="1"/>
  <c r="G114" i="9"/>
  <c r="A114" i="9" s="1"/>
  <c r="G115" i="9"/>
  <c r="A115" i="9" s="1"/>
  <c r="G116" i="9"/>
  <c r="A116" i="9" s="1"/>
  <c r="G117" i="9"/>
  <c r="A117" i="9" s="1"/>
  <c r="G118" i="9"/>
  <c r="A118" i="9" s="1"/>
  <c r="G119" i="9"/>
  <c r="A119" i="9" s="1"/>
  <c r="G120" i="9"/>
  <c r="A120" i="9" s="1"/>
  <c r="G121" i="9"/>
  <c r="A121" i="9" s="1"/>
  <c r="G122" i="9"/>
  <c r="A122" i="9" s="1"/>
  <c r="G123" i="9"/>
  <c r="A123" i="9" s="1"/>
  <c r="G124" i="9"/>
  <c r="A124" i="9" s="1"/>
  <c r="G125" i="9"/>
  <c r="A125" i="9" s="1"/>
  <c r="G126" i="9"/>
  <c r="A126" i="9" s="1"/>
  <c r="G127" i="9"/>
  <c r="A127" i="9" s="1"/>
  <c r="G128" i="9"/>
  <c r="A128" i="9" s="1"/>
  <c r="G129" i="9"/>
  <c r="A129" i="9" s="1"/>
  <c r="G130" i="9"/>
  <c r="A130" i="9" s="1"/>
  <c r="G131" i="9"/>
  <c r="A131" i="9" s="1"/>
  <c r="G132" i="9"/>
  <c r="A132" i="9" s="1"/>
  <c r="G133" i="9"/>
  <c r="A133" i="9" s="1"/>
  <c r="G134" i="9"/>
  <c r="A134" i="9" s="1"/>
  <c r="G135" i="9"/>
  <c r="A135" i="9" s="1"/>
  <c r="G136" i="9"/>
  <c r="A136" i="9" s="1"/>
  <c r="G137" i="9"/>
  <c r="A137" i="9" s="1"/>
  <c r="G138" i="9"/>
  <c r="A138" i="9" s="1"/>
  <c r="G139" i="9"/>
  <c r="A139" i="9" s="1"/>
  <c r="G140" i="9"/>
  <c r="A140" i="9" s="1"/>
  <c r="G141" i="9"/>
  <c r="A141" i="9" s="1"/>
  <c r="G142" i="9"/>
  <c r="A142" i="9" s="1"/>
  <c r="G143" i="9"/>
  <c r="A143" i="9" s="1"/>
  <c r="G144" i="9"/>
  <c r="A144" i="9" s="1"/>
  <c r="G145" i="9"/>
  <c r="A145" i="9" s="1"/>
  <c r="G146" i="9"/>
  <c r="A146" i="9" s="1"/>
  <c r="G147" i="9"/>
  <c r="A147" i="9" s="1"/>
  <c r="G148" i="9"/>
  <c r="A148" i="9" s="1"/>
  <c r="G149" i="9"/>
  <c r="A149" i="9" s="1"/>
  <c r="G150" i="9"/>
  <c r="A150" i="9" s="1"/>
  <c r="G151" i="9"/>
  <c r="A151" i="9" s="1"/>
  <c r="G152" i="9"/>
  <c r="A152" i="9" s="1"/>
  <c r="G153" i="9"/>
  <c r="A153" i="9" s="1"/>
  <c r="G154" i="9"/>
  <c r="A154" i="9" s="1"/>
  <c r="G155" i="9"/>
  <c r="A155" i="9" s="1"/>
  <c r="G156" i="9"/>
  <c r="A156" i="9" s="1"/>
  <c r="G157" i="9"/>
  <c r="A157" i="9" s="1"/>
  <c r="G158" i="9"/>
  <c r="A158" i="9" s="1"/>
  <c r="G159" i="9"/>
  <c r="A159" i="9" s="1"/>
  <c r="G160" i="9"/>
  <c r="A160" i="9" s="1"/>
  <c r="G161" i="9"/>
  <c r="A161" i="9" s="1"/>
  <c r="G162" i="9"/>
  <c r="A162" i="9" s="1"/>
  <c r="G163" i="9"/>
  <c r="A163" i="9" s="1"/>
  <c r="G164" i="9"/>
  <c r="A164" i="9" s="1"/>
  <c r="G165" i="9"/>
  <c r="A165" i="9" s="1"/>
  <c r="G166" i="9"/>
  <c r="A166" i="9" s="1"/>
  <c r="G167" i="9"/>
  <c r="A167" i="9" s="1"/>
  <c r="G168" i="9"/>
  <c r="A168" i="9" s="1"/>
  <c r="G169" i="9"/>
  <c r="A169" i="9" s="1"/>
  <c r="G170" i="9"/>
  <c r="A170" i="9" s="1"/>
  <c r="G171" i="9"/>
  <c r="A171" i="9" s="1"/>
  <c r="G172" i="9"/>
  <c r="A172" i="9" s="1"/>
  <c r="G173" i="9"/>
  <c r="A173" i="9" s="1"/>
  <c r="G174" i="9"/>
  <c r="A174" i="9" s="1"/>
  <c r="G175" i="9"/>
  <c r="A175" i="9" s="1"/>
  <c r="G176" i="9"/>
  <c r="A176" i="9" s="1"/>
  <c r="G177" i="9"/>
  <c r="A177" i="9" s="1"/>
  <c r="G178" i="9"/>
  <c r="A178" i="9" s="1"/>
  <c r="G179" i="9"/>
  <c r="A179" i="9" s="1"/>
  <c r="G180" i="9"/>
  <c r="A180" i="9" s="1"/>
  <c r="G181" i="9"/>
  <c r="A181" i="9" s="1"/>
  <c r="G182" i="9"/>
  <c r="A182" i="9" s="1"/>
  <c r="G183" i="9"/>
  <c r="A183" i="9" s="1"/>
  <c r="G184" i="9"/>
  <c r="A184" i="9" s="1"/>
  <c r="G185" i="9"/>
  <c r="A185" i="9" s="1"/>
  <c r="G186" i="9"/>
  <c r="A186" i="9" s="1"/>
  <c r="G187" i="9"/>
  <c r="A187" i="9" s="1"/>
  <c r="G188" i="9"/>
  <c r="A188" i="9" s="1"/>
  <c r="G189" i="9"/>
  <c r="A189" i="9" s="1"/>
  <c r="G190" i="9"/>
  <c r="A190" i="9" s="1"/>
  <c r="G191" i="9"/>
  <c r="A191" i="9" s="1"/>
  <c r="G192" i="9"/>
  <c r="A192" i="9" s="1"/>
  <c r="G193" i="9"/>
  <c r="A193" i="9" s="1"/>
  <c r="G194" i="9"/>
  <c r="A194" i="9" s="1"/>
  <c r="G195" i="9"/>
  <c r="A195" i="9" s="1"/>
  <c r="G196" i="9"/>
  <c r="A196" i="9" s="1"/>
  <c r="G197" i="9"/>
  <c r="A197" i="9" s="1"/>
  <c r="G198" i="9"/>
  <c r="A198" i="9" s="1"/>
  <c r="G199" i="9"/>
  <c r="A199" i="9" s="1"/>
  <c r="G200" i="9"/>
  <c r="A200" i="9" s="1"/>
  <c r="G201" i="9"/>
  <c r="A201" i="9" s="1"/>
  <c r="G202" i="9"/>
  <c r="A202" i="9" s="1"/>
  <c r="G203" i="9"/>
  <c r="A203" i="9" s="1"/>
  <c r="G204" i="9"/>
  <c r="A204" i="9" s="1"/>
  <c r="G205" i="9"/>
  <c r="A205" i="9" s="1"/>
  <c r="G206" i="9"/>
  <c r="A206" i="9" s="1"/>
  <c r="G207" i="9"/>
  <c r="A207" i="9" s="1"/>
  <c r="G208" i="9"/>
  <c r="A208" i="9" s="1"/>
  <c r="G209" i="9"/>
  <c r="A209" i="9" s="1"/>
  <c r="G210" i="9"/>
  <c r="A210" i="9" s="1"/>
  <c r="G211" i="9"/>
  <c r="A211" i="9" s="1"/>
  <c r="G212" i="9"/>
  <c r="A212" i="9" s="1"/>
  <c r="G213" i="9"/>
  <c r="A213" i="9" s="1"/>
  <c r="G214" i="9"/>
  <c r="A214" i="9" s="1"/>
  <c r="G215" i="9"/>
  <c r="A215" i="9" s="1"/>
  <c r="G216" i="9"/>
  <c r="A216" i="9" s="1"/>
  <c r="G217" i="9"/>
  <c r="A217" i="9" s="1"/>
  <c r="G218" i="9"/>
  <c r="A218" i="9" s="1"/>
  <c r="G219" i="9"/>
  <c r="A219" i="9" s="1"/>
  <c r="G220" i="9"/>
  <c r="A220" i="9" s="1"/>
  <c r="G221" i="9"/>
  <c r="A221" i="9" s="1"/>
  <c r="G222" i="9"/>
  <c r="A222" i="9" s="1"/>
  <c r="G223" i="9"/>
  <c r="A223" i="9" s="1"/>
  <c r="G224" i="9"/>
  <c r="A224" i="9" s="1"/>
  <c r="G225" i="9"/>
  <c r="A225" i="9" s="1"/>
  <c r="G226" i="9"/>
  <c r="A226" i="9" s="1"/>
  <c r="G227" i="9"/>
  <c r="A227" i="9" s="1"/>
  <c r="G228" i="9"/>
  <c r="A228" i="9" s="1"/>
  <c r="G229" i="9"/>
  <c r="A229" i="9" s="1"/>
  <c r="G230" i="9"/>
  <c r="A230" i="9" s="1"/>
  <c r="G231" i="9"/>
  <c r="A231" i="9" s="1"/>
  <c r="G232" i="9"/>
  <c r="A232" i="9" s="1"/>
  <c r="G233" i="9"/>
  <c r="A233" i="9" s="1"/>
  <c r="G234" i="9"/>
  <c r="A234" i="9" s="1"/>
  <c r="G235" i="9"/>
  <c r="A235" i="9" s="1"/>
  <c r="G236" i="9"/>
  <c r="A236" i="9" s="1"/>
  <c r="G237" i="9"/>
  <c r="A237" i="9" s="1"/>
  <c r="G238" i="9"/>
  <c r="A238" i="9" s="1"/>
  <c r="G239" i="9"/>
  <c r="A239" i="9" s="1"/>
  <c r="G240" i="9"/>
  <c r="A240" i="9" s="1"/>
  <c r="G241" i="9"/>
  <c r="A241" i="9" s="1"/>
  <c r="G242" i="9"/>
  <c r="A242" i="9" s="1"/>
  <c r="G243" i="9"/>
  <c r="A243" i="9" s="1"/>
  <c r="G244" i="9"/>
  <c r="A244" i="9" s="1"/>
  <c r="G245" i="9"/>
  <c r="A245" i="9" s="1"/>
  <c r="G246" i="9"/>
  <c r="A246" i="9" s="1"/>
  <c r="G247" i="9"/>
  <c r="A247" i="9" s="1"/>
  <c r="G248" i="9"/>
  <c r="A248" i="9" s="1"/>
  <c r="G249" i="9"/>
  <c r="A249" i="9" s="1"/>
  <c r="G250" i="9"/>
  <c r="A250" i="9" s="1"/>
  <c r="G251" i="9"/>
  <c r="A251" i="9" s="1"/>
  <c r="G252" i="9"/>
  <c r="A252" i="9" s="1"/>
  <c r="G253" i="9"/>
  <c r="A253" i="9" s="1"/>
  <c r="G254" i="9"/>
  <c r="A254" i="9" s="1"/>
  <c r="G255" i="9"/>
  <c r="A255" i="9" s="1"/>
  <c r="G256" i="9"/>
  <c r="A256" i="9" s="1"/>
  <c r="G257" i="9"/>
  <c r="A257" i="9" s="1"/>
  <c r="G258" i="9"/>
  <c r="A258" i="9" s="1"/>
  <c r="G259" i="9"/>
  <c r="A259" i="9" s="1"/>
  <c r="G260" i="9"/>
  <c r="A260" i="9" s="1"/>
  <c r="G261" i="9"/>
  <c r="A261" i="9" s="1"/>
  <c r="G262" i="9"/>
  <c r="A262" i="9" s="1"/>
  <c r="G263" i="9"/>
  <c r="A263" i="9" s="1"/>
  <c r="G264" i="9"/>
  <c r="A264" i="9" s="1"/>
  <c r="G265" i="9"/>
  <c r="A265" i="9" s="1"/>
  <c r="G266" i="9"/>
  <c r="A266" i="9" s="1"/>
  <c r="G267" i="9"/>
  <c r="A267" i="9" s="1"/>
  <c r="G268" i="9"/>
  <c r="A268" i="9" s="1"/>
  <c r="G269" i="9"/>
  <c r="A269" i="9" s="1"/>
  <c r="G270" i="9"/>
  <c r="A270" i="9" s="1"/>
  <c r="G271" i="9"/>
  <c r="A271" i="9" s="1"/>
  <c r="G272" i="9"/>
  <c r="A272" i="9" s="1"/>
  <c r="G273" i="9"/>
  <c r="A273" i="9" s="1"/>
  <c r="G274" i="9"/>
  <c r="A274" i="9" s="1"/>
  <c r="G275" i="9"/>
  <c r="A275" i="9" s="1"/>
  <c r="G276" i="9"/>
  <c r="A276" i="9" s="1"/>
  <c r="G277" i="9"/>
  <c r="A277" i="9" s="1"/>
  <c r="G278" i="9"/>
  <c r="A278" i="9" s="1"/>
  <c r="G279" i="9"/>
  <c r="A279" i="9" s="1"/>
  <c r="G280" i="9"/>
  <c r="A280" i="9" s="1"/>
  <c r="G281" i="9"/>
  <c r="A281" i="9" s="1"/>
  <c r="G282" i="9"/>
  <c r="A282" i="9" s="1"/>
  <c r="G283" i="9"/>
  <c r="A283" i="9" s="1"/>
  <c r="G284" i="9"/>
  <c r="A284" i="9" s="1"/>
  <c r="G285" i="9"/>
  <c r="A285" i="9" s="1"/>
  <c r="G286" i="9"/>
  <c r="A286" i="9" s="1"/>
  <c r="G287" i="9"/>
  <c r="A287" i="9" s="1"/>
  <c r="G288" i="9"/>
  <c r="A288" i="9" s="1"/>
  <c r="G289" i="9"/>
  <c r="A289" i="9" s="1"/>
  <c r="G290" i="9"/>
  <c r="A290" i="9" s="1"/>
  <c r="G291" i="9"/>
  <c r="A291" i="9" s="1"/>
  <c r="G292" i="9"/>
  <c r="A292" i="9" s="1"/>
  <c r="G293" i="9"/>
  <c r="A293" i="9" s="1"/>
  <c r="G294" i="9"/>
  <c r="A294" i="9" s="1"/>
  <c r="G295" i="9"/>
  <c r="A295" i="9" s="1"/>
  <c r="G296" i="9"/>
  <c r="A296" i="9" s="1"/>
  <c r="G297" i="9"/>
  <c r="A297" i="9" s="1"/>
  <c r="G298" i="9"/>
  <c r="A298" i="9" s="1"/>
  <c r="G299" i="9"/>
  <c r="A299" i="9" s="1"/>
  <c r="G300" i="9"/>
  <c r="A300" i="9" s="1"/>
  <c r="G301" i="9"/>
  <c r="A301" i="9" s="1"/>
  <c r="G302" i="9"/>
  <c r="A302" i="9" s="1"/>
  <c r="G303" i="9"/>
  <c r="A303" i="9" s="1"/>
  <c r="G304" i="9"/>
  <c r="A304" i="9" s="1"/>
  <c r="G305" i="9"/>
  <c r="A305" i="9" s="1"/>
  <c r="G306" i="9"/>
  <c r="A306" i="9" s="1"/>
  <c r="G307" i="9"/>
  <c r="A307" i="9" s="1"/>
  <c r="G308" i="9"/>
  <c r="A308" i="9" s="1"/>
  <c r="G309" i="9"/>
  <c r="A309" i="9" s="1"/>
  <c r="G310" i="9"/>
  <c r="A310" i="9" s="1"/>
  <c r="G311" i="9"/>
  <c r="A311" i="9" s="1"/>
  <c r="G312" i="9"/>
  <c r="A312" i="9" s="1"/>
  <c r="G313" i="9"/>
  <c r="A313" i="9" s="1"/>
  <c r="G314" i="9"/>
  <c r="A314" i="9" s="1"/>
  <c r="G315" i="9"/>
  <c r="A315" i="9" s="1"/>
  <c r="G316" i="9"/>
  <c r="A316" i="9" s="1"/>
  <c r="G317" i="9"/>
  <c r="A317" i="9" s="1"/>
  <c r="G318" i="9"/>
  <c r="A318" i="9" s="1"/>
  <c r="G319" i="9"/>
  <c r="A319" i="9" s="1"/>
  <c r="G320" i="9"/>
  <c r="A320" i="9" s="1"/>
  <c r="G321" i="9"/>
  <c r="A321" i="9" s="1"/>
  <c r="G322" i="9"/>
  <c r="A322" i="9" s="1"/>
  <c r="G323" i="9"/>
  <c r="A323" i="9" s="1"/>
  <c r="G324" i="9"/>
  <c r="A324" i="9" s="1"/>
  <c r="G325" i="9"/>
  <c r="A325" i="9" s="1"/>
  <c r="G326" i="9"/>
  <c r="A326" i="9" s="1"/>
  <c r="G327" i="9"/>
  <c r="A327" i="9" s="1"/>
  <c r="G328" i="9"/>
  <c r="A328" i="9" s="1"/>
  <c r="G329" i="9"/>
  <c r="A329" i="9" s="1"/>
  <c r="G330" i="9"/>
  <c r="A330" i="9" s="1"/>
  <c r="G331" i="9"/>
  <c r="A331" i="9" s="1"/>
  <c r="G332" i="9"/>
  <c r="A332" i="9" s="1"/>
  <c r="G333" i="9"/>
  <c r="A333" i="9" s="1"/>
  <c r="G334" i="9"/>
  <c r="A334" i="9" s="1"/>
  <c r="G335" i="9"/>
  <c r="A335" i="9" s="1"/>
  <c r="G336" i="9"/>
  <c r="A336" i="9" s="1"/>
  <c r="G337" i="9"/>
  <c r="A337" i="9" s="1"/>
  <c r="G338" i="9"/>
  <c r="A338" i="9" s="1"/>
  <c r="G339" i="9"/>
  <c r="A339" i="9" s="1"/>
  <c r="G340" i="9"/>
  <c r="A340" i="9" s="1"/>
  <c r="G341" i="9"/>
  <c r="A341" i="9" s="1"/>
  <c r="G342" i="9"/>
  <c r="A342" i="9" s="1"/>
  <c r="G343" i="9"/>
  <c r="A343" i="9" s="1"/>
  <c r="G344" i="9"/>
  <c r="A344" i="9" s="1"/>
  <c r="G345" i="9"/>
  <c r="A345" i="9" s="1"/>
  <c r="G346" i="9"/>
  <c r="A346" i="9" s="1"/>
  <c r="G347" i="9"/>
  <c r="A347" i="9" s="1"/>
  <c r="G348" i="9"/>
  <c r="A348" i="9" s="1"/>
  <c r="G349" i="9"/>
  <c r="A349" i="9" s="1"/>
  <c r="G350" i="9"/>
  <c r="A350" i="9" s="1"/>
  <c r="G351" i="9"/>
  <c r="A351" i="9" s="1"/>
  <c r="G352" i="9"/>
  <c r="A352" i="9" s="1"/>
  <c r="G353" i="9"/>
  <c r="A353" i="9" s="1"/>
  <c r="G354" i="9"/>
  <c r="A354" i="9" s="1"/>
  <c r="G355" i="9"/>
  <c r="A355" i="9" s="1"/>
  <c r="G356" i="9"/>
  <c r="A356" i="9" s="1"/>
  <c r="G357" i="9"/>
  <c r="A357" i="9" s="1"/>
  <c r="G358" i="9"/>
  <c r="A358" i="9" s="1"/>
  <c r="G359" i="9"/>
  <c r="A359" i="9" s="1"/>
  <c r="G360" i="9"/>
  <c r="A360" i="9" s="1"/>
  <c r="G361" i="9"/>
  <c r="A361" i="9" s="1"/>
  <c r="G362" i="9"/>
  <c r="A362" i="9" s="1"/>
  <c r="G363" i="9"/>
  <c r="A363" i="9" s="1"/>
  <c r="G364" i="9"/>
  <c r="A364" i="9" s="1"/>
  <c r="G365" i="9"/>
  <c r="A365" i="9" s="1"/>
  <c r="G366" i="9"/>
  <c r="A366" i="9" s="1"/>
  <c r="G367" i="9"/>
  <c r="A367" i="9" s="1"/>
  <c r="G368" i="9"/>
  <c r="A368" i="9" s="1"/>
  <c r="G369" i="9"/>
  <c r="A369" i="9" s="1"/>
  <c r="G370" i="9"/>
  <c r="A370" i="9" s="1"/>
  <c r="G371" i="9"/>
  <c r="A371" i="9" s="1"/>
  <c r="G372" i="9"/>
  <c r="A372" i="9" s="1"/>
  <c r="G373" i="9"/>
  <c r="A373" i="9" s="1"/>
  <c r="G374" i="9"/>
  <c r="A374" i="9" s="1"/>
  <c r="G375" i="9"/>
  <c r="A375" i="9" s="1"/>
  <c r="G376" i="9"/>
  <c r="A376" i="9" s="1"/>
  <c r="G377" i="9"/>
  <c r="A377" i="9" s="1"/>
  <c r="G378" i="9"/>
  <c r="A378" i="9" s="1"/>
  <c r="G379" i="9"/>
  <c r="A379" i="9" s="1"/>
  <c r="G380" i="9"/>
  <c r="A380" i="9" s="1"/>
  <c r="G381" i="9"/>
  <c r="A381" i="9" s="1"/>
  <c r="G382" i="9"/>
  <c r="A382" i="9" s="1"/>
  <c r="G383" i="9"/>
  <c r="A383" i="9" s="1"/>
  <c r="G384" i="9"/>
  <c r="A384" i="9" s="1"/>
  <c r="G385" i="9"/>
  <c r="A385" i="9" s="1"/>
  <c r="G386" i="9"/>
  <c r="A386" i="9" s="1"/>
  <c r="G387" i="9"/>
  <c r="A387" i="9" s="1"/>
  <c r="G388" i="9"/>
  <c r="A388" i="9" s="1"/>
  <c r="G389" i="9"/>
  <c r="A389" i="9" s="1"/>
  <c r="G390" i="9"/>
  <c r="A390" i="9" s="1"/>
  <c r="G391" i="9"/>
  <c r="A391" i="9" s="1"/>
  <c r="G392" i="9"/>
  <c r="A392" i="9" s="1"/>
  <c r="G393" i="9"/>
  <c r="A393" i="9" s="1"/>
  <c r="G394" i="9"/>
  <c r="A394" i="9" s="1"/>
  <c r="G395" i="9"/>
  <c r="A395" i="9" s="1"/>
  <c r="G396" i="9"/>
  <c r="A396" i="9" s="1"/>
  <c r="G397" i="9"/>
  <c r="A397" i="9" s="1"/>
  <c r="G398" i="9"/>
  <c r="A398" i="9" s="1"/>
  <c r="G399" i="9"/>
  <c r="A399" i="9" s="1"/>
  <c r="G400" i="9"/>
  <c r="A400" i="9" s="1"/>
  <c r="G401" i="9"/>
  <c r="A401" i="9" s="1"/>
  <c r="G402" i="9"/>
  <c r="A402" i="9" s="1"/>
  <c r="G403" i="9"/>
  <c r="A403" i="9" s="1"/>
  <c r="G404" i="9"/>
  <c r="A404" i="9" s="1"/>
  <c r="G405" i="9"/>
  <c r="A405" i="9" s="1"/>
  <c r="G406" i="9"/>
  <c r="A406" i="9" s="1"/>
  <c r="G407" i="9"/>
  <c r="A407" i="9" s="1"/>
  <c r="G408" i="9"/>
  <c r="A408" i="9" s="1"/>
  <c r="G409" i="9"/>
  <c r="A409" i="9" s="1"/>
  <c r="G410" i="9"/>
  <c r="A410" i="9" s="1"/>
  <c r="G411" i="9"/>
  <c r="A411" i="9" s="1"/>
  <c r="G412" i="9"/>
  <c r="A412" i="9" s="1"/>
  <c r="G413" i="9"/>
  <c r="A413" i="9" s="1"/>
  <c r="G414" i="9"/>
  <c r="A414" i="9" s="1"/>
  <c r="G415" i="9"/>
  <c r="A415" i="9" s="1"/>
  <c r="G416" i="9"/>
  <c r="A416" i="9" s="1"/>
  <c r="G417" i="9"/>
  <c r="A417" i="9" s="1"/>
  <c r="G418" i="9"/>
  <c r="A418" i="9" s="1"/>
  <c r="G419" i="9"/>
  <c r="A419" i="9" s="1"/>
  <c r="G420" i="9"/>
  <c r="A420" i="9" s="1"/>
  <c r="G421" i="9"/>
  <c r="A421" i="9" s="1"/>
  <c r="G422" i="9"/>
  <c r="A422" i="9" s="1"/>
  <c r="G423" i="9"/>
  <c r="A423" i="9" s="1"/>
  <c r="G424" i="9"/>
  <c r="A424" i="9" s="1"/>
  <c r="G425" i="9"/>
  <c r="A425" i="9" s="1"/>
  <c r="G426" i="9"/>
  <c r="A426" i="9" s="1"/>
  <c r="G427" i="9"/>
  <c r="A427" i="9" s="1"/>
  <c r="G428" i="9"/>
  <c r="A428" i="9" s="1"/>
  <c r="G429" i="9"/>
  <c r="A429" i="9" s="1"/>
  <c r="G430" i="9"/>
  <c r="A430" i="9" s="1"/>
  <c r="G431" i="9"/>
  <c r="A431" i="9" s="1"/>
  <c r="G432" i="9"/>
  <c r="A432" i="9" s="1"/>
  <c r="G433" i="9"/>
  <c r="A433" i="9" s="1"/>
  <c r="G434" i="9"/>
  <c r="A434" i="9" s="1"/>
  <c r="G435" i="9"/>
  <c r="A435" i="9" s="1"/>
  <c r="G436" i="9"/>
  <c r="A436" i="9" s="1"/>
  <c r="G437" i="9"/>
  <c r="A437" i="9" s="1"/>
  <c r="G438" i="9"/>
  <c r="A438" i="9" s="1"/>
  <c r="G439" i="9"/>
  <c r="A439" i="9" s="1"/>
  <c r="G440" i="9"/>
  <c r="A440" i="9" s="1"/>
  <c r="G441" i="9"/>
  <c r="A441" i="9" s="1"/>
  <c r="G442" i="9"/>
  <c r="A442" i="9" s="1"/>
  <c r="G443" i="9"/>
  <c r="A443" i="9" s="1"/>
  <c r="G444" i="9"/>
  <c r="A444" i="9" s="1"/>
  <c r="G445" i="9"/>
  <c r="A445" i="9" s="1"/>
  <c r="G446" i="9"/>
  <c r="A446" i="9" s="1"/>
  <c r="G447" i="9"/>
  <c r="A447" i="9" s="1"/>
  <c r="G448" i="9"/>
  <c r="A448" i="9" s="1"/>
  <c r="G449" i="9"/>
  <c r="A449" i="9" s="1"/>
  <c r="G450" i="9"/>
  <c r="A450" i="9" s="1"/>
  <c r="G451" i="9"/>
  <c r="A451" i="9" s="1"/>
  <c r="G452" i="9"/>
  <c r="A452" i="9" s="1"/>
  <c r="G453" i="9"/>
  <c r="A453" i="9" s="1"/>
  <c r="G454" i="9"/>
  <c r="A454" i="9" s="1"/>
  <c r="G455" i="9"/>
  <c r="A455" i="9" s="1"/>
  <c r="G456" i="9"/>
  <c r="A456" i="9" s="1"/>
  <c r="G457" i="9"/>
  <c r="A457" i="9" s="1"/>
  <c r="G458" i="9"/>
  <c r="A458" i="9" s="1"/>
  <c r="G459" i="9"/>
  <c r="A459" i="9" s="1"/>
  <c r="G460" i="9"/>
  <c r="A460" i="9" s="1"/>
  <c r="G461" i="9"/>
  <c r="A461" i="9" s="1"/>
  <c r="G462" i="9"/>
  <c r="A462" i="9" s="1"/>
  <c r="G463" i="9"/>
  <c r="A463" i="9" s="1"/>
  <c r="G464" i="9"/>
  <c r="A464" i="9" s="1"/>
  <c r="G465" i="9"/>
  <c r="A465" i="9" s="1"/>
  <c r="G466" i="9"/>
  <c r="A466" i="9" s="1"/>
  <c r="G467" i="9"/>
  <c r="A467" i="9" s="1"/>
  <c r="G468" i="9"/>
  <c r="A468" i="9" s="1"/>
  <c r="G469" i="9"/>
  <c r="A469" i="9" s="1"/>
  <c r="G470" i="9"/>
  <c r="A470" i="9" s="1"/>
  <c r="G471" i="9"/>
  <c r="A471" i="9" s="1"/>
  <c r="G472" i="9"/>
  <c r="A472" i="9" s="1"/>
  <c r="G473" i="9"/>
  <c r="A473" i="9" s="1"/>
  <c r="G474" i="9"/>
  <c r="A474" i="9" s="1"/>
  <c r="G475" i="9"/>
  <c r="A475" i="9" s="1"/>
  <c r="G476" i="9"/>
  <c r="A476" i="9" s="1"/>
  <c r="G477" i="9"/>
  <c r="A477" i="9" s="1"/>
  <c r="G478" i="9"/>
  <c r="A478" i="9" s="1"/>
  <c r="G479" i="9"/>
  <c r="A479" i="9" s="1"/>
  <c r="G480" i="9"/>
  <c r="A480" i="9" s="1"/>
  <c r="G481" i="9"/>
  <c r="A481" i="9" s="1"/>
  <c r="G482" i="9"/>
  <c r="A482" i="9" s="1"/>
  <c r="G483" i="9"/>
  <c r="A483" i="9" s="1"/>
  <c r="G484" i="9"/>
  <c r="A484" i="9" s="1"/>
  <c r="G485" i="9"/>
  <c r="A485" i="9" s="1"/>
  <c r="G486" i="9"/>
  <c r="A486" i="9" s="1"/>
  <c r="G487" i="9"/>
  <c r="A487" i="9" s="1"/>
  <c r="G488" i="9"/>
  <c r="A488" i="9" s="1"/>
  <c r="G489" i="9"/>
  <c r="A489" i="9" s="1"/>
  <c r="G490" i="9"/>
  <c r="A490" i="9" s="1"/>
  <c r="G491" i="9"/>
  <c r="A491" i="9" s="1"/>
  <c r="G492" i="9"/>
  <c r="A492" i="9" s="1"/>
  <c r="G493" i="9"/>
  <c r="A493" i="9" s="1"/>
  <c r="G494" i="9"/>
  <c r="A494" i="9" s="1"/>
  <c r="G495" i="9"/>
  <c r="A495" i="9" s="1"/>
  <c r="G496" i="9"/>
  <c r="A496" i="9" s="1"/>
  <c r="G497" i="9"/>
  <c r="A497" i="9" s="1"/>
  <c r="G498" i="9"/>
  <c r="A498" i="9" s="1"/>
  <c r="G499" i="9"/>
  <c r="A499" i="9" s="1"/>
  <c r="G500" i="9"/>
  <c r="A500" i="9" s="1"/>
  <c r="G501" i="9"/>
  <c r="A501" i="9" s="1"/>
  <c r="G5" i="9"/>
  <c r="A5" i="9" s="1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263" i="9"/>
  <c r="Q264" i="9"/>
  <c r="Q265" i="9"/>
  <c r="Q266" i="9"/>
  <c r="Q267" i="9"/>
  <c r="Q268" i="9"/>
  <c r="Q269" i="9"/>
  <c r="Q270" i="9"/>
  <c r="Q271" i="9"/>
  <c r="Q272" i="9"/>
  <c r="Q273" i="9"/>
  <c r="Q274" i="9"/>
  <c r="Q275" i="9"/>
  <c r="Q276" i="9"/>
  <c r="Q277" i="9"/>
  <c r="Q278" i="9"/>
  <c r="Q279" i="9"/>
  <c r="Q280" i="9"/>
  <c r="Q281" i="9"/>
  <c r="Q282" i="9"/>
  <c r="Q283" i="9"/>
  <c r="Q284" i="9"/>
  <c r="Q285" i="9"/>
  <c r="Q286" i="9"/>
  <c r="Q287" i="9"/>
  <c r="Q288" i="9"/>
  <c r="Q289" i="9"/>
  <c r="Q290" i="9"/>
  <c r="Q291" i="9"/>
  <c r="Q292" i="9"/>
  <c r="Q293" i="9"/>
  <c r="Q294" i="9"/>
  <c r="Q295" i="9"/>
  <c r="Q296" i="9"/>
  <c r="Q297" i="9"/>
  <c r="Q298" i="9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318" i="9"/>
  <c r="Q319" i="9"/>
  <c r="Q320" i="9"/>
  <c r="Q321" i="9"/>
  <c r="Q322" i="9"/>
  <c r="Q323" i="9"/>
  <c r="Q324" i="9"/>
  <c r="Q325" i="9"/>
  <c r="Q326" i="9"/>
  <c r="Q327" i="9"/>
  <c r="Q328" i="9"/>
  <c r="Q329" i="9"/>
  <c r="Q330" i="9"/>
  <c r="Q331" i="9"/>
  <c r="Q332" i="9"/>
  <c r="Q333" i="9"/>
  <c r="Q334" i="9"/>
  <c r="Q335" i="9"/>
  <c r="Q336" i="9"/>
  <c r="Q337" i="9"/>
  <c r="Q338" i="9"/>
  <c r="Q339" i="9"/>
  <c r="Q340" i="9"/>
  <c r="Q341" i="9"/>
  <c r="Q342" i="9"/>
  <c r="Q343" i="9"/>
  <c r="Q344" i="9"/>
  <c r="Q345" i="9"/>
  <c r="Q346" i="9"/>
  <c r="Q347" i="9"/>
  <c r="Q348" i="9"/>
  <c r="Q349" i="9"/>
  <c r="Q350" i="9"/>
  <c r="Q351" i="9"/>
  <c r="Q352" i="9"/>
  <c r="Q353" i="9"/>
  <c r="Q354" i="9"/>
  <c r="Q355" i="9"/>
  <c r="Q356" i="9"/>
  <c r="Q357" i="9"/>
  <c r="Q358" i="9"/>
  <c r="Q359" i="9"/>
  <c r="Q360" i="9"/>
  <c r="Q361" i="9"/>
  <c r="Q362" i="9"/>
  <c r="Q363" i="9"/>
  <c r="Q364" i="9"/>
  <c r="Q365" i="9"/>
  <c r="Q366" i="9"/>
  <c r="Q367" i="9"/>
  <c r="Q368" i="9"/>
  <c r="Q369" i="9"/>
  <c r="Q370" i="9"/>
  <c r="Q371" i="9"/>
  <c r="Q372" i="9"/>
  <c r="Q373" i="9"/>
  <c r="Q374" i="9"/>
  <c r="Q375" i="9"/>
  <c r="Q376" i="9"/>
  <c r="Q377" i="9"/>
  <c r="Q378" i="9"/>
  <c r="Q379" i="9"/>
  <c r="Q380" i="9"/>
  <c r="Q381" i="9"/>
  <c r="Q382" i="9"/>
  <c r="Q383" i="9"/>
  <c r="Q384" i="9"/>
  <c r="Q385" i="9"/>
  <c r="Q386" i="9"/>
  <c r="Q387" i="9"/>
  <c r="Q388" i="9"/>
  <c r="Q389" i="9"/>
  <c r="Q390" i="9"/>
  <c r="Q391" i="9"/>
  <c r="Q392" i="9"/>
  <c r="Q393" i="9"/>
  <c r="Q394" i="9"/>
  <c r="Q395" i="9"/>
  <c r="Q396" i="9"/>
  <c r="Q397" i="9"/>
  <c r="Q398" i="9"/>
  <c r="Q399" i="9"/>
  <c r="Q400" i="9"/>
  <c r="Q401" i="9"/>
  <c r="Q402" i="9"/>
  <c r="Q403" i="9"/>
  <c r="Q404" i="9"/>
  <c r="Q405" i="9"/>
  <c r="Q406" i="9"/>
  <c r="Q407" i="9"/>
  <c r="Q408" i="9"/>
  <c r="Q409" i="9"/>
  <c r="Q410" i="9"/>
  <c r="Q411" i="9"/>
  <c r="Q412" i="9"/>
  <c r="Q413" i="9"/>
  <c r="Q414" i="9"/>
  <c r="Q415" i="9"/>
  <c r="Q416" i="9"/>
  <c r="Q417" i="9"/>
  <c r="Q418" i="9"/>
  <c r="Q419" i="9"/>
  <c r="Q420" i="9"/>
  <c r="Q421" i="9"/>
  <c r="Q422" i="9"/>
  <c r="Q423" i="9"/>
  <c r="Q424" i="9"/>
  <c r="Q425" i="9"/>
  <c r="Q426" i="9"/>
  <c r="Q427" i="9"/>
  <c r="Q428" i="9"/>
  <c r="Q429" i="9"/>
  <c r="Q430" i="9"/>
  <c r="Q431" i="9"/>
  <c r="Q432" i="9"/>
  <c r="Q433" i="9"/>
  <c r="Q434" i="9"/>
  <c r="Q435" i="9"/>
  <c r="Q436" i="9"/>
  <c r="Q437" i="9"/>
  <c r="Q438" i="9"/>
  <c r="Q439" i="9"/>
  <c r="Q440" i="9"/>
  <c r="Q441" i="9"/>
  <c r="Q442" i="9"/>
  <c r="Q443" i="9"/>
  <c r="Q444" i="9"/>
  <c r="Q445" i="9"/>
  <c r="Q446" i="9"/>
  <c r="Q447" i="9"/>
  <c r="Q448" i="9"/>
  <c r="Q449" i="9"/>
  <c r="Q450" i="9"/>
  <c r="Q451" i="9"/>
  <c r="Q452" i="9"/>
  <c r="Q453" i="9"/>
  <c r="Q454" i="9"/>
  <c r="Q455" i="9"/>
  <c r="Q456" i="9"/>
  <c r="Q457" i="9"/>
  <c r="Q458" i="9"/>
  <c r="Q459" i="9"/>
  <c r="Q460" i="9"/>
  <c r="Q461" i="9"/>
  <c r="Q462" i="9"/>
  <c r="Q463" i="9"/>
  <c r="Q464" i="9"/>
  <c r="Q465" i="9"/>
  <c r="Q466" i="9"/>
  <c r="Q467" i="9"/>
  <c r="Q468" i="9"/>
  <c r="Q469" i="9"/>
  <c r="Q470" i="9"/>
  <c r="Q471" i="9"/>
  <c r="Q472" i="9"/>
  <c r="Q473" i="9"/>
  <c r="Q474" i="9"/>
  <c r="Q475" i="9"/>
  <c r="Q476" i="9"/>
  <c r="Q477" i="9"/>
  <c r="Q478" i="9"/>
  <c r="Q479" i="9"/>
  <c r="Q480" i="9"/>
  <c r="Q481" i="9"/>
  <c r="Q482" i="9"/>
  <c r="Q483" i="9"/>
  <c r="Q484" i="9"/>
  <c r="Q485" i="9"/>
  <c r="Q486" i="9"/>
  <c r="Q487" i="9"/>
  <c r="Q488" i="9"/>
  <c r="Q489" i="9"/>
  <c r="Q490" i="9"/>
  <c r="Q491" i="9"/>
  <c r="Q492" i="9"/>
  <c r="Q493" i="9"/>
  <c r="Q494" i="9"/>
  <c r="Q495" i="9"/>
  <c r="Q496" i="9"/>
  <c r="Q497" i="9"/>
  <c r="Q498" i="9"/>
  <c r="Q499" i="9"/>
  <c r="Q500" i="9"/>
  <c r="Q501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3" i="9"/>
  <c r="P144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68" i="9"/>
  <c r="P169" i="9"/>
  <c r="P170" i="9"/>
  <c r="P171" i="9"/>
  <c r="P172" i="9"/>
  <c r="P173" i="9"/>
  <c r="P174" i="9"/>
  <c r="P175" i="9"/>
  <c r="P176" i="9"/>
  <c r="P177" i="9"/>
  <c r="P178" i="9"/>
  <c r="P179" i="9"/>
  <c r="P180" i="9"/>
  <c r="P181" i="9"/>
  <c r="P182" i="9"/>
  <c r="P183" i="9"/>
  <c r="P184" i="9"/>
  <c r="P185" i="9"/>
  <c r="P186" i="9"/>
  <c r="P187" i="9"/>
  <c r="P188" i="9"/>
  <c r="P189" i="9"/>
  <c r="P190" i="9"/>
  <c r="P191" i="9"/>
  <c r="P192" i="9"/>
  <c r="P193" i="9"/>
  <c r="P194" i="9"/>
  <c r="P195" i="9"/>
  <c r="P196" i="9"/>
  <c r="P197" i="9"/>
  <c r="P198" i="9"/>
  <c r="P199" i="9"/>
  <c r="P200" i="9"/>
  <c r="P201" i="9"/>
  <c r="P202" i="9"/>
  <c r="P203" i="9"/>
  <c r="P204" i="9"/>
  <c r="P205" i="9"/>
  <c r="P206" i="9"/>
  <c r="P207" i="9"/>
  <c r="P208" i="9"/>
  <c r="P209" i="9"/>
  <c r="P210" i="9"/>
  <c r="P211" i="9"/>
  <c r="P212" i="9"/>
  <c r="P213" i="9"/>
  <c r="P214" i="9"/>
  <c r="P215" i="9"/>
  <c r="P216" i="9"/>
  <c r="P217" i="9"/>
  <c r="P218" i="9"/>
  <c r="P219" i="9"/>
  <c r="P220" i="9"/>
  <c r="P221" i="9"/>
  <c r="P222" i="9"/>
  <c r="P223" i="9"/>
  <c r="P224" i="9"/>
  <c r="P225" i="9"/>
  <c r="P226" i="9"/>
  <c r="P227" i="9"/>
  <c r="P228" i="9"/>
  <c r="P229" i="9"/>
  <c r="P230" i="9"/>
  <c r="P231" i="9"/>
  <c r="P232" i="9"/>
  <c r="P233" i="9"/>
  <c r="P234" i="9"/>
  <c r="P235" i="9"/>
  <c r="P236" i="9"/>
  <c r="P237" i="9"/>
  <c r="P238" i="9"/>
  <c r="P239" i="9"/>
  <c r="P240" i="9"/>
  <c r="P241" i="9"/>
  <c r="P242" i="9"/>
  <c r="P243" i="9"/>
  <c r="P244" i="9"/>
  <c r="P245" i="9"/>
  <c r="P246" i="9"/>
  <c r="P247" i="9"/>
  <c r="P248" i="9"/>
  <c r="P249" i="9"/>
  <c r="P250" i="9"/>
  <c r="P251" i="9"/>
  <c r="P252" i="9"/>
  <c r="P253" i="9"/>
  <c r="P254" i="9"/>
  <c r="P255" i="9"/>
  <c r="P256" i="9"/>
  <c r="P257" i="9"/>
  <c r="P258" i="9"/>
  <c r="P259" i="9"/>
  <c r="P260" i="9"/>
  <c r="P261" i="9"/>
  <c r="P262" i="9"/>
  <c r="P263" i="9"/>
  <c r="P264" i="9"/>
  <c r="P265" i="9"/>
  <c r="P266" i="9"/>
  <c r="P267" i="9"/>
  <c r="P268" i="9"/>
  <c r="P269" i="9"/>
  <c r="P270" i="9"/>
  <c r="P271" i="9"/>
  <c r="P272" i="9"/>
  <c r="P273" i="9"/>
  <c r="P274" i="9"/>
  <c r="P275" i="9"/>
  <c r="P276" i="9"/>
  <c r="P277" i="9"/>
  <c r="P278" i="9"/>
  <c r="P279" i="9"/>
  <c r="P280" i="9"/>
  <c r="P281" i="9"/>
  <c r="P282" i="9"/>
  <c r="P283" i="9"/>
  <c r="P284" i="9"/>
  <c r="P285" i="9"/>
  <c r="P286" i="9"/>
  <c r="P287" i="9"/>
  <c r="P288" i="9"/>
  <c r="P289" i="9"/>
  <c r="P290" i="9"/>
  <c r="P291" i="9"/>
  <c r="P292" i="9"/>
  <c r="P293" i="9"/>
  <c r="P294" i="9"/>
  <c r="P295" i="9"/>
  <c r="P296" i="9"/>
  <c r="P297" i="9"/>
  <c r="P298" i="9"/>
  <c r="P299" i="9"/>
  <c r="P300" i="9"/>
  <c r="P301" i="9"/>
  <c r="P302" i="9"/>
  <c r="P303" i="9"/>
  <c r="P304" i="9"/>
  <c r="P305" i="9"/>
  <c r="P306" i="9"/>
  <c r="P307" i="9"/>
  <c r="P308" i="9"/>
  <c r="P309" i="9"/>
  <c r="P310" i="9"/>
  <c r="P311" i="9"/>
  <c r="P312" i="9"/>
  <c r="P313" i="9"/>
  <c r="P314" i="9"/>
  <c r="P315" i="9"/>
  <c r="P316" i="9"/>
  <c r="P317" i="9"/>
  <c r="P318" i="9"/>
  <c r="P319" i="9"/>
  <c r="P320" i="9"/>
  <c r="P321" i="9"/>
  <c r="P322" i="9"/>
  <c r="P323" i="9"/>
  <c r="P324" i="9"/>
  <c r="P325" i="9"/>
  <c r="P326" i="9"/>
  <c r="P327" i="9"/>
  <c r="P328" i="9"/>
  <c r="P329" i="9"/>
  <c r="P330" i="9"/>
  <c r="P331" i="9"/>
  <c r="P332" i="9"/>
  <c r="P333" i="9"/>
  <c r="P334" i="9"/>
  <c r="P335" i="9"/>
  <c r="P336" i="9"/>
  <c r="P337" i="9"/>
  <c r="P338" i="9"/>
  <c r="P339" i="9"/>
  <c r="P340" i="9"/>
  <c r="P341" i="9"/>
  <c r="P342" i="9"/>
  <c r="P343" i="9"/>
  <c r="P344" i="9"/>
  <c r="P345" i="9"/>
  <c r="P346" i="9"/>
  <c r="P347" i="9"/>
  <c r="P348" i="9"/>
  <c r="P349" i="9"/>
  <c r="P350" i="9"/>
  <c r="P351" i="9"/>
  <c r="P352" i="9"/>
  <c r="P353" i="9"/>
  <c r="P354" i="9"/>
  <c r="P355" i="9"/>
  <c r="P356" i="9"/>
  <c r="P357" i="9"/>
  <c r="P358" i="9"/>
  <c r="P359" i="9"/>
  <c r="P360" i="9"/>
  <c r="P361" i="9"/>
  <c r="P362" i="9"/>
  <c r="P363" i="9"/>
  <c r="P364" i="9"/>
  <c r="P365" i="9"/>
  <c r="P366" i="9"/>
  <c r="P367" i="9"/>
  <c r="P368" i="9"/>
  <c r="P369" i="9"/>
  <c r="P370" i="9"/>
  <c r="P371" i="9"/>
  <c r="P372" i="9"/>
  <c r="P373" i="9"/>
  <c r="P374" i="9"/>
  <c r="P375" i="9"/>
  <c r="P376" i="9"/>
  <c r="P377" i="9"/>
  <c r="P378" i="9"/>
  <c r="P379" i="9"/>
  <c r="P380" i="9"/>
  <c r="P381" i="9"/>
  <c r="P382" i="9"/>
  <c r="P383" i="9"/>
  <c r="P384" i="9"/>
  <c r="P385" i="9"/>
  <c r="P386" i="9"/>
  <c r="P387" i="9"/>
  <c r="P388" i="9"/>
  <c r="P389" i="9"/>
  <c r="P390" i="9"/>
  <c r="P391" i="9"/>
  <c r="P392" i="9"/>
  <c r="P393" i="9"/>
  <c r="P394" i="9"/>
  <c r="P395" i="9"/>
  <c r="P396" i="9"/>
  <c r="P397" i="9"/>
  <c r="P398" i="9"/>
  <c r="P399" i="9"/>
  <c r="P400" i="9"/>
  <c r="P401" i="9"/>
  <c r="P402" i="9"/>
  <c r="P403" i="9"/>
  <c r="P404" i="9"/>
  <c r="P405" i="9"/>
  <c r="P406" i="9"/>
  <c r="P407" i="9"/>
  <c r="P408" i="9"/>
  <c r="P409" i="9"/>
  <c r="P410" i="9"/>
  <c r="P411" i="9"/>
  <c r="P412" i="9"/>
  <c r="P413" i="9"/>
  <c r="P414" i="9"/>
  <c r="P415" i="9"/>
  <c r="P416" i="9"/>
  <c r="P417" i="9"/>
  <c r="P418" i="9"/>
  <c r="P419" i="9"/>
  <c r="P420" i="9"/>
  <c r="P421" i="9"/>
  <c r="P422" i="9"/>
  <c r="P423" i="9"/>
  <c r="P424" i="9"/>
  <c r="P425" i="9"/>
  <c r="P426" i="9"/>
  <c r="P427" i="9"/>
  <c r="P428" i="9"/>
  <c r="P429" i="9"/>
  <c r="P430" i="9"/>
  <c r="P431" i="9"/>
  <c r="P432" i="9"/>
  <c r="P433" i="9"/>
  <c r="P434" i="9"/>
  <c r="P435" i="9"/>
  <c r="P436" i="9"/>
  <c r="P437" i="9"/>
  <c r="P438" i="9"/>
  <c r="P439" i="9"/>
  <c r="P440" i="9"/>
  <c r="P441" i="9"/>
  <c r="P442" i="9"/>
  <c r="P443" i="9"/>
  <c r="P444" i="9"/>
  <c r="P445" i="9"/>
  <c r="P446" i="9"/>
  <c r="P447" i="9"/>
  <c r="P448" i="9"/>
  <c r="P449" i="9"/>
  <c r="P450" i="9"/>
  <c r="P451" i="9"/>
  <c r="P452" i="9"/>
  <c r="P453" i="9"/>
  <c r="P454" i="9"/>
  <c r="P455" i="9"/>
  <c r="P456" i="9"/>
  <c r="P457" i="9"/>
  <c r="P458" i="9"/>
  <c r="P459" i="9"/>
  <c r="P460" i="9"/>
  <c r="P461" i="9"/>
  <c r="P462" i="9"/>
  <c r="P463" i="9"/>
  <c r="P464" i="9"/>
  <c r="P465" i="9"/>
  <c r="P466" i="9"/>
  <c r="P467" i="9"/>
  <c r="P468" i="9"/>
  <c r="P469" i="9"/>
  <c r="P470" i="9"/>
  <c r="P471" i="9"/>
  <c r="P472" i="9"/>
  <c r="P473" i="9"/>
  <c r="P474" i="9"/>
  <c r="P475" i="9"/>
  <c r="P476" i="9"/>
  <c r="P477" i="9"/>
  <c r="P478" i="9"/>
  <c r="P479" i="9"/>
  <c r="P480" i="9"/>
  <c r="P481" i="9"/>
  <c r="P482" i="9"/>
  <c r="P483" i="9"/>
  <c r="P484" i="9"/>
  <c r="P485" i="9"/>
  <c r="P486" i="9"/>
  <c r="P487" i="9"/>
  <c r="P488" i="9"/>
  <c r="P489" i="9"/>
  <c r="P490" i="9"/>
  <c r="P491" i="9"/>
  <c r="P492" i="9"/>
  <c r="P493" i="9"/>
  <c r="P494" i="9"/>
  <c r="P495" i="9"/>
  <c r="P496" i="9"/>
  <c r="P497" i="9"/>
  <c r="P498" i="9"/>
  <c r="P499" i="9"/>
  <c r="P500" i="9"/>
  <c r="P501" i="9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S24" i="6" l="1"/>
  <c r="S23" i="6"/>
  <c r="S22" i="6"/>
  <c r="S385" i="9"/>
  <c r="O258" i="9"/>
  <c r="O138" i="9"/>
  <c r="S54" i="9"/>
  <c r="U42" i="9"/>
  <c r="R42" i="9" s="1"/>
  <c r="M461" i="9"/>
  <c r="M449" i="9"/>
  <c r="S413" i="9"/>
  <c r="S401" i="9"/>
  <c r="S389" i="9"/>
  <c r="S377" i="9"/>
  <c r="S365" i="9"/>
  <c r="U341" i="9"/>
  <c r="T341" i="9" s="1"/>
  <c r="S245" i="9"/>
  <c r="O221" i="9"/>
  <c r="U209" i="9"/>
  <c r="T209" i="9" s="1"/>
  <c r="U197" i="9"/>
  <c r="R197" i="9" s="1"/>
  <c r="O173" i="9"/>
  <c r="U137" i="9"/>
  <c r="T137" i="9" s="1"/>
  <c r="U101" i="9"/>
  <c r="R101" i="9" s="1"/>
  <c r="M89" i="9"/>
  <c r="O65" i="9"/>
  <c r="U41" i="9"/>
  <c r="R41" i="9" s="1"/>
  <c r="S29" i="9"/>
  <c r="S17" i="9"/>
  <c r="S397" i="9"/>
  <c r="O282" i="9"/>
  <c r="M198" i="9"/>
  <c r="U162" i="9"/>
  <c r="N162" i="9" s="1"/>
  <c r="S114" i="9"/>
  <c r="S78" i="9"/>
  <c r="O485" i="9"/>
  <c r="O496" i="9"/>
  <c r="M460" i="9"/>
  <c r="M448" i="9"/>
  <c r="U316" i="9"/>
  <c r="T316" i="9" s="1"/>
  <c r="M292" i="9"/>
  <c r="U280" i="9"/>
  <c r="R280" i="9" s="1"/>
  <c r="M268" i="9"/>
  <c r="O244" i="9"/>
  <c r="O208" i="9"/>
  <c r="S184" i="9"/>
  <c r="U148" i="9"/>
  <c r="T148" i="9" s="1"/>
  <c r="O136" i="9"/>
  <c r="U100" i="9"/>
  <c r="T100" i="9" s="1"/>
  <c r="U88" i="9"/>
  <c r="R88" i="9" s="1"/>
  <c r="U64" i="9"/>
  <c r="R64" i="9" s="1"/>
  <c r="U52" i="9"/>
  <c r="R52" i="9" s="1"/>
  <c r="U40" i="9"/>
  <c r="R40" i="9" s="1"/>
  <c r="S28" i="9"/>
  <c r="S16" i="9"/>
  <c r="U361" i="9"/>
  <c r="N361" i="9" s="1"/>
  <c r="U426" i="9"/>
  <c r="T426" i="9" s="1"/>
  <c r="S390" i="9"/>
  <c r="S306" i="9"/>
  <c r="U210" i="9"/>
  <c r="T210" i="9" s="1"/>
  <c r="U150" i="9"/>
  <c r="N150" i="9" s="1"/>
  <c r="O497" i="9"/>
  <c r="M483" i="9"/>
  <c r="O447" i="9"/>
  <c r="U435" i="9"/>
  <c r="R435" i="9" s="1"/>
  <c r="S399" i="9"/>
  <c r="U387" i="9"/>
  <c r="N387" i="9" s="1"/>
  <c r="S363" i="9"/>
  <c r="O327" i="9"/>
  <c r="S279" i="9"/>
  <c r="S267" i="9"/>
  <c r="O255" i="9"/>
  <c r="M231" i="9"/>
  <c r="M219" i="9"/>
  <c r="S207" i="9"/>
  <c r="O183" i="9"/>
  <c r="O135" i="9"/>
  <c r="M111" i="9"/>
  <c r="U87" i="9"/>
  <c r="R87" i="9" s="1"/>
  <c r="S75" i="9"/>
  <c r="S373" i="9"/>
  <c r="O498" i="9"/>
  <c r="S402" i="9"/>
  <c r="M378" i="9"/>
  <c r="O234" i="9"/>
  <c r="M186" i="9"/>
  <c r="S102" i="9"/>
  <c r="M437" i="9"/>
  <c r="U305" i="9"/>
  <c r="N305" i="9" s="1"/>
  <c r="O494" i="9"/>
  <c r="O482" i="9"/>
  <c r="U434" i="9"/>
  <c r="T434" i="9" s="1"/>
  <c r="U410" i="9"/>
  <c r="N410" i="9" s="1"/>
  <c r="U398" i="9"/>
  <c r="R398" i="9" s="1"/>
  <c r="U374" i="9"/>
  <c r="T374" i="9" s="1"/>
  <c r="S362" i="9"/>
  <c r="O350" i="9"/>
  <c r="M338" i="9"/>
  <c r="U302" i="9"/>
  <c r="T302" i="9" s="1"/>
  <c r="O266" i="9"/>
  <c r="U254" i="9"/>
  <c r="T254" i="9" s="1"/>
  <c r="U242" i="9"/>
  <c r="R242" i="9" s="1"/>
  <c r="S230" i="9"/>
  <c r="U218" i="9"/>
  <c r="N218" i="9" s="1"/>
  <c r="S206" i="9"/>
  <c r="U182" i="9"/>
  <c r="T182" i="9" s="1"/>
  <c r="U170" i="9"/>
  <c r="T170" i="9" s="1"/>
  <c r="M158" i="9"/>
  <c r="S134" i="9"/>
  <c r="U110" i="9"/>
  <c r="N110" i="9" s="1"/>
  <c r="S98" i="9"/>
  <c r="M86" i="9"/>
  <c r="M74" i="9"/>
  <c r="M62" i="9"/>
  <c r="S14" i="9"/>
  <c r="O457" i="9"/>
  <c r="O265" i="9"/>
  <c r="M480" i="9"/>
  <c r="S264" i="9"/>
  <c r="M467" i="9"/>
  <c r="U383" i="9"/>
  <c r="R383" i="9" s="1"/>
  <c r="S5" i="9"/>
  <c r="U418" i="9"/>
  <c r="N418" i="9" s="1"/>
  <c r="O370" i="9"/>
  <c r="O346" i="9"/>
  <c r="U334" i="9"/>
  <c r="T334" i="9" s="1"/>
  <c r="U322" i="9"/>
  <c r="R322" i="9" s="1"/>
  <c r="O274" i="9"/>
  <c r="S262" i="9"/>
  <c r="M250" i="9"/>
  <c r="O238" i="9"/>
  <c r="U214" i="9"/>
  <c r="R214" i="9" s="1"/>
  <c r="O202" i="9"/>
  <c r="M190" i="9"/>
  <c r="S178" i="9"/>
  <c r="M166" i="9"/>
  <c r="M154" i="9"/>
  <c r="U142" i="9"/>
  <c r="R142" i="9" s="1"/>
  <c r="O118" i="9"/>
  <c r="M94" i="9"/>
  <c r="U82" i="9"/>
  <c r="R82" i="9" s="1"/>
  <c r="M58" i="9"/>
  <c r="U46" i="9"/>
  <c r="T46" i="9" s="1"/>
  <c r="S34" i="9"/>
  <c r="O433" i="9"/>
  <c r="S409" i="9"/>
  <c r="M337" i="9"/>
  <c r="O325" i="9"/>
  <c r="U313" i="9"/>
  <c r="T313" i="9" s="1"/>
  <c r="U301" i="9"/>
  <c r="N301" i="9" s="1"/>
  <c r="U289" i="9"/>
  <c r="T289" i="9" s="1"/>
  <c r="S253" i="9"/>
  <c r="M229" i="9"/>
  <c r="O193" i="9"/>
  <c r="U169" i="9"/>
  <c r="R169" i="9" s="1"/>
  <c r="M157" i="9"/>
  <c r="O133" i="9"/>
  <c r="U121" i="9"/>
  <c r="T121" i="9" s="1"/>
  <c r="U109" i="9"/>
  <c r="N109" i="9" s="1"/>
  <c r="U97" i="9"/>
  <c r="N97" i="9" s="1"/>
  <c r="S61" i="9"/>
  <c r="U37" i="9"/>
  <c r="R37" i="9" s="1"/>
  <c r="M456" i="9"/>
  <c r="U408" i="9"/>
  <c r="T408" i="9" s="1"/>
  <c r="U396" i="9"/>
  <c r="T396" i="9" s="1"/>
  <c r="U348" i="9"/>
  <c r="R348" i="9" s="1"/>
  <c r="O336" i="9"/>
  <c r="S288" i="9"/>
  <c r="O252" i="9"/>
  <c r="O240" i="9"/>
  <c r="M228" i="9"/>
  <c r="U204" i="9"/>
  <c r="T204" i="9" s="1"/>
  <c r="U192" i="9"/>
  <c r="T192" i="9" s="1"/>
  <c r="S180" i="9"/>
  <c r="S156" i="9"/>
  <c r="O132" i="9"/>
  <c r="U120" i="9"/>
  <c r="T120" i="9" s="1"/>
  <c r="O108" i="9"/>
  <c r="S96" i="9"/>
  <c r="U84" i="9"/>
  <c r="R84" i="9" s="1"/>
  <c r="U60" i="9"/>
  <c r="R60" i="9" s="1"/>
  <c r="U36" i="9"/>
  <c r="T36" i="9" s="1"/>
  <c r="O491" i="9"/>
  <c r="O479" i="9"/>
  <c r="M419" i="9"/>
  <c r="U359" i="9"/>
  <c r="T359" i="9" s="1"/>
  <c r="O347" i="9"/>
  <c r="U275" i="9"/>
  <c r="R275" i="9" s="1"/>
  <c r="S263" i="9"/>
  <c r="M215" i="9"/>
  <c r="U191" i="9"/>
  <c r="R191" i="9" s="1"/>
  <c r="O179" i="9"/>
  <c r="S131" i="9"/>
  <c r="O107" i="9"/>
  <c r="U95" i="9"/>
  <c r="T95" i="9" s="1"/>
  <c r="M71" i="9"/>
  <c r="S47" i="9"/>
  <c r="S35" i="9"/>
  <c r="S11" i="9"/>
  <c r="M501" i="9"/>
  <c r="M477" i="9"/>
  <c r="M453" i="9"/>
  <c r="U441" i="9"/>
  <c r="T441" i="9" s="1"/>
  <c r="U429" i="9"/>
  <c r="N429" i="9" s="1"/>
  <c r="U417" i="9"/>
  <c r="R417" i="9" s="1"/>
  <c r="S405" i="9"/>
  <c r="S393" i="9"/>
  <c r="S381" i="9"/>
  <c r="U369" i="9"/>
  <c r="T369" i="9" s="1"/>
  <c r="O357" i="9"/>
  <c r="M345" i="9"/>
  <c r="O333" i="9"/>
  <c r="O285" i="9"/>
  <c r="S273" i="9"/>
  <c r="O249" i="9"/>
  <c r="M225" i="9"/>
  <c r="M213" i="9"/>
  <c r="M201" i="9"/>
  <c r="M189" i="9"/>
  <c r="U153" i="9"/>
  <c r="R153" i="9" s="1"/>
  <c r="O129" i="9"/>
  <c r="S117" i="9"/>
  <c r="S93" i="9"/>
  <c r="O81" i="9"/>
  <c r="M69" i="9"/>
  <c r="M445" i="9"/>
  <c r="M277" i="9"/>
  <c r="U251" i="9"/>
  <c r="R251" i="9" s="1"/>
  <c r="S155" i="9"/>
  <c r="O500" i="9"/>
  <c r="O488" i="9"/>
  <c r="O476" i="9"/>
  <c r="O452" i="9"/>
  <c r="M380" i="9"/>
  <c r="S344" i="9"/>
  <c r="U332" i="9"/>
  <c r="T332" i="9" s="1"/>
  <c r="M296" i="9"/>
  <c r="M272" i="9"/>
  <c r="O260" i="9"/>
  <c r="U236" i="9"/>
  <c r="T236" i="9" s="1"/>
  <c r="S224" i="9"/>
  <c r="M212" i="9"/>
  <c r="U200" i="9"/>
  <c r="T200" i="9" s="1"/>
  <c r="O176" i="9"/>
  <c r="M164" i="9"/>
  <c r="U152" i="9"/>
  <c r="N152" i="9" s="1"/>
  <c r="M140" i="9"/>
  <c r="O128" i="9"/>
  <c r="S116" i="9"/>
  <c r="U104" i="9"/>
  <c r="T104" i="9" s="1"/>
  <c r="U92" i="9"/>
  <c r="R92" i="9" s="1"/>
  <c r="U80" i="9"/>
  <c r="R80" i="9" s="1"/>
  <c r="S44" i="9"/>
  <c r="S8" i="9"/>
  <c r="O421" i="9"/>
  <c r="U241" i="9"/>
  <c r="R241" i="9" s="1"/>
  <c r="M287" i="9"/>
  <c r="O475" i="9"/>
  <c r="U415" i="9"/>
  <c r="T415" i="9" s="1"/>
  <c r="U403" i="9"/>
  <c r="N403" i="9" s="1"/>
  <c r="U391" i="9"/>
  <c r="R391" i="9" s="1"/>
  <c r="U355" i="9"/>
  <c r="T355" i="9" s="1"/>
  <c r="U343" i="9"/>
  <c r="N343" i="9" s="1"/>
  <c r="U319" i="9"/>
  <c r="R319" i="9" s="1"/>
  <c r="M295" i="9"/>
  <c r="U271" i="9"/>
  <c r="R271" i="9" s="1"/>
  <c r="U259" i="9"/>
  <c r="N259" i="9" s="1"/>
  <c r="M223" i="9"/>
  <c r="M211" i="9"/>
  <c r="U199" i="9"/>
  <c r="R199" i="9" s="1"/>
  <c r="U151" i="9"/>
  <c r="N151" i="9" s="1"/>
  <c r="S139" i="9"/>
  <c r="M91" i="9"/>
  <c r="M55" i="9"/>
  <c r="U43" i="9"/>
  <c r="R43" i="9" s="1"/>
  <c r="S31" i="9"/>
  <c r="S19" i="9"/>
  <c r="S501" i="6"/>
  <c r="A501" i="6"/>
  <c r="S477" i="6"/>
  <c r="A477" i="6"/>
  <c r="S453" i="6"/>
  <c r="A453" i="6"/>
  <c r="S429" i="6"/>
  <c r="A429" i="6"/>
  <c r="S405" i="6"/>
  <c r="A405" i="6"/>
  <c r="S381" i="6"/>
  <c r="A381" i="6"/>
  <c r="S357" i="6"/>
  <c r="A357" i="6"/>
  <c r="S333" i="6"/>
  <c r="A333" i="6"/>
  <c r="S309" i="6"/>
  <c r="A309" i="6"/>
  <c r="S285" i="6"/>
  <c r="A285" i="6"/>
  <c r="S261" i="6"/>
  <c r="A261" i="6"/>
  <c r="S237" i="6"/>
  <c r="A237" i="6"/>
  <c r="S213" i="6"/>
  <c r="A213" i="6"/>
  <c r="S177" i="6"/>
  <c r="A177" i="6"/>
  <c r="S153" i="6"/>
  <c r="A153" i="6"/>
  <c r="S93" i="6"/>
  <c r="A93" i="6"/>
  <c r="S69" i="6"/>
  <c r="A69" i="6"/>
  <c r="S45" i="6"/>
  <c r="A45" i="6"/>
  <c r="S21" i="6"/>
  <c r="A21" i="6"/>
  <c r="S476" i="6"/>
  <c r="A476" i="6"/>
  <c r="S452" i="6"/>
  <c r="A452" i="6"/>
  <c r="S428" i="6"/>
  <c r="A428" i="6"/>
  <c r="S404" i="6"/>
  <c r="A404" i="6"/>
  <c r="S368" i="6"/>
  <c r="A368" i="6"/>
  <c r="S344" i="6"/>
  <c r="A344" i="6"/>
  <c r="S320" i="6"/>
  <c r="A320" i="6"/>
  <c r="S296" i="6"/>
  <c r="A296" i="6"/>
  <c r="S260" i="6"/>
  <c r="A260" i="6"/>
  <c r="S224" i="6"/>
  <c r="A224" i="6"/>
  <c r="S200" i="6"/>
  <c r="A200" i="6"/>
  <c r="S176" i="6"/>
  <c r="A176" i="6"/>
  <c r="S152" i="6"/>
  <c r="A152" i="6"/>
  <c r="S140" i="6"/>
  <c r="A140" i="6"/>
  <c r="S116" i="6"/>
  <c r="A116" i="6"/>
  <c r="S92" i="6"/>
  <c r="A92" i="6"/>
  <c r="S68" i="6"/>
  <c r="A68" i="6"/>
  <c r="S44" i="6"/>
  <c r="A44" i="6"/>
  <c r="S20" i="6"/>
  <c r="A20" i="6"/>
  <c r="S487" i="6"/>
  <c r="A487" i="6"/>
  <c r="S463" i="6"/>
  <c r="A463" i="6"/>
  <c r="S439" i="6"/>
  <c r="A439" i="6"/>
  <c r="S415" i="6"/>
  <c r="A415" i="6"/>
  <c r="S391" i="6"/>
  <c r="A391" i="6"/>
  <c r="S367" i="6"/>
  <c r="A367" i="6"/>
  <c r="S331" i="6"/>
  <c r="A331" i="6"/>
  <c r="S307" i="6"/>
  <c r="A307" i="6"/>
  <c r="S295" i="6"/>
  <c r="A295" i="6"/>
  <c r="S271" i="6"/>
  <c r="A271" i="6"/>
  <c r="S247" i="6"/>
  <c r="A247" i="6"/>
  <c r="S223" i="6"/>
  <c r="A223" i="6"/>
  <c r="S199" i="6"/>
  <c r="A199" i="6"/>
  <c r="S175" i="6"/>
  <c r="A175" i="6"/>
  <c r="S151" i="6"/>
  <c r="A151" i="6"/>
  <c r="S127" i="6"/>
  <c r="A127" i="6"/>
  <c r="S103" i="6"/>
  <c r="A103" i="6"/>
  <c r="S79" i="6"/>
  <c r="A79" i="6"/>
  <c r="S55" i="6"/>
  <c r="A55" i="6"/>
  <c r="S31" i="6"/>
  <c r="A31" i="6"/>
  <c r="S19" i="6"/>
  <c r="A19" i="6"/>
  <c r="S498" i="6"/>
  <c r="A498" i="6"/>
  <c r="S486" i="6"/>
  <c r="A486" i="6"/>
  <c r="S474" i="6"/>
  <c r="A474" i="6"/>
  <c r="S462" i="6"/>
  <c r="A462" i="6"/>
  <c r="S450" i="6"/>
  <c r="A450" i="6"/>
  <c r="S438" i="6"/>
  <c r="A438" i="6"/>
  <c r="S426" i="6"/>
  <c r="A426" i="6"/>
  <c r="S414" i="6"/>
  <c r="A414" i="6"/>
  <c r="S402" i="6"/>
  <c r="A402" i="6"/>
  <c r="S390" i="6"/>
  <c r="A390" i="6"/>
  <c r="S378" i="6"/>
  <c r="A378" i="6"/>
  <c r="S366" i="6"/>
  <c r="A366" i="6"/>
  <c r="S354" i="6"/>
  <c r="A354" i="6"/>
  <c r="S342" i="6"/>
  <c r="A342" i="6"/>
  <c r="S330" i="6"/>
  <c r="A330" i="6"/>
  <c r="S318" i="6"/>
  <c r="A318" i="6"/>
  <c r="S306" i="6"/>
  <c r="A306" i="6"/>
  <c r="S294" i="6"/>
  <c r="A294" i="6"/>
  <c r="S282" i="6"/>
  <c r="A282" i="6"/>
  <c r="S270" i="6"/>
  <c r="A270" i="6"/>
  <c r="S258" i="6"/>
  <c r="A258" i="6"/>
  <c r="S246" i="6"/>
  <c r="A246" i="6"/>
  <c r="S234" i="6"/>
  <c r="A234" i="6"/>
  <c r="S222" i="6"/>
  <c r="A222" i="6"/>
  <c r="S210" i="6"/>
  <c r="A210" i="6"/>
  <c r="S198" i="6"/>
  <c r="A198" i="6"/>
  <c r="S186" i="6"/>
  <c r="A186" i="6"/>
  <c r="S174" i="6"/>
  <c r="A174" i="6"/>
  <c r="S162" i="6"/>
  <c r="A162" i="6"/>
  <c r="S150" i="6"/>
  <c r="A150" i="6"/>
  <c r="S138" i="6"/>
  <c r="A138" i="6"/>
  <c r="S126" i="6"/>
  <c r="A126" i="6"/>
  <c r="S114" i="6"/>
  <c r="A114" i="6"/>
  <c r="S102" i="6"/>
  <c r="A102" i="6"/>
  <c r="S90" i="6"/>
  <c r="A90" i="6"/>
  <c r="S78" i="6"/>
  <c r="A78" i="6"/>
  <c r="S66" i="6"/>
  <c r="A66" i="6"/>
  <c r="S54" i="6"/>
  <c r="A54" i="6"/>
  <c r="S42" i="6"/>
  <c r="A42" i="6"/>
  <c r="S30" i="6"/>
  <c r="A30" i="6"/>
  <c r="O18" i="6"/>
  <c r="A18" i="6"/>
  <c r="O6" i="6"/>
  <c r="A6" i="6"/>
  <c r="S489" i="6"/>
  <c r="A489" i="6"/>
  <c r="S465" i="6"/>
  <c r="A465" i="6"/>
  <c r="S441" i="6"/>
  <c r="A441" i="6"/>
  <c r="S417" i="6"/>
  <c r="A417" i="6"/>
  <c r="S393" i="6"/>
  <c r="A393" i="6"/>
  <c r="S369" i="6"/>
  <c r="A369" i="6"/>
  <c r="S345" i="6"/>
  <c r="A345" i="6"/>
  <c r="S321" i="6"/>
  <c r="A321" i="6"/>
  <c r="S297" i="6"/>
  <c r="A297" i="6"/>
  <c r="S273" i="6"/>
  <c r="A273" i="6"/>
  <c r="S249" i="6"/>
  <c r="A249" i="6"/>
  <c r="S225" i="6"/>
  <c r="A225" i="6"/>
  <c r="S189" i="6"/>
  <c r="A189" i="6"/>
  <c r="S165" i="6"/>
  <c r="A165" i="6"/>
  <c r="S105" i="6"/>
  <c r="A105" i="6"/>
  <c r="S81" i="6"/>
  <c r="A81" i="6"/>
  <c r="S57" i="6"/>
  <c r="A57" i="6"/>
  <c r="S33" i="6"/>
  <c r="A33" i="6"/>
  <c r="O9" i="6"/>
  <c r="A9" i="6"/>
  <c r="S500" i="6"/>
  <c r="A500" i="6"/>
  <c r="S488" i="6"/>
  <c r="A488" i="6"/>
  <c r="S464" i="6"/>
  <c r="A464" i="6"/>
  <c r="S440" i="6"/>
  <c r="A440" i="6"/>
  <c r="S416" i="6"/>
  <c r="A416" i="6"/>
  <c r="S392" i="6"/>
  <c r="A392" i="6"/>
  <c r="S380" i="6"/>
  <c r="A380" i="6"/>
  <c r="S356" i="6"/>
  <c r="A356" i="6"/>
  <c r="S332" i="6"/>
  <c r="A332" i="6"/>
  <c r="S308" i="6"/>
  <c r="A308" i="6"/>
  <c r="S284" i="6"/>
  <c r="A284" i="6"/>
  <c r="S272" i="6"/>
  <c r="A272" i="6"/>
  <c r="S248" i="6"/>
  <c r="A248" i="6"/>
  <c r="S236" i="6"/>
  <c r="A236" i="6"/>
  <c r="S212" i="6"/>
  <c r="A212" i="6"/>
  <c r="S188" i="6"/>
  <c r="A188" i="6"/>
  <c r="S164" i="6"/>
  <c r="A164" i="6"/>
  <c r="S128" i="6"/>
  <c r="A128" i="6"/>
  <c r="S104" i="6"/>
  <c r="A104" i="6"/>
  <c r="S80" i="6"/>
  <c r="A80" i="6"/>
  <c r="S56" i="6"/>
  <c r="A56" i="6"/>
  <c r="S32" i="6"/>
  <c r="A32" i="6"/>
  <c r="O8" i="6"/>
  <c r="A8" i="6"/>
  <c r="S499" i="6"/>
  <c r="A499" i="6"/>
  <c r="S475" i="6"/>
  <c r="A475" i="6"/>
  <c r="S451" i="6"/>
  <c r="A451" i="6"/>
  <c r="S427" i="6"/>
  <c r="A427" i="6"/>
  <c r="S403" i="6"/>
  <c r="A403" i="6"/>
  <c r="S379" i="6"/>
  <c r="A379" i="6"/>
  <c r="S355" i="6"/>
  <c r="A355" i="6"/>
  <c r="S343" i="6"/>
  <c r="A343" i="6"/>
  <c r="S319" i="6"/>
  <c r="A319" i="6"/>
  <c r="S283" i="6"/>
  <c r="A283" i="6"/>
  <c r="S259" i="6"/>
  <c r="A259" i="6"/>
  <c r="S235" i="6"/>
  <c r="A235" i="6"/>
  <c r="S211" i="6"/>
  <c r="A211" i="6"/>
  <c r="S187" i="6"/>
  <c r="A187" i="6"/>
  <c r="S163" i="6"/>
  <c r="A163" i="6"/>
  <c r="S139" i="6"/>
  <c r="A139" i="6"/>
  <c r="S115" i="6"/>
  <c r="A115" i="6"/>
  <c r="S91" i="6"/>
  <c r="A91" i="6"/>
  <c r="S67" i="6"/>
  <c r="A67" i="6"/>
  <c r="S43" i="6"/>
  <c r="A43" i="6"/>
  <c r="O7" i="6"/>
  <c r="A7" i="6"/>
  <c r="S497" i="6"/>
  <c r="A497" i="6"/>
  <c r="S485" i="6"/>
  <c r="A485" i="6"/>
  <c r="S473" i="6"/>
  <c r="A473" i="6"/>
  <c r="S461" i="6"/>
  <c r="A461" i="6"/>
  <c r="S449" i="6"/>
  <c r="A449" i="6"/>
  <c r="S437" i="6"/>
  <c r="A437" i="6"/>
  <c r="S425" i="6"/>
  <c r="A425" i="6"/>
  <c r="S413" i="6"/>
  <c r="A413" i="6"/>
  <c r="S401" i="6"/>
  <c r="A401" i="6"/>
  <c r="S389" i="6"/>
  <c r="A389" i="6"/>
  <c r="S377" i="6"/>
  <c r="A377" i="6"/>
  <c r="S365" i="6"/>
  <c r="A365" i="6"/>
  <c r="S353" i="6"/>
  <c r="A353" i="6"/>
  <c r="S341" i="6"/>
  <c r="A341" i="6"/>
  <c r="S329" i="6"/>
  <c r="A329" i="6"/>
  <c r="S317" i="6"/>
  <c r="A317" i="6"/>
  <c r="S305" i="6"/>
  <c r="A305" i="6"/>
  <c r="S293" i="6"/>
  <c r="A293" i="6"/>
  <c r="S281" i="6"/>
  <c r="A281" i="6"/>
  <c r="S269" i="6"/>
  <c r="A269" i="6"/>
  <c r="S257" i="6"/>
  <c r="A257" i="6"/>
  <c r="S245" i="6"/>
  <c r="A245" i="6"/>
  <c r="S233" i="6"/>
  <c r="A233" i="6"/>
  <c r="S221" i="6"/>
  <c r="A221" i="6"/>
  <c r="S209" i="6"/>
  <c r="A209" i="6"/>
  <c r="S197" i="6"/>
  <c r="A197" i="6"/>
  <c r="S185" i="6"/>
  <c r="A185" i="6"/>
  <c r="S173" i="6"/>
  <c r="A173" i="6"/>
  <c r="S161" i="6"/>
  <c r="A161" i="6"/>
  <c r="S149" i="6"/>
  <c r="A149" i="6"/>
  <c r="S137" i="6"/>
  <c r="A137" i="6"/>
  <c r="S125" i="6"/>
  <c r="A125" i="6"/>
  <c r="S113" i="6"/>
  <c r="A113" i="6"/>
  <c r="S101" i="6"/>
  <c r="A101" i="6"/>
  <c r="S89" i="6"/>
  <c r="A89" i="6"/>
  <c r="S77" i="6"/>
  <c r="A77" i="6"/>
  <c r="S65" i="6"/>
  <c r="A65" i="6"/>
  <c r="S53" i="6"/>
  <c r="A53" i="6"/>
  <c r="S41" i="6"/>
  <c r="A41" i="6"/>
  <c r="S29" i="6"/>
  <c r="A29" i="6"/>
  <c r="O17" i="6"/>
  <c r="A17" i="6"/>
  <c r="S201" i="6"/>
  <c r="A201" i="6"/>
  <c r="S484" i="6"/>
  <c r="A484" i="6"/>
  <c r="S448" i="6"/>
  <c r="A448" i="6"/>
  <c r="S412" i="6"/>
  <c r="A412" i="6"/>
  <c r="S364" i="6"/>
  <c r="A364" i="6"/>
  <c r="S328" i="6"/>
  <c r="A328" i="6"/>
  <c r="S292" i="6"/>
  <c r="A292" i="6"/>
  <c r="S256" i="6"/>
  <c r="A256" i="6"/>
  <c r="S220" i="6"/>
  <c r="A220" i="6"/>
  <c r="S196" i="6"/>
  <c r="A196" i="6"/>
  <c r="S172" i="6"/>
  <c r="A172" i="6"/>
  <c r="S148" i="6"/>
  <c r="A148" i="6"/>
  <c r="S124" i="6"/>
  <c r="A124" i="6"/>
  <c r="S88" i="6"/>
  <c r="A88" i="6"/>
  <c r="S64" i="6"/>
  <c r="A64" i="6"/>
  <c r="S28" i="6"/>
  <c r="A28" i="6"/>
  <c r="S495" i="6"/>
  <c r="A495" i="6"/>
  <c r="S447" i="6"/>
  <c r="A447" i="6"/>
  <c r="S435" i="6"/>
  <c r="A435" i="6"/>
  <c r="S411" i="6"/>
  <c r="A411" i="6"/>
  <c r="S375" i="6"/>
  <c r="A375" i="6"/>
  <c r="S363" i="6"/>
  <c r="A363" i="6"/>
  <c r="S327" i="6"/>
  <c r="A327" i="6"/>
  <c r="S303" i="6"/>
  <c r="A303" i="6"/>
  <c r="S267" i="6"/>
  <c r="A267" i="6"/>
  <c r="S219" i="6"/>
  <c r="A219" i="6"/>
  <c r="S171" i="6"/>
  <c r="A171" i="6"/>
  <c r="S87" i="6"/>
  <c r="A87" i="6"/>
  <c r="S494" i="6"/>
  <c r="A494" i="6"/>
  <c r="S446" i="6"/>
  <c r="A446" i="6"/>
  <c r="S398" i="6"/>
  <c r="A398" i="6"/>
  <c r="S350" i="6"/>
  <c r="A350" i="6"/>
  <c r="S338" i="6"/>
  <c r="A338" i="6"/>
  <c r="S302" i="6"/>
  <c r="A302" i="6"/>
  <c r="S278" i="6"/>
  <c r="A278" i="6"/>
  <c r="S254" i="6"/>
  <c r="A254" i="6"/>
  <c r="S218" i="6"/>
  <c r="A218" i="6"/>
  <c r="S182" i="6"/>
  <c r="A182" i="6"/>
  <c r="S146" i="6"/>
  <c r="A146" i="6"/>
  <c r="S110" i="6"/>
  <c r="A110" i="6"/>
  <c r="S62" i="6"/>
  <c r="A62" i="6"/>
  <c r="O14" i="6"/>
  <c r="A14" i="6"/>
  <c r="S493" i="6"/>
  <c r="A493" i="6"/>
  <c r="S481" i="6"/>
  <c r="A481" i="6"/>
  <c r="S469" i="6"/>
  <c r="A469" i="6"/>
  <c r="S457" i="6"/>
  <c r="A457" i="6"/>
  <c r="S445" i="6"/>
  <c r="A445" i="6"/>
  <c r="S433" i="6"/>
  <c r="A433" i="6"/>
  <c r="S421" i="6"/>
  <c r="A421" i="6"/>
  <c r="S409" i="6"/>
  <c r="A409" i="6"/>
  <c r="S397" i="6"/>
  <c r="A397" i="6"/>
  <c r="S385" i="6"/>
  <c r="A385" i="6"/>
  <c r="S373" i="6"/>
  <c r="A373" i="6"/>
  <c r="S361" i="6"/>
  <c r="A361" i="6"/>
  <c r="S349" i="6"/>
  <c r="A349" i="6"/>
  <c r="S337" i="6"/>
  <c r="A337" i="6"/>
  <c r="S325" i="6"/>
  <c r="A325" i="6"/>
  <c r="S313" i="6"/>
  <c r="A313" i="6"/>
  <c r="S301" i="6"/>
  <c r="A301" i="6"/>
  <c r="S289" i="6"/>
  <c r="A289" i="6"/>
  <c r="S277" i="6"/>
  <c r="A277" i="6"/>
  <c r="S265" i="6"/>
  <c r="A265" i="6"/>
  <c r="S253" i="6"/>
  <c r="A253" i="6"/>
  <c r="S241" i="6"/>
  <c r="A241" i="6"/>
  <c r="S229" i="6"/>
  <c r="A229" i="6"/>
  <c r="S217" i="6"/>
  <c r="A217" i="6"/>
  <c r="S205" i="6"/>
  <c r="A205" i="6"/>
  <c r="S193" i="6"/>
  <c r="A193" i="6"/>
  <c r="S181" i="6"/>
  <c r="A181" i="6"/>
  <c r="S169" i="6"/>
  <c r="A169" i="6"/>
  <c r="S157" i="6"/>
  <c r="A157" i="6"/>
  <c r="S145" i="6"/>
  <c r="A145" i="6"/>
  <c r="S133" i="6"/>
  <c r="A133" i="6"/>
  <c r="S121" i="6"/>
  <c r="A121" i="6"/>
  <c r="S109" i="6"/>
  <c r="A109" i="6"/>
  <c r="S97" i="6"/>
  <c r="A97" i="6"/>
  <c r="S85" i="6"/>
  <c r="A85" i="6"/>
  <c r="S73" i="6"/>
  <c r="A73" i="6"/>
  <c r="S61" i="6"/>
  <c r="A61" i="6"/>
  <c r="S49" i="6"/>
  <c r="A49" i="6"/>
  <c r="S37" i="6"/>
  <c r="A37" i="6"/>
  <c r="S25" i="6"/>
  <c r="A25" i="6"/>
  <c r="O13" i="6"/>
  <c r="A13" i="6"/>
  <c r="S129" i="6"/>
  <c r="A129" i="6"/>
  <c r="S496" i="6"/>
  <c r="A496" i="6"/>
  <c r="S436" i="6"/>
  <c r="A436" i="6"/>
  <c r="S388" i="6"/>
  <c r="A388" i="6"/>
  <c r="S340" i="6"/>
  <c r="A340" i="6"/>
  <c r="S280" i="6"/>
  <c r="A280" i="6"/>
  <c r="S232" i="6"/>
  <c r="A232" i="6"/>
  <c r="S160" i="6"/>
  <c r="A160" i="6"/>
  <c r="S100" i="6"/>
  <c r="A100" i="6"/>
  <c r="S40" i="6"/>
  <c r="A40" i="6"/>
  <c r="S471" i="6"/>
  <c r="A471" i="6"/>
  <c r="S423" i="6"/>
  <c r="A423" i="6"/>
  <c r="S351" i="6"/>
  <c r="A351" i="6"/>
  <c r="S291" i="6"/>
  <c r="A291" i="6"/>
  <c r="S243" i="6"/>
  <c r="A243" i="6"/>
  <c r="S195" i="6"/>
  <c r="A195" i="6"/>
  <c r="S147" i="6"/>
  <c r="A147" i="6"/>
  <c r="S99" i="6"/>
  <c r="A99" i="6"/>
  <c r="S27" i="6"/>
  <c r="A27" i="6"/>
  <c r="S458" i="6"/>
  <c r="A458" i="6"/>
  <c r="S410" i="6"/>
  <c r="A410" i="6"/>
  <c r="S362" i="6"/>
  <c r="A362" i="6"/>
  <c r="S290" i="6"/>
  <c r="A290" i="6"/>
  <c r="S242" i="6"/>
  <c r="A242" i="6"/>
  <c r="S194" i="6"/>
  <c r="A194" i="6"/>
  <c r="S134" i="6"/>
  <c r="A134" i="6"/>
  <c r="S86" i="6"/>
  <c r="A86" i="6"/>
  <c r="S50" i="6"/>
  <c r="A50" i="6"/>
  <c r="S492" i="6"/>
  <c r="A492" i="6"/>
  <c r="S480" i="6"/>
  <c r="A480" i="6"/>
  <c r="S468" i="6"/>
  <c r="A468" i="6"/>
  <c r="S456" i="6"/>
  <c r="A456" i="6"/>
  <c r="S444" i="6"/>
  <c r="A444" i="6"/>
  <c r="S432" i="6"/>
  <c r="A432" i="6"/>
  <c r="S420" i="6"/>
  <c r="A420" i="6"/>
  <c r="S408" i="6"/>
  <c r="A408" i="6"/>
  <c r="S396" i="6"/>
  <c r="A396" i="6"/>
  <c r="S384" i="6"/>
  <c r="A384" i="6"/>
  <c r="S372" i="6"/>
  <c r="A372" i="6"/>
  <c r="S360" i="6"/>
  <c r="A360" i="6"/>
  <c r="S348" i="6"/>
  <c r="A348" i="6"/>
  <c r="S336" i="6"/>
  <c r="A336" i="6"/>
  <c r="S324" i="6"/>
  <c r="A324" i="6"/>
  <c r="S312" i="6"/>
  <c r="A312" i="6"/>
  <c r="S300" i="6"/>
  <c r="A300" i="6"/>
  <c r="S288" i="6"/>
  <c r="A288" i="6"/>
  <c r="S276" i="6"/>
  <c r="A276" i="6"/>
  <c r="S264" i="6"/>
  <c r="A264" i="6"/>
  <c r="S252" i="6"/>
  <c r="A252" i="6"/>
  <c r="S240" i="6"/>
  <c r="A240" i="6"/>
  <c r="S228" i="6"/>
  <c r="A228" i="6"/>
  <c r="S216" i="6"/>
  <c r="A216" i="6"/>
  <c r="S204" i="6"/>
  <c r="A204" i="6"/>
  <c r="S192" i="6"/>
  <c r="A192" i="6"/>
  <c r="S180" i="6"/>
  <c r="A180" i="6"/>
  <c r="S168" i="6"/>
  <c r="A168" i="6"/>
  <c r="S156" i="6"/>
  <c r="A156" i="6"/>
  <c r="S144" i="6"/>
  <c r="A144" i="6"/>
  <c r="S132" i="6"/>
  <c r="A132" i="6"/>
  <c r="S120" i="6"/>
  <c r="A120" i="6"/>
  <c r="S108" i="6"/>
  <c r="A108" i="6"/>
  <c r="S96" i="6"/>
  <c r="A96" i="6"/>
  <c r="S84" i="6"/>
  <c r="A84" i="6"/>
  <c r="S72" i="6"/>
  <c r="A72" i="6"/>
  <c r="S60" i="6"/>
  <c r="A60" i="6"/>
  <c r="S48" i="6"/>
  <c r="A48" i="6"/>
  <c r="S36" i="6"/>
  <c r="A36" i="6"/>
  <c r="O12" i="6"/>
  <c r="A12" i="6"/>
  <c r="S117" i="6"/>
  <c r="A117" i="6"/>
  <c r="S472" i="6"/>
  <c r="A472" i="6"/>
  <c r="S424" i="6"/>
  <c r="A424" i="6"/>
  <c r="S376" i="6"/>
  <c r="A376" i="6"/>
  <c r="S316" i="6"/>
  <c r="A316" i="6"/>
  <c r="S268" i="6"/>
  <c r="A268" i="6"/>
  <c r="S208" i="6"/>
  <c r="A208" i="6"/>
  <c r="S136" i="6"/>
  <c r="A136" i="6"/>
  <c r="S76" i="6"/>
  <c r="A76" i="6"/>
  <c r="O16" i="6"/>
  <c r="A16" i="6"/>
  <c r="S483" i="6"/>
  <c r="A483" i="6"/>
  <c r="S399" i="6"/>
  <c r="A399" i="6"/>
  <c r="S339" i="6"/>
  <c r="A339" i="6"/>
  <c r="S279" i="6"/>
  <c r="A279" i="6"/>
  <c r="S231" i="6"/>
  <c r="A231" i="6"/>
  <c r="S183" i="6"/>
  <c r="A183" i="6"/>
  <c r="S135" i="6"/>
  <c r="A135" i="6"/>
  <c r="S123" i="6"/>
  <c r="A123" i="6"/>
  <c r="S75" i="6"/>
  <c r="A75" i="6"/>
  <c r="S63" i="6"/>
  <c r="A63" i="6"/>
  <c r="S51" i="6"/>
  <c r="A51" i="6"/>
  <c r="O15" i="6"/>
  <c r="A15" i="6"/>
  <c r="S470" i="6"/>
  <c r="A470" i="6"/>
  <c r="S434" i="6"/>
  <c r="A434" i="6"/>
  <c r="S386" i="6"/>
  <c r="A386" i="6"/>
  <c r="S326" i="6"/>
  <c r="A326" i="6"/>
  <c r="S266" i="6"/>
  <c r="A266" i="6"/>
  <c r="S206" i="6"/>
  <c r="A206" i="6"/>
  <c r="S158" i="6"/>
  <c r="A158" i="6"/>
  <c r="S98" i="6"/>
  <c r="A98" i="6"/>
  <c r="S38" i="6"/>
  <c r="A38" i="6"/>
  <c r="S491" i="6"/>
  <c r="A491" i="6"/>
  <c r="S479" i="6"/>
  <c r="A479" i="6"/>
  <c r="S467" i="6"/>
  <c r="A467" i="6"/>
  <c r="S455" i="6"/>
  <c r="A455" i="6"/>
  <c r="S443" i="6"/>
  <c r="A443" i="6"/>
  <c r="S431" i="6"/>
  <c r="A431" i="6"/>
  <c r="S419" i="6"/>
  <c r="A419" i="6"/>
  <c r="S407" i="6"/>
  <c r="A407" i="6"/>
  <c r="S395" i="6"/>
  <c r="A395" i="6"/>
  <c r="S383" i="6"/>
  <c r="A383" i="6"/>
  <c r="S371" i="6"/>
  <c r="A371" i="6"/>
  <c r="S359" i="6"/>
  <c r="A359" i="6"/>
  <c r="S347" i="6"/>
  <c r="A347" i="6"/>
  <c r="S335" i="6"/>
  <c r="A335" i="6"/>
  <c r="S323" i="6"/>
  <c r="A323" i="6"/>
  <c r="S311" i="6"/>
  <c r="A311" i="6"/>
  <c r="S299" i="6"/>
  <c r="A299" i="6"/>
  <c r="S287" i="6"/>
  <c r="A287" i="6"/>
  <c r="S275" i="6"/>
  <c r="A275" i="6"/>
  <c r="S263" i="6"/>
  <c r="A263" i="6"/>
  <c r="S251" i="6"/>
  <c r="A251" i="6"/>
  <c r="S239" i="6"/>
  <c r="A239" i="6"/>
  <c r="S227" i="6"/>
  <c r="A227" i="6"/>
  <c r="S215" i="6"/>
  <c r="A215" i="6"/>
  <c r="S203" i="6"/>
  <c r="A203" i="6"/>
  <c r="S191" i="6"/>
  <c r="A191" i="6"/>
  <c r="S179" i="6"/>
  <c r="A179" i="6"/>
  <c r="S167" i="6"/>
  <c r="A167" i="6"/>
  <c r="S155" i="6"/>
  <c r="A155" i="6"/>
  <c r="S143" i="6"/>
  <c r="A143" i="6"/>
  <c r="S131" i="6"/>
  <c r="A131" i="6"/>
  <c r="S119" i="6"/>
  <c r="A119" i="6"/>
  <c r="S107" i="6"/>
  <c r="A107" i="6"/>
  <c r="S95" i="6"/>
  <c r="A95" i="6"/>
  <c r="S83" i="6"/>
  <c r="A83" i="6"/>
  <c r="S71" i="6"/>
  <c r="A71" i="6"/>
  <c r="S59" i="6"/>
  <c r="A59" i="6"/>
  <c r="S47" i="6"/>
  <c r="A47" i="6"/>
  <c r="S35" i="6"/>
  <c r="A35" i="6"/>
  <c r="O11" i="6"/>
  <c r="A11" i="6"/>
  <c r="S141" i="6"/>
  <c r="A141" i="6"/>
  <c r="S460" i="6"/>
  <c r="A460" i="6"/>
  <c r="S400" i="6"/>
  <c r="A400" i="6"/>
  <c r="S352" i="6"/>
  <c r="A352" i="6"/>
  <c r="S304" i="6"/>
  <c r="A304" i="6"/>
  <c r="S244" i="6"/>
  <c r="A244" i="6"/>
  <c r="S184" i="6"/>
  <c r="A184" i="6"/>
  <c r="S112" i="6"/>
  <c r="A112" i="6"/>
  <c r="S52" i="6"/>
  <c r="A52" i="6"/>
  <c r="S459" i="6"/>
  <c r="A459" i="6"/>
  <c r="S387" i="6"/>
  <c r="A387" i="6"/>
  <c r="S315" i="6"/>
  <c r="A315" i="6"/>
  <c r="S255" i="6"/>
  <c r="A255" i="6"/>
  <c r="S207" i="6"/>
  <c r="A207" i="6"/>
  <c r="S159" i="6"/>
  <c r="A159" i="6"/>
  <c r="S111" i="6"/>
  <c r="A111" i="6"/>
  <c r="S39" i="6"/>
  <c r="A39" i="6"/>
  <c r="S482" i="6"/>
  <c r="A482" i="6"/>
  <c r="S422" i="6"/>
  <c r="A422" i="6"/>
  <c r="S374" i="6"/>
  <c r="A374" i="6"/>
  <c r="S314" i="6"/>
  <c r="A314" i="6"/>
  <c r="S230" i="6"/>
  <c r="A230" i="6"/>
  <c r="S170" i="6"/>
  <c r="A170" i="6"/>
  <c r="S122" i="6"/>
  <c r="A122" i="6"/>
  <c r="S74" i="6"/>
  <c r="A74" i="6"/>
  <c r="S26" i="6"/>
  <c r="A26" i="6"/>
  <c r="S490" i="6"/>
  <c r="A490" i="6"/>
  <c r="S478" i="6"/>
  <c r="A478" i="6"/>
  <c r="S466" i="6"/>
  <c r="A466" i="6"/>
  <c r="S454" i="6"/>
  <c r="A454" i="6"/>
  <c r="S442" i="6"/>
  <c r="A442" i="6"/>
  <c r="S430" i="6"/>
  <c r="A430" i="6"/>
  <c r="S418" i="6"/>
  <c r="A418" i="6"/>
  <c r="S406" i="6"/>
  <c r="A406" i="6"/>
  <c r="S394" i="6"/>
  <c r="A394" i="6"/>
  <c r="S382" i="6"/>
  <c r="A382" i="6"/>
  <c r="S370" i="6"/>
  <c r="A370" i="6"/>
  <c r="S358" i="6"/>
  <c r="A358" i="6"/>
  <c r="S346" i="6"/>
  <c r="A346" i="6"/>
  <c r="S334" i="6"/>
  <c r="A334" i="6"/>
  <c r="S322" i="6"/>
  <c r="A322" i="6"/>
  <c r="S310" i="6"/>
  <c r="A310" i="6"/>
  <c r="S298" i="6"/>
  <c r="A298" i="6"/>
  <c r="S286" i="6"/>
  <c r="A286" i="6"/>
  <c r="S274" i="6"/>
  <c r="A274" i="6"/>
  <c r="S262" i="6"/>
  <c r="A262" i="6"/>
  <c r="S250" i="6"/>
  <c r="A250" i="6"/>
  <c r="S238" i="6"/>
  <c r="A238" i="6"/>
  <c r="S226" i="6"/>
  <c r="A226" i="6"/>
  <c r="S214" i="6"/>
  <c r="A214" i="6"/>
  <c r="S202" i="6"/>
  <c r="A202" i="6"/>
  <c r="S190" i="6"/>
  <c r="A190" i="6"/>
  <c r="S178" i="6"/>
  <c r="A178" i="6"/>
  <c r="S166" i="6"/>
  <c r="A166" i="6"/>
  <c r="S154" i="6"/>
  <c r="A154" i="6"/>
  <c r="S142" i="6"/>
  <c r="A142" i="6"/>
  <c r="S130" i="6"/>
  <c r="A130" i="6"/>
  <c r="S118" i="6"/>
  <c r="A118" i="6"/>
  <c r="S106" i="6"/>
  <c r="A106" i="6"/>
  <c r="S94" i="6"/>
  <c r="A94" i="6"/>
  <c r="S82" i="6"/>
  <c r="A82" i="6"/>
  <c r="S70" i="6"/>
  <c r="A70" i="6"/>
  <c r="S58" i="6"/>
  <c r="A58" i="6"/>
  <c r="S46" i="6"/>
  <c r="A46" i="6"/>
  <c r="S34" i="6"/>
  <c r="A34" i="6"/>
  <c r="O10" i="6"/>
  <c r="A10" i="6"/>
  <c r="S5" i="6"/>
  <c r="O89" i="9"/>
  <c r="S204" i="9"/>
  <c r="U225" i="9"/>
  <c r="N225" i="9" s="1"/>
  <c r="S52" i="9"/>
  <c r="M209" i="9"/>
  <c r="M285" i="9"/>
  <c r="M288" i="9"/>
  <c r="U390" i="9"/>
  <c r="R390" i="9" s="1"/>
  <c r="M139" i="9"/>
  <c r="O209" i="9"/>
  <c r="M136" i="9"/>
  <c r="S212" i="9"/>
  <c r="U234" i="9"/>
  <c r="T234" i="9" s="1"/>
  <c r="U129" i="9"/>
  <c r="T129" i="9" s="1"/>
  <c r="M204" i="9"/>
  <c r="U285" i="9"/>
  <c r="T285" i="9" s="1"/>
  <c r="O92" i="9"/>
  <c r="S133" i="9"/>
  <c r="O155" i="9"/>
  <c r="S192" i="9"/>
  <c r="S209" i="9"/>
  <c r="M263" i="9"/>
  <c r="S415" i="9"/>
  <c r="O483" i="9"/>
  <c r="O363" i="9"/>
  <c r="O58" i="9"/>
  <c r="U230" i="9"/>
  <c r="T230" i="9" s="1"/>
  <c r="O461" i="9"/>
  <c r="S40" i="9"/>
  <c r="U158" i="9"/>
  <c r="R158" i="9" s="1"/>
  <c r="O204" i="9"/>
  <c r="O80" i="9"/>
  <c r="S97" i="9"/>
  <c r="O192" i="9"/>
  <c r="S80" i="9"/>
  <c r="M155" i="9"/>
  <c r="U133" i="9"/>
  <c r="T133" i="9" s="1"/>
  <c r="U228" i="9"/>
  <c r="T228" i="9" s="1"/>
  <c r="M80" i="9"/>
  <c r="S64" i="9"/>
  <c r="S41" i="9"/>
  <c r="S92" i="9"/>
  <c r="U155" i="9"/>
  <c r="N155" i="9" s="1"/>
  <c r="S182" i="9"/>
  <c r="M214" i="9"/>
  <c r="U263" i="9"/>
  <c r="N263" i="9" s="1"/>
  <c r="M92" i="9"/>
  <c r="S200" i="9"/>
  <c r="S214" i="9"/>
  <c r="S228" i="9"/>
  <c r="O231" i="9"/>
  <c r="O263" i="9"/>
  <c r="S87" i="9"/>
  <c r="S176" i="9"/>
  <c r="M200" i="9"/>
  <c r="U223" i="9"/>
  <c r="R223" i="9" s="1"/>
  <c r="S391" i="9"/>
  <c r="S410" i="9"/>
  <c r="O480" i="9"/>
  <c r="M52" i="9"/>
  <c r="O166" i="9"/>
  <c r="M98" i="9"/>
  <c r="O117" i="9"/>
  <c r="S84" i="9"/>
  <c r="O93" i="9"/>
  <c r="O140" i="9"/>
  <c r="S166" i="9"/>
  <c r="S169" i="9"/>
  <c r="U229" i="9"/>
  <c r="R229" i="9" s="1"/>
  <c r="U19" i="9"/>
  <c r="T19" i="9" s="1"/>
  <c r="U98" i="9"/>
  <c r="R98" i="9" s="1"/>
  <c r="U111" i="9"/>
  <c r="T111" i="9" s="1"/>
  <c r="U117" i="9"/>
  <c r="T117" i="9" s="1"/>
  <c r="U131" i="9"/>
  <c r="T131" i="9" s="1"/>
  <c r="S137" i="9"/>
  <c r="O170" i="9"/>
  <c r="S190" i="9"/>
  <c r="S202" i="9"/>
  <c r="S289" i="9"/>
  <c r="U292" i="9"/>
  <c r="R292" i="9" s="1"/>
  <c r="O210" i="9"/>
  <c r="S387" i="9"/>
  <c r="O114" i="9"/>
  <c r="S271" i="9"/>
  <c r="S186" i="9"/>
  <c r="U402" i="9"/>
  <c r="T402" i="9" s="1"/>
  <c r="O46" i="9"/>
  <c r="O88" i="9"/>
  <c r="U93" i="9"/>
  <c r="T93" i="9" s="1"/>
  <c r="M97" i="9"/>
  <c r="M109" i="9"/>
  <c r="S140" i="9"/>
  <c r="S197" i="9"/>
  <c r="O214" i="9"/>
  <c r="S255" i="9"/>
  <c r="U258" i="9"/>
  <c r="T258" i="9" s="1"/>
  <c r="U377" i="9"/>
  <c r="R377" i="9" s="1"/>
  <c r="M433" i="9"/>
  <c r="O477" i="9"/>
  <c r="O52" i="9"/>
  <c r="O87" i="9"/>
  <c r="M114" i="9"/>
  <c r="U219" i="9"/>
  <c r="T219" i="9" s="1"/>
  <c r="O111" i="9"/>
  <c r="O153" i="9"/>
  <c r="S199" i="9"/>
  <c r="S46" i="9"/>
  <c r="M64" i="9"/>
  <c r="S129" i="9"/>
  <c r="U140" i="9"/>
  <c r="R140" i="9" s="1"/>
  <c r="U164" i="9"/>
  <c r="R164" i="9" s="1"/>
  <c r="U255" i="9"/>
  <c r="T255" i="9" s="1"/>
  <c r="S265" i="9"/>
  <c r="M359" i="9"/>
  <c r="O169" i="9"/>
  <c r="O254" i="9"/>
  <c r="O98" i="9"/>
  <c r="S223" i="9"/>
  <c r="O64" i="9"/>
  <c r="O97" i="9"/>
  <c r="U102" i="9"/>
  <c r="N102" i="9" s="1"/>
  <c r="S170" i="9"/>
  <c r="S221" i="9"/>
  <c r="S249" i="9"/>
  <c r="O253" i="9"/>
  <c r="U342" i="9"/>
  <c r="T342" i="9" s="1"/>
  <c r="O342" i="9"/>
  <c r="O112" i="9"/>
  <c r="S112" i="9"/>
  <c r="S330" i="9"/>
  <c r="M330" i="9"/>
  <c r="U330" i="9"/>
  <c r="M112" i="9"/>
  <c r="U115" i="9"/>
  <c r="T115" i="9" s="1"/>
  <c r="O115" i="9"/>
  <c r="M115" i="9"/>
  <c r="O330" i="9"/>
  <c r="M447" i="9"/>
  <c r="U324" i="9"/>
  <c r="R324" i="9" s="1"/>
  <c r="S324" i="9"/>
  <c r="O440" i="9"/>
  <c r="U440" i="9"/>
  <c r="T440" i="9" s="1"/>
  <c r="U39" i="9"/>
  <c r="S39" i="9"/>
  <c r="M149" i="9"/>
  <c r="U149" i="9"/>
  <c r="O149" i="9"/>
  <c r="S149" i="9"/>
  <c r="S174" i="9"/>
  <c r="U174" i="9"/>
  <c r="N174" i="9" s="1"/>
  <c r="S382" i="9"/>
  <c r="U382" i="9"/>
  <c r="N382" i="9" s="1"/>
  <c r="M421" i="9"/>
  <c r="U68" i="9"/>
  <c r="R68" i="9" s="1"/>
  <c r="S68" i="9"/>
  <c r="S115" i="9"/>
  <c r="O39" i="9"/>
  <c r="O167" i="9"/>
  <c r="U167" i="9"/>
  <c r="T167" i="9" s="1"/>
  <c r="S167" i="9"/>
  <c r="M167" i="9"/>
  <c r="S374" i="9"/>
  <c r="O374" i="9"/>
  <c r="M374" i="9"/>
  <c r="O121" i="9"/>
  <c r="O324" i="9"/>
  <c r="M174" i="9"/>
  <c r="U107" i="9"/>
  <c r="T107" i="9" s="1"/>
  <c r="O267" i="9"/>
  <c r="S25" i="9"/>
  <c r="U25" i="9"/>
  <c r="T25" i="9" s="1"/>
  <c r="U56" i="9"/>
  <c r="R56" i="9" s="1"/>
  <c r="O56" i="9"/>
  <c r="S56" i="9"/>
  <c r="U134" i="9"/>
  <c r="T134" i="9" s="1"/>
  <c r="S172" i="9"/>
  <c r="O172" i="9"/>
  <c r="U172" i="9"/>
  <c r="T172" i="9" s="1"/>
  <c r="O278" i="9"/>
  <c r="U278" i="9"/>
  <c r="N278" i="9" s="1"/>
  <c r="U105" i="9"/>
  <c r="N105" i="9" s="1"/>
  <c r="O105" i="9"/>
  <c r="M56" i="9"/>
  <c r="U63" i="9"/>
  <c r="T63" i="9" s="1"/>
  <c r="O63" i="9"/>
  <c r="S63" i="9"/>
  <c r="M103" i="9"/>
  <c r="U103" i="9"/>
  <c r="T103" i="9" s="1"/>
  <c r="S105" i="9"/>
  <c r="O120" i="9"/>
  <c r="S120" i="9"/>
  <c r="M172" i="9"/>
  <c r="U206" i="9"/>
  <c r="N206" i="9" s="1"/>
  <c r="O206" i="9"/>
  <c r="S326" i="9"/>
  <c r="U326" i="9"/>
  <c r="N326" i="9" s="1"/>
  <c r="U38" i="9"/>
  <c r="N38" i="9" s="1"/>
  <c r="S38" i="9"/>
  <c r="U51" i="9"/>
  <c r="T51" i="9" s="1"/>
  <c r="S51" i="9"/>
  <c r="O51" i="9"/>
  <c r="M128" i="9"/>
  <c r="U128" i="9"/>
  <c r="S128" i="9"/>
  <c r="O154" i="9"/>
  <c r="U154" i="9"/>
  <c r="R154" i="9" s="1"/>
  <c r="U215" i="9"/>
  <c r="T215" i="9" s="1"/>
  <c r="S215" i="9"/>
  <c r="O215" i="9"/>
  <c r="M51" i="9"/>
  <c r="U157" i="9"/>
  <c r="N157" i="9" s="1"/>
  <c r="O157" i="9"/>
  <c r="S157" i="9"/>
  <c r="M473" i="9"/>
  <c r="O473" i="9"/>
  <c r="M125" i="9"/>
  <c r="S125" i="9"/>
  <c r="M142" i="9"/>
  <c r="S142" i="9"/>
  <c r="U48" i="9"/>
  <c r="R48" i="9" s="1"/>
  <c r="O48" i="9"/>
  <c r="S48" i="9"/>
  <c r="M48" i="9"/>
  <c r="U75" i="9"/>
  <c r="T75" i="9" s="1"/>
  <c r="O75" i="9"/>
  <c r="O110" i="9"/>
  <c r="O125" i="9"/>
  <c r="O146" i="9"/>
  <c r="U146" i="9"/>
  <c r="R146" i="9" s="1"/>
  <c r="S146" i="9"/>
  <c r="M180" i="9"/>
  <c r="M75" i="9"/>
  <c r="M146" i="9"/>
  <c r="U35" i="9"/>
  <c r="T35" i="9" s="1"/>
  <c r="M68" i="9"/>
  <c r="U353" i="9"/>
  <c r="T353" i="9" s="1"/>
  <c r="S353" i="9"/>
  <c r="M267" i="9"/>
  <c r="M132" i="9"/>
  <c r="S132" i="9"/>
  <c r="U132" i="9"/>
  <c r="R132" i="9" s="1"/>
  <c r="M342" i="9"/>
  <c r="M63" i="9"/>
  <c r="O95" i="9"/>
  <c r="S95" i="9"/>
  <c r="O103" i="9"/>
  <c r="S151" i="9"/>
  <c r="O151" i="9"/>
  <c r="M206" i="9"/>
  <c r="U267" i="9"/>
  <c r="N267" i="9" s="1"/>
  <c r="M326" i="9"/>
  <c r="S342" i="9"/>
  <c r="M457" i="9"/>
  <c r="U112" i="9"/>
  <c r="T112" i="9" s="1"/>
  <c r="S32" i="9"/>
  <c r="U32" i="9"/>
  <c r="T32" i="9" s="1"/>
  <c r="U16" i="9"/>
  <c r="T16" i="9" s="1"/>
  <c r="O68" i="9"/>
  <c r="O174" i="9"/>
  <c r="U205" i="9"/>
  <c r="T205" i="9" s="1"/>
  <c r="S205" i="9"/>
  <c r="O205" i="9"/>
  <c r="M205" i="9"/>
  <c r="U44" i="9"/>
  <c r="N44" i="9" s="1"/>
  <c r="O44" i="9"/>
  <c r="M151" i="9"/>
  <c r="O326" i="9"/>
  <c r="S420" i="9"/>
  <c r="U420" i="9"/>
  <c r="O420" i="9"/>
  <c r="M420" i="9"/>
  <c r="O291" i="9"/>
  <c r="S291" i="9"/>
  <c r="U386" i="9"/>
  <c r="T386" i="9" s="1"/>
  <c r="S386" i="9"/>
  <c r="S438" i="9"/>
  <c r="U438" i="9"/>
  <c r="O438" i="9"/>
  <c r="U76" i="9"/>
  <c r="R76" i="9" s="1"/>
  <c r="O76" i="9"/>
  <c r="U106" i="9"/>
  <c r="N106" i="9" s="1"/>
  <c r="O106" i="9"/>
  <c r="U119" i="9"/>
  <c r="R119" i="9" s="1"/>
  <c r="S119" i="9"/>
  <c r="O268" i="9"/>
  <c r="O298" i="9"/>
  <c r="U298" i="9"/>
  <c r="T298" i="9" s="1"/>
  <c r="M76" i="9"/>
  <c r="M104" i="9"/>
  <c r="S104" i="9"/>
  <c r="M106" i="9"/>
  <c r="S144" i="9"/>
  <c r="M144" i="9"/>
  <c r="O150" i="9"/>
  <c r="S150" i="9"/>
  <c r="U161" i="9"/>
  <c r="T161" i="9" s="1"/>
  <c r="O161" i="9"/>
  <c r="M161" i="9"/>
  <c r="M260" i="9"/>
  <c r="O341" i="9"/>
  <c r="S341" i="9"/>
  <c r="O358" i="9"/>
  <c r="M358" i="9"/>
  <c r="O448" i="9"/>
  <c r="S22" i="9"/>
  <c r="U22" i="9"/>
  <c r="T22" i="9" s="1"/>
  <c r="M102" i="9"/>
  <c r="O119" i="9"/>
  <c r="M133" i="9"/>
  <c r="M150" i="9"/>
  <c r="M341" i="9"/>
  <c r="S350" i="9"/>
  <c r="S403" i="9"/>
  <c r="U29" i="9"/>
  <c r="T29" i="9" s="1"/>
  <c r="M46" i="9"/>
  <c r="S82" i="9"/>
  <c r="O104" i="9"/>
  <c r="M117" i="9"/>
  <c r="O131" i="9"/>
  <c r="U240" i="9"/>
  <c r="N240" i="9" s="1"/>
  <c r="U282" i="9"/>
  <c r="T282" i="9" s="1"/>
  <c r="O289" i="9"/>
  <c r="M289" i="9"/>
  <c r="S302" i="9"/>
  <c r="S338" i="9"/>
  <c r="U338" i="9"/>
  <c r="N338" i="9" s="1"/>
  <c r="S347" i="9"/>
  <c r="O362" i="9"/>
  <c r="O275" i="9"/>
  <c r="M275" i="9"/>
  <c r="M291" i="9"/>
  <c r="M347" i="9"/>
  <c r="M438" i="9"/>
  <c r="M119" i="9"/>
  <c r="U58" i="9"/>
  <c r="T58" i="9" s="1"/>
  <c r="S58" i="9"/>
  <c r="S76" i="9"/>
  <c r="O102" i="9"/>
  <c r="S106" i="9"/>
  <c r="U136" i="9"/>
  <c r="N136" i="9" s="1"/>
  <c r="S136" i="9"/>
  <c r="U139" i="9"/>
  <c r="N139" i="9" s="1"/>
  <c r="O139" i="9"/>
  <c r="U144" i="9"/>
  <c r="T144" i="9" s="1"/>
  <c r="S148" i="9"/>
  <c r="O148" i="9"/>
  <c r="M148" i="9"/>
  <c r="S161" i="9"/>
  <c r="U186" i="9"/>
  <c r="R186" i="9" s="1"/>
  <c r="O186" i="9"/>
  <c r="O219" i="9"/>
  <c r="O225" i="9"/>
  <c r="O228" i="9"/>
  <c r="O276" i="9"/>
  <c r="S276" i="9"/>
  <c r="S303" i="9"/>
  <c r="U303" i="9"/>
  <c r="R303" i="9" s="1"/>
  <c r="U347" i="9"/>
  <c r="T347" i="9" s="1"/>
  <c r="U365" i="9"/>
  <c r="T365" i="9" s="1"/>
  <c r="M88" i="9"/>
  <c r="M93" i="9"/>
  <c r="M153" i="9"/>
  <c r="M170" i="9"/>
  <c r="M210" i="9"/>
  <c r="M254" i="9"/>
  <c r="M265" i="9"/>
  <c r="M363" i="9"/>
  <c r="S88" i="9"/>
  <c r="S210" i="9"/>
  <c r="S254" i="9"/>
  <c r="U363" i="9"/>
  <c r="R363" i="9" s="1"/>
  <c r="S398" i="9"/>
  <c r="M87" i="9"/>
  <c r="S111" i="9"/>
  <c r="M129" i="9"/>
  <c r="S153" i="9"/>
  <c r="U166" i="9"/>
  <c r="R166" i="9" s="1"/>
  <c r="M169" i="9"/>
  <c r="M182" i="9"/>
  <c r="O197" i="9"/>
  <c r="U70" i="9"/>
  <c r="N70" i="9" s="1"/>
  <c r="O70" i="9"/>
  <c r="S70" i="9"/>
  <c r="S130" i="9"/>
  <c r="O130" i="9"/>
  <c r="U130" i="9"/>
  <c r="M130" i="9"/>
  <c r="M141" i="9"/>
  <c r="S141" i="9"/>
  <c r="U141" i="9"/>
  <c r="U329" i="9"/>
  <c r="R329" i="9" s="1"/>
  <c r="S329" i="9"/>
  <c r="O329" i="9"/>
  <c r="M329" i="9"/>
  <c r="U59" i="9"/>
  <c r="T59" i="9" s="1"/>
  <c r="O59" i="9"/>
  <c r="S59" i="9"/>
  <c r="O141" i="9"/>
  <c r="U57" i="9"/>
  <c r="S57" i="9"/>
  <c r="M59" i="9"/>
  <c r="U85" i="9"/>
  <c r="O85" i="9"/>
  <c r="M85" i="9"/>
  <c r="S85" i="9"/>
  <c r="O99" i="9"/>
  <c r="M99" i="9"/>
  <c r="U99" i="9"/>
  <c r="S99" i="9"/>
  <c r="U126" i="9"/>
  <c r="O126" i="9"/>
  <c r="S126" i="9"/>
  <c r="M159" i="9"/>
  <c r="O159" i="9"/>
  <c r="S159" i="9"/>
  <c r="U159" i="9"/>
  <c r="U188" i="9"/>
  <c r="S188" i="9"/>
  <c r="O188" i="9"/>
  <c r="M188" i="9"/>
  <c r="S6" i="9"/>
  <c r="U6" i="9"/>
  <c r="T6" i="9" s="1"/>
  <c r="S10" i="9"/>
  <c r="U10" i="9"/>
  <c r="T10" i="9" s="1"/>
  <c r="M57" i="9"/>
  <c r="M126" i="9"/>
  <c r="S147" i="9"/>
  <c r="O147" i="9"/>
  <c r="U147" i="9"/>
  <c r="M475" i="9"/>
  <c r="U55" i="9"/>
  <c r="S55" i="9"/>
  <c r="O55" i="9"/>
  <c r="O57" i="9"/>
  <c r="M147" i="9"/>
  <c r="S165" i="9"/>
  <c r="U165" i="9"/>
  <c r="O165" i="9"/>
  <c r="M165" i="9"/>
  <c r="M235" i="9"/>
  <c r="U235" i="9"/>
  <c r="R235" i="9" s="1"/>
  <c r="S235" i="9"/>
  <c r="O472" i="9"/>
  <c r="M472" i="9"/>
  <c r="S13" i="9"/>
  <c r="U13" i="9"/>
  <c r="T13" i="9" s="1"/>
  <c r="O286" i="9"/>
  <c r="U286" i="9"/>
  <c r="M70" i="9"/>
  <c r="M124" i="9"/>
  <c r="U124" i="9"/>
  <c r="S124" i="9"/>
  <c r="S7" i="9"/>
  <c r="U7" i="9"/>
  <c r="T7" i="9" s="1"/>
  <c r="S33" i="9"/>
  <c r="U33" i="9"/>
  <c r="T33" i="9" s="1"/>
  <c r="O124" i="9"/>
  <c r="M145" i="9"/>
  <c r="O145" i="9"/>
  <c r="S145" i="9"/>
  <c r="U145" i="9"/>
  <c r="O296" i="9"/>
  <c r="U296" i="9"/>
  <c r="S296" i="9"/>
  <c r="U299" i="9"/>
  <c r="T299" i="9" s="1"/>
  <c r="M299" i="9"/>
  <c r="U336" i="9"/>
  <c r="T336" i="9" s="1"/>
  <c r="M336" i="9"/>
  <c r="U53" i="9"/>
  <c r="S53" i="9"/>
  <c r="O53" i="9"/>
  <c r="U261" i="9"/>
  <c r="N261" i="9" s="1"/>
  <c r="S261" i="9"/>
  <c r="O261" i="9"/>
  <c r="S432" i="9"/>
  <c r="M432" i="9"/>
  <c r="U432" i="9"/>
  <c r="O432" i="9"/>
  <c r="M53" i="9"/>
  <c r="M261" i="9"/>
  <c r="S26" i="9"/>
  <c r="U26" i="9"/>
  <c r="T26" i="9" s="1"/>
  <c r="U72" i="9"/>
  <c r="R72" i="9" s="1"/>
  <c r="S72" i="9"/>
  <c r="U83" i="9"/>
  <c r="T83" i="9" s="1"/>
  <c r="O83" i="9"/>
  <c r="M83" i="9"/>
  <c r="S83" i="9"/>
  <c r="O163" i="9"/>
  <c r="U163" i="9"/>
  <c r="S163" i="9"/>
  <c r="M72" i="9"/>
  <c r="M163" i="9"/>
  <c r="U195" i="9"/>
  <c r="T195" i="9" s="1"/>
  <c r="O195" i="9"/>
  <c r="M195" i="9"/>
  <c r="S195" i="9"/>
  <c r="M222" i="9"/>
  <c r="S222" i="9"/>
  <c r="O222" i="9"/>
  <c r="U222" i="9"/>
  <c r="N222" i="9" s="1"/>
  <c r="S23" i="9"/>
  <c r="U23" i="9"/>
  <c r="T23" i="9" s="1"/>
  <c r="O72" i="9"/>
  <c r="U122" i="9"/>
  <c r="O122" i="9"/>
  <c r="S122" i="9"/>
  <c r="U143" i="9"/>
  <c r="S143" i="9"/>
  <c r="M143" i="9"/>
  <c r="O143" i="9"/>
  <c r="M122" i="9"/>
  <c r="S406" i="9"/>
  <c r="U406" i="9"/>
  <c r="N406" i="9" s="1"/>
  <c r="S20" i="9"/>
  <c r="U20" i="9"/>
  <c r="T20" i="9" s="1"/>
  <c r="O269" i="9"/>
  <c r="M269" i="9"/>
  <c r="O281" i="9"/>
  <c r="S281" i="9"/>
  <c r="O284" i="9"/>
  <c r="U284" i="9"/>
  <c r="S284" i="9"/>
  <c r="S325" i="9"/>
  <c r="U325" i="9"/>
  <c r="T325" i="9" s="1"/>
  <c r="U327" i="9"/>
  <c r="N327" i="9" s="1"/>
  <c r="M327" i="9"/>
  <c r="O331" i="9"/>
  <c r="S331" i="9"/>
  <c r="U331" i="9"/>
  <c r="T331" i="9" s="1"/>
  <c r="O378" i="9"/>
  <c r="U414" i="9"/>
  <c r="T414" i="9" s="1"/>
  <c r="S414" i="9"/>
  <c r="M426" i="9"/>
  <c r="O469" i="9"/>
  <c r="M469" i="9"/>
  <c r="S24" i="9"/>
  <c r="U24" i="9"/>
  <c r="T24" i="9" s="1"/>
  <c r="M47" i="9"/>
  <c r="M60" i="9"/>
  <c r="U73" i="9"/>
  <c r="O73" i="9"/>
  <c r="M73" i="9"/>
  <c r="U86" i="9"/>
  <c r="N86" i="9" s="1"/>
  <c r="S86" i="9"/>
  <c r="O86" i="9"/>
  <c r="U90" i="9"/>
  <c r="N90" i="9" s="1"/>
  <c r="O90" i="9"/>
  <c r="M90" i="9"/>
  <c r="O94" i="9"/>
  <c r="O96" i="9"/>
  <c r="O101" i="9"/>
  <c r="S110" i="9"/>
  <c r="M110" i="9"/>
  <c r="M121" i="9"/>
  <c r="S121" i="9"/>
  <c r="O152" i="9"/>
  <c r="O191" i="9"/>
  <c r="U193" i="9"/>
  <c r="T193" i="9" s="1"/>
  <c r="S193" i="9"/>
  <c r="M193" i="9"/>
  <c r="U211" i="9"/>
  <c r="R211" i="9" s="1"/>
  <c r="S211" i="9"/>
  <c r="O211" i="9"/>
  <c r="O245" i="9"/>
  <c r="M281" i="9"/>
  <c r="M284" i="9"/>
  <c r="O294" i="9"/>
  <c r="U294" i="9"/>
  <c r="T294" i="9" s="1"/>
  <c r="M325" i="9"/>
  <c r="S357" i="9"/>
  <c r="U357" i="9"/>
  <c r="N357" i="9" s="1"/>
  <c r="M357" i="9"/>
  <c r="O171" i="9"/>
  <c r="U171" i="9"/>
  <c r="U66" i="9"/>
  <c r="N66" i="9" s="1"/>
  <c r="O66" i="9"/>
  <c r="M66" i="9"/>
  <c r="U79" i="9"/>
  <c r="S79" i="9"/>
  <c r="O79" i="9"/>
  <c r="M101" i="9"/>
  <c r="S138" i="9"/>
  <c r="U138" i="9"/>
  <c r="U213" i="9"/>
  <c r="R213" i="9" s="1"/>
  <c r="S213" i="9"/>
  <c r="O213" i="9"/>
  <c r="O492" i="9"/>
  <c r="M492" i="9"/>
  <c r="M79" i="9"/>
  <c r="M96" i="9"/>
  <c r="S127" i="9"/>
  <c r="U127" i="9"/>
  <c r="O127" i="9"/>
  <c r="M191" i="9"/>
  <c r="U45" i="9"/>
  <c r="S45" i="9"/>
  <c r="O123" i="9"/>
  <c r="M123" i="9"/>
  <c r="M127" i="9"/>
  <c r="U160" i="9"/>
  <c r="S160" i="9"/>
  <c r="S171" i="9"/>
  <c r="S351" i="9"/>
  <c r="U351" i="9"/>
  <c r="R351" i="9" s="1"/>
  <c r="U14" i="9"/>
  <c r="T14" i="9" s="1"/>
  <c r="M84" i="9"/>
  <c r="S100" i="9"/>
  <c r="M100" i="9"/>
  <c r="M160" i="9"/>
  <c r="U184" i="9"/>
  <c r="M184" i="9"/>
  <c r="U203" i="9"/>
  <c r="T203" i="9" s="1"/>
  <c r="S203" i="9"/>
  <c r="O203" i="9"/>
  <c r="M332" i="9"/>
  <c r="S332" i="9"/>
  <c r="U11" i="9"/>
  <c r="T11" i="9" s="1"/>
  <c r="U34" i="9"/>
  <c r="T34" i="9" s="1"/>
  <c r="M38" i="9"/>
  <c r="U50" i="9"/>
  <c r="N50" i="9" s="1"/>
  <c r="S50" i="9"/>
  <c r="O50" i="9"/>
  <c r="U54" i="9"/>
  <c r="N54" i="9" s="1"/>
  <c r="O54" i="9"/>
  <c r="M54" i="9"/>
  <c r="U65" i="9"/>
  <c r="S65" i="9"/>
  <c r="U67" i="9"/>
  <c r="T67" i="9" s="1"/>
  <c r="S67" i="9"/>
  <c r="O67" i="9"/>
  <c r="S73" i="9"/>
  <c r="M82" i="9"/>
  <c r="O84" i="9"/>
  <c r="S90" i="9"/>
  <c r="U96" i="9"/>
  <c r="S101" i="9"/>
  <c r="O116" i="9"/>
  <c r="U116" i="9"/>
  <c r="U135" i="9"/>
  <c r="S135" i="9"/>
  <c r="O144" i="9"/>
  <c r="S152" i="9"/>
  <c r="O160" i="9"/>
  <c r="S168" i="9"/>
  <c r="O168" i="9"/>
  <c r="U168" i="9"/>
  <c r="M199" i="9"/>
  <c r="M203" i="9"/>
  <c r="U207" i="9"/>
  <c r="R207" i="9" s="1"/>
  <c r="O207" i="9"/>
  <c r="M207" i="9"/>
  <c r="M237" i="9"/>
  <c r="U237" i="9"/>
  <c r="N237" i="9" s="1"/>
  <c r="M240" i="9"/>
  <c r="S240" i="9"/>
  <c r="U269" i="9"/>
  <c r="R269" i="9" s="1"/>
  <c r="U281" i="9"/>
  <c r="R281" i="9" s="1"/>
  <c r="O332" i="9"/>
  <c r="M346" i="9"/>
  <c r="O351" i="9"/>
  <c r="M241" i="9"/>
  <c r="S241" i="9"/>
  <c r="S378" i="9"/>
  <c r="U378" i="9"/>
  <c r="T378" i="9" s="1"/>
  <c r="S30" i="9"/>
  <c r="U30" i="9"/>
  <c r="T30" i="9" s="1"/>
  <c r="U62" i="9"/>
  <c r="N62" i="9" s="1"/>
  <c r="S62" i="9"/>
  <c r="O62" i="9"/>
  <c r="U77" i="9"/>
  <c r="S77" i="9"/>
  <c r="M81" i="9"/>
  <c r="U173" i="9"/>
  <c r="S173" i="9"/>
  <c r="M173" i="9"/>
  <c r="S337" i="9"/>
  <c r="U337" i="9"/>
  <c r="T337" i="9" s="1"/>
  <c r="O337" i="9"/>
  <c r="S345" i="9"/>
  <c r="O345" i="9"/>
  <c r="U345" i="9"/>
  <c r="R345" i="9" s="1"/>
  <c r="S426" i="9"/>
  <c r="O426" i="9"/>
  <c r="O465" i="9"/>
  <c r="M465" i="9"/>
  <c r="S27" i="9"/>
  <c r="U27" i="9"/>
  <c r="T27" i="9" s="1"/>
  <c r="U47" i="9"/>
  <c r="O47" i="9"/>
  <c r="M108" i="9"/>
  <c r="U108" i="9"/>
  <c r="M138" i="9"/>
  <c r="U178" i="9"/>
  <c r="O178" i="9"/>
  <c r="M178" i="9"/>
  <c r="U17" i="9"/>
  <c r="T17" i="9" s="1"/>
  <c r="S66" i="9"/>
  <c r="O77" i="9"/>
  <c r="M162" i="9"/>
  <c r="S162" i="9"/>
  <c r="U411" i="9"/>
  <c r="N411" i="9" s="1"/>
  <c r="S411" i="9"/>
  <c r="O489" i="9"/>
  <c r="M489" i="9"/>
  <c r="S18" i="9"/>
  <c r="U18" i="9"/>
  <c r="T18" i="9" s="1"/>
  <c r="O45" i="9"/>
  <c r="U69" i="9"/>
  <c r="S69" i="9"/>
  <c r="O158" i="9"/>
  <c r="O162" i="9"/>
  <c r="U249" i="9"/>
  <c r="M249" i="9"/>
  <c r="O262" i="9"/>
  <c r="S269" i="9"/>
  <c r="M351" i="9"/>
  <c r="S15" i="9"/>
  <c r="U15" i="9"/>
  <c r="T15" i="9" s="1"/>
  <c r="U8" i="9"/>
  <c r="T8" i="9" s="1"/>
  <c r="S12" i="9"/>
  <c r="U12" i="9"/>
  <c r="T12" i="9" s="1"/>
  <c r="U31" i="9"/>
  <c r="T31" i="9" s="1"/>
  <c r="M50" i="9"/>
  <c r="S60" i="9"/>
  <c r="M65" i="9"/>
  <c r="M67" i="9"/>
  <c r="O69" i="9"/>
  <c r="O82" i="9"/>
  <c r="M95" i="9"/>
  <c r="O100" i="9"/>
  <c r="S103" i="9"/>
  <c r="M105" i="9"/>
  <c r="S108" i="9"/>
  <c r="M116" i="9"/>
  <c r="U118" i="9"/>
  <c r="S118" i="9"/>
  <c r="M118" i="9"/>
  <c r="S123" i="9"/>
  <c r="M135" i="9"/>
  <c r="O137" i="9"/>
  <c r="M137" i="9"/>
  <c r="M168" i="9"/>
  <c r="O184" i="9"/>
  <c r="U190" i="9"/>
  <c r="O190" i="9"/>
  <c r="S191" i="9"/>
  <c r="U194" i="9"/>
  <c r="S194" i="9"/>
  <c r="O194" i="9"/>
  <c r="M194" i="9"/>
  <c r="O199" i="9"/>
  <c r="U201" i="9"/>
  <c r="T201" i="9" s="1"/>
  <c r="S201" i="9"/>
  <c r="O201" i="9"/>
  <c r="O237" i="9"/>
  <c r="O246" i="9"/>
  <c r="U246" i="9"/>
  <c r="T246" i="9" s="1"/>
  <c r="S301" i="9"/>
  <c r="S327" i="9"/>
  <c r="U81" i="9"/>
  <c r="S81" i="9"/>
  <c r="S113" i="9"/>
  <c r="O113" i="9"/>
  <c r="U113" i="9"/>
  <c r="M113" i="9"/>
  <c r="U49" i="9"/>
  <c r="O49" i="9"/>
  <c r="M49" i="9"/>
  <c r="U94" i="9"/>
  <c r="R94" i="9" s="1"/>
  <c r="S94" i="9"/>
  <c r="M152" i="9"/>
  <c r="M171" i="9"/>
  <c r="M77" i="9"/>
  <c r="U156" i="9"/>
  <c r="O156" i="9"/>
  <c r="M156" i="9"/>
  <c r="U189" i="9"/>
  <c r="N189" i="9" s="1"/>
  <c r="S189" i="9"/>
  <c r="S21" i="9"/>
  <c r="U21" i="9"/>
  <c r="T21" i="9" s="1"/>
  <c r="S49" i="9"/>
  <c r="O60" i="9"/>
  <c r="U71" i="9"/>
  <c r="O71" i="9"/>
  <c r="O189" i="9"/>
  <c r="U196" i="9"/>
  <c r="O196" i="9"/>
  <c r="M196" i="9"/>
  <c r="S307" i="9"/>
  <c r="U307" i="9"/>
  <c r="T307" i="9" s="1"/>
  <c r="U394" i="9"/>
  <c r="T394" i="9" s="1"/>
  <c r="S394" i="9"/>
  <c r="U5" i="9"/>
  <c r="T5" i="9" s="1"/>
  <c r="S9" i="9"/>
  <c r="U9" i="9"/>
  <c r="T9" i="9" s="1"/>
  <c r="U28" i="9"/>
  <c r="T28" i="9" s="1"/>
  <c r="O38" i="9"/>
  <c r="U61" i="9"/>
  <c r="O61" i="9"/>
  <c r="M61" i="9"/>
  <c r="S71" i="9"/>
  <c r="U74" i="9"/>
  <c r="N74" i="9" s="1"/>
  <c r="S74" i="9"/>
  <c r="O74" i="9"/>
  <c r="U78" i="9"/>
  <c r="O78" i="9"/>
  <c r="M78" i="9"/>
  <c r="U89" i="9"/>
  <c r="S89" i="9"/>
  <c r="U91" i="9"/>
  <c r="T91" i="9" s="1"/>
  <c r="S91" i="9"/>
  <c r="O91" i="9"/>
  <c r="M107" i="9"/>
  <c r="S107" i="9"/>
  <c r="U123" i="9"/>
  <c r="S158" i="9"/>
  <c r="S196" i="9"/>
  <c r="M243" i="9"/>
  <c r="U243" i="9"/>
  <c r="N243" i="9" s="1"/>
  <c r="O243" i="9"/>
  <c r="O288" i="9"/>
  <c r="U288" i="9"/>
  <c r="O290" i="9"/>
  <c r="U290" i="9"/>
  <c r="S348" i="9"/>
  <c r="O468" i="9"/>
  <c r="M468" i="9"/>
  <c r="U114" i="9"/>
  <c r="U125" i="9"/>
  <c r="U180" i="9"/>
  <c r="O180" i="9"/>
  <c r="S370" i="9"/>
  <c r="M370" i="9"/>
  <c r="U208" i="9"/>
  <c r="S208" i="9"/>
  <c r="O280" i="9"/>
  <c r="S280" i="9"/>
  <c r="M41" i="9"/>
  <c r="M44" i="9"/>
  <c r="S109" i="9"/>
  <c r="O109" i="9"/>
  <c r="M120" i="9"/>
  <c r="M131" i="9"/>
  <c r="M134" i="9"/>
  <c r="S154" i="9"/>
  <c r="S164" i="9"/>
  <c r="O164" i="9"/>
  <c r="U202" i="9"/>
  <c r="M202" i="9"/>
  <c r="M208" i="9"/>
  <c r="U212" i="9"/>
  <c r="O212" i="9"/>
  <c r="O223" i="9"/>
  <c r="M234" i="9"/>
  <c r="S234" i="9"/>
  <c r="S250" i="9"/>
  <c r="U250" i="9"/>
  <c r="O250" i="9"/>
  <c r="M255" i="9"/>
  <c r="U274" i="9"/>
  <c r="T274" i="9" s="1"/>
  <c r="M280" i="9"/>
  <c r="S305" i="9"/>
  <c r="M353" i="9"/>
  <c r="U370" i="9"/>
  <c r="T370" i="9" s="1"/>
  <c r="U399" i="9"/>
  <c r="R399" i="9" s="1"/>
  <c r="M498" i="9"/>
  <c r="U198" i="9"/>
  <c r="S198" i="9"/>
  <c r="O198" i="9"/>
  <c r="O134" i="9"/>
  <c r="O142" i="9"/>
  <c r="U176" i="9"/>
  <c r="M176" i="9"/>
  <c r="O272" i="9"/>
  <c r="S272" i="9"/>
  <c r="O292" i="9"/>
  <c r="S292" i="9"/>
  <c r="O353" i="9"/>
  <c r="S359" i="9"/>
  <c r="O359" i="9"/>
  <c r="O365" i="9"/>
  <c r="M365" i="9"/>
  <c r="O182" i="9"/>
  <c r="O200" i="9"/>
  <c r="S266" i="9"/>
  <c r="O338" i="9"/>
  <c r="U373" i="9"/>
  <c r="R373" i="9" s="1"/>
  <c r="M192" i="9"/>
  <c r="M197" i="9"/>
  <c r="S229" i="9"/>
  <c r="U231" i="9"/>
  <c r="T231" i="9" s="1"/>
  <c r="S268" i="9"/>
  <c r="M276" i="9"/>
  <c r="O434" i="9"/>
  <c r="M232" i="9"/>
  <c r="U232" i="9"/>
  <c r="S232" i="9"/>
  <c r="O232" i="9"/>
  <c r="U185" i="9"/>
  <c r="S185" i="9"/>
  <c r="O185" i="9"/>
  <c r="M185" i="9"/>
  <c r="U217" i="9"/>
  <c r="O217" i="9"/>
  <c r="M217" i="9"/>
  <c r="S217" i="9"/>
  <c r="U493" i="9"/>
  <c r="S493" i="9"/>
  <c r="O493" i="9"/>
  <c r="M493" i="9"/>
  <c r="M37" i="9"/>
  <c r="M43" i="9"/>
  <c r="U187" i="9"/>
  <c r="M187" i="9"/>
  <c r="S187" i="9"/>
  <c r="U484" i="9"/>
  <c r="S484" i="9"/>
  <c r="O484" i="9"/>
  <c r="M484" i="9"/>
  <c r="M227" i="9"/>
  <c r="U227" i="9"/>
  <c r="O227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O187" i="9"/>
  <c r="M233" i="9"/>
  <c r="U233" i="9"/>
  <c r="O233" i="9"/>
  <c r="M239" i="9"/>
  <c r="U239" i="9"/>
  <c r="S239" i="9"/>
  <c r="O239" i="9"/>
  <c r="O295" i="9"/>
  <c r="U295" i="9"/>
  <c r="S295" i="9"/>
  <c r="O297" i="9"/>
  <c r="S297" i="9"/>
  <c r="M297" i="9"/>
  <c r="U297" i="9"/>
  <c r="U183" i="9"/>
  <c r="M183" i="9"/>
  <c r="S183" i="9"/>
  <c r="O37" i="9"/>
  <c r="M256" i="9"/>
  <c r="U256" i="9"/>
  <c r="S256" i="9"/>
  <c r="O256" i="9"/>
  <c r="O283" i="9"/>
  <c r="M283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218" i="9"/>
  <c r="M218" i="9"/>
  <c r="O277" i="9"/>
  <c r="S277" i="9"/>
  <c r="U277" i="9"/>
  <c r="U181" i="9"/>
  <c r="S181" i="9"/>
  <c r="O181" i="9"/>
  <c r="M181" i="9"/>
  <c r="O43" i="9"/>
  <c r="M340" i="9"/>
  <c r="U340" i="9"/>
  <c r="S340" i="9"/>
  <c r="O340" i="9"/>
  <c r="S37" i="9"/>
  <c r="S43" i="9"/>
  <c r="S227" i="9"/>
  <c r="S233" i="9"/>
  <c r="M257" i="9"/>
  <c r="U257" i="9"/>
  <c r="O257" i="9"/>
  <c r="S283" i="9"/>
  <c r="M42" i="9"/>
  <c r="M242" i="9"/>
  <c r="O242" i="9"/>
  <c r="S242" i="9"/>
  <c r="O293" i="9"/>
  <c r="U293" i="9"/>
  <c r="M293" i="9"/>
  <c r="M40" i="9"/>
  <c r="O41" i="9"/>
  <c r="U175" i="9"/>
  <c r="M175" i="9"/>
  <c r="S175" i="9"/>
  <c r="M220" i="9"/>
  <c r="U220" i="9"/>
  <c r="S220" i="9"/>
  <c r="U283" i="9"/>
  <c r="O407" i="9"/>
  <c r="M407" i="9"/>
  <c r="S407" i="9"/>
  <c r="U407" i="9"/>
  <c r="S36" i="9"/>
  <c r="S42" i="9"/>
  <c r="O175" i="9"/>
  <c r="U177" i="9"/>
  <c r="S177" i="9"/>
  <c r="O177" i="9"/>
  <c r="M177" i="9"/>
  <c r="O271" i="9"/>
  <c r="M271" i="9"/>
  <c r="S293" i="9"/>
  <c r="O42" i="9"/>
  <c r="M39" i="9"/>
  <c r="O40" i="9"/>
  <c r="M45" i="9"/>
  <c r="U179" i="9"/>
  <c r="M179" i="9"/>
  <c r="S179" i="9"/>
  <c r="S218" i="9"/>
  <c r="O220" i="9"/>
  <c r="M226" i="9"/>
  <c r="U226" i="9"/>
  <c r="S226" i="9"/>
  <c r="O226" i="9"/>
  <c r="O247" i="9"/>
  <c r="S247" i="9"/>
  <c r="M247" i="9"/>
  <c r="U247" i="9"/>
  <c r="S257" i="9"/>
  <c r="M224" i="9"/>
  <c r="O224" i="9"/>
  <c r="U260" i="9"/>
  <c r="S260" i="9"/>
  <c r="U266" i="9"/>
  <c r="O270" i="9"/>
  <c r="S270" i="9"/>
  <c r="M270" i="9"/>
  <c r="U270" i="9"/>
  <c r="O302" i="9"/>
  <c r="M302" i="9"/>
  <c r="M221" i="9"/>
  <c r="U221" i="9"/>
  <c r="M244" i="9"/>
  <c r="U244" i="9"/>
  <c r="S244" i="9"/>
  <c r="S251" i="9"/>
  <c r="O251" i="9"/>
  <c r="M251" i="9"/>
  <c r="S310" i="9"/>
  <c r="O310" i="9"/>
  <c r="M310" i="9"/>
  <c r="U310" i="9"/>
  <c r="M328" i="9"/>
  <c r="U328" i="9"/>
  <c r="S328" i="9"/>
  <c r="O328" i="9"/>
  <c r="S376" i="9"/>
  <c r="O376" i="9"/>
  <c r="U376" i="9"/>
  <c r="O216" i="9"/>
  <c r="M216" i="9"/>
  <c r="M236" i="9"/>
  <c r="O236" i="9"/>
  <c r="U248" i="9"/>
  <c r="O248" i="9"/>
  <c r="M248" i="9"/>
  <c r="S248" i="9"/>
  <c r="N254" i="9"/>
  <c r="O279" i="9"/>
  <c r="M279" i="9"/>
  <c r="M376" i="9"/>
  <c r="U455" i="9"/>
  <c r="S455" i="9"/>
  <c r="O455" i="9"/>
  <c r="M455" i="9"/>
  <c r="O392" i="9"/>
  <c r="M392" i="9"/>
  <c r="S392" i="9"/>
  <c r="U392" i="9"/>
  <c r="U471" i="9"/>
  <c r="S471" i="9"/>
  <c r="M471" i="9"/>
  <c r="O471" i="9"/>
  <c r="U252" i="9"/>
  <c r="S252" i="9"/>
  <c r="O273" i="9"/>
  <c r="M273" i="9"/>
  <c r="U273" i="9"/>
  <c r="S369" i="9"/>
  <c r="O369" i="9"/>
  <c r="M369" i="9"/>
  <c r="S216" i="9"/>
  <c r="M238" i="9"/>
  <c r="U238" i="9"/>
  <c r="S238" i="9"/>
  <c r="M245" i="9"/>
  <c r="U245" i="9"/>
  <c r="M252" i="9"/>
  <c r="O259" i="9"/>
  <c r="S259" i="9"/>
  <c r="M259" i="9"/>
  <c r="U279" i="9"/>
  <c r="O287" i="9"/>
  <c r="U287" i="9"/>
  <c r="S287" i="9"/>
  <c r="S317" i="9"/>
  <c r="O317" i="9"/>
  <c r="M317" i="9"/>
  <c r="U317" i="9"/>
  <c r="U335" i="9"/>
  <c r="O335" i="9"/>
  <c r="M335" i="9"/>
  <c r="S335" i="9"/>
  <c r="U352" i="9"/>
  <c r="S352" i="9"/>
  <c r="O352" i="9"/>
  <c r="S354" i="9"/>
  <c r="O354" i="9"/>
  <c r="U354" i="9"/>
  <c r="U216" i="9"/>
  <c r="U224" i="9"/>
  <c r="M230" i="9"/>
  <c r="O230" i="9"/>
  <c r="S236" i="9"/>
  <c r="M264" i="9"/>
  <c r="O264" i="9"/>
  <c r="U264" i="9"/>
  <c r="M266" i="9"/>
  <c r="M352" i="9"/>
  <c r="M354" i="9"/>
  <c r="S372" i="9"/>
  <c r="O372" i="9"/>
  <c r="M372" i="9"/>
  <c r="U372" i="9"/>
  <c r="S425" i="9"/>
  <c r="U425" i="9"/>
  <c r="O425" i="9"/>
  <c r="M425" i="9"/>
  <c r="M262" i="9"/>
  <c r="U262" i="9"/>
  <c r="S285" i="9"/>
  <c r="O299" i="9"/>
  <c r="S299" i="9"/>
  <c r="U356" i="9"/>
  <c r="M356" i="9"/>
  <c r="O356" i="9"/>
  <c r="M360" i="9"/>
  <c r="U360" i="9"/>
  <c r="S360" i="9"/>
  <c r="O360" i="9"/>
  <c r="S246" i="9"/>
  <c r="M246" i="9"/>
  <c r="S258" i="9"/>
  <c r="M258" i="9"/>
  <c r="S275" i="9"/>
  <c r="S308" i="9"/>
  <c r="O308" i="9"/>
  <c r="M308" i="9"/>
  <c r="U308" i="9"/>
  <c r="S316" i="9"/>
  <c r="O316" i="9"/>
  <c r="M316" i="9"/>
  <c r="S319" i="9"/>
  <c r="O319" i="9"/>
  <c r="M319" i="9"/>
  <c r="S333" i="9"/>
  <c r="M333" i="9"/>
  <c r="U333" i="9"/>
  <c r="U339" i="9"/>
  <c r="S339" i="9"/>
  <c r="O339" i="9"/>
  <c r="U443" i="9"/>
  <c r="S443" i="9"/>
  <c r="M443" i="9"/>
  <c r="O443" i="9"/>
  <c r="U459" i="9"/>
  <c r="S459" i="9"/>
  <c r="M459" i="9"/>
  <c r="O459" i="9"/>
  <c r="S219" i="9"/>
  <c r="S225" i="9"/>
  <c r="O229" i="9"/>
  <c r="S231" i="9"/>
  <c r="O235" i="9"/>
  <c r="S237" i="9"/>
  <c r="O241" i="9"/>
  <c r="S243" i="9"/>
  <c r="M253" i="9"/>
  <c r="U253" i="9"/>
  <c r="O306" i="9"/>
  <c r="M306" i="9"/>
  <c r="U306" i="9"/>
  <c r="S322" i="9"/>
  <c r="O322" i="9"/>
  <c r="M322" i="9"/>
  <c r="M339" i="9"/>
  <c r="S356" i="9"/>
  <c r="S368" i="9"/>
  <c r="O368" i="9"/>
  <c r="U368" i="9"/>
  <c r="M368" i="9"/>
  <c r="U265" i="9"/>
  <c r="U291" i="9"/>
  <c r="U323" i="9"/>
  <c r="O323" i="9"/>
  <c r="M323" i="9"/>
  <c r="S323" i="9"/>
  <c r="S355" i="9"/>
  <c r="O355" i="9"/>
  <c r="M355" i="9"/>
  <c r="U366" i="9"/>
  <c r="S366" i="9"/>
  <c r="O366" i="9"/>
  <c r="M366" i="9"/>
  <c r="O384" i="9"/>
  <c r="M384" i="9"/>
  <c r="S384" i="9"/>
  <c r="U384" i="9"/>
  <c r="S313" i="9"/>
  <c r="O313" i="9"/>
  <c r="M313" i="9"/>
  <c r="U463" i="9"/>
  <c r="S463" i="9"/>
  <c r="O463" i="9"/>
  <c r="M463" i="9"/>
  <c r="U268" i="9"/>
  <c r="S311" i="9"/>
  <c r="O311" i="9"/>
  <c r="M311" i="9"/>
  <c r="U311" i="9"/>
  <c r="O380" i="9"/>
  <c r="S380" i="9"/>
  <c r="U380" i="9"/>
  <c r="U272" i="9"/>
  <c r="M274" i="9"/>
  <c r="U276" i="9"/>
  <c r="M278" i="9"/>
  <c r="M282" i="9"/>
  <c r="M286" i="9"/>
  <c r="M290" i="9"/>
  <c r="M294" i="9"/>
  <c r="M298" i="9"/>
  <c r="S349" i="9"/>
  <c r="O349" i="9"/>
  <c r="M349" i="9"/>
  <c r="U349" i="9"/>
  <c r="O385" i="9"/>
  <c r="M385" i="9"/>
  <c r="U385" i="9"/>
  <c r="S431" i="9"/>
  <c r="U431" i="9"/>
  <c r="O431" i="9"/>
  <c r="M431" i="9"/>
  <c r="O300" i="9"/>
  <c r="M300" i="9"/>
  <c r="U300" i="9"/>
  <c r="S300" i="9"/>
  <c r="S320" i="9"/>
  <c r="O320" i="9"/>
  <c r="M320" i="9"/>
  <c r="U320" i="9"/>
  <c r="O409" i="9"/>
  <c r="M409" i="9"/>
  <c r="U409" i="9"/>
  <c r="S274" i="9"/>
  <c r="S278" i="9"/>
  <c r="S282" i="9"/>
  <c r="S286" i="9"/>
  <c r="S290" i="9"/>
  <c r="S294" i="9"/>
  <c r="S298" i="9"/>
  <c r="O304" i="9"/>
  <c r="M304" i="9"/>
  <c r="U304" i="9"/>
  <c r="S304" i="9"/>
  <c r="R305" i="9"/>
  <c r="S314" i="9"/>
  <c r="O314" i="9"/>
  <c r="M314" i="9"/>
  <c r="U314" i="9"/>
  <c r="U344" i="9"/>
  <c r="M344" i="9"/>
  <c r="O344" i="9"/>
  <c r="U346" i="9"/>
  <c r="S346" i="9"/>
  <c r="O388" i="9"/>
  <c r="M388" i="9"/>
  <c r="S388" i="9"/>
  <c r="U388" i="9"/>
  <c r="O395" i="9"/>
  <c r="M395" i="9"/>
  <c r="S395" i="9"/>
  <c r="U395" i="9"/>
  <c r="S424" i="9"/>
  <c r="O424" i="9"/>
  <c r="M424" i="9"/>
  <c r="U424" i="9"/>
  <c r="U444" i="9"/>
  <c r="S444" i="9"/>
  <c r="O444" i="9"/>
  <c r="M444" i="9"/>
  <c r="U487" i="9"/>
  <c r="S487" i="9"/>
  <c r="M487" i="9"/>
  <c r="O487" i="9"/>
  <c r="S334" i="9"/>
  <c r="O334" i="9"/>
  <c r="S343" i="9"/>
  <c r="O343" i="9"/>
  <c r="M343" i="9"/>
  <c r="U364" i="9"/>
  <c r="S364" i="9"/>
  <c r="S367" i="9"/>
  <c r="U367" i="9"/>
  <c r="O367" i="9"/>
  <c r="M367" i="9"/>
  <c r="O383" i="9"/>
  <c r="M383" i="9"/>
  <c r="S383" i="9"/>
  <c r="O408" i="9"/>
  <c r="M408" i="9"/>
  <c r="S408" i="9"/>
  <c r="O412" i="9"/>
  <c r="M412" i="9"/>
  <c r="S412" i="9"/>
  <c r="U412" i="9"/>
  <c r="S423" i="9"/>
  <c r="O423" i="9"/>
  <c r="M423" i="9"/>
  <c r="U423" i="9"/>
  <c r="S430" i="9"/>
  <c r="O430" i="9"/>
  <c r="M430" i="9"/>
  <c r="U430" i="9"/>
  <c r="S309" i="9"/>
  <c r="O309" i="9"/>
  <c r="M309" i="9"/>
  <c r="S312" i="9"/>
  <c r="O312" i="9"/>
  <c r="M312" i="9"/>
  <c r="S315" i="9"/>
  <c r="O315" i="9"/>
  <c r="M315" i="9"/>
  <c r="S318" i="9"/>
  <c r="O318" i="9"/>
  <c r="M318" i="9"/>
  <c r="S321" i="9"/>
  <c r="O321" i="9"/>
  <c r="M321" i="9"/>
  <c r="M331" i="9"/>
  <c r="M364" i="9"/>
  <c r="S371" i="9"/>
  <c r="U371" i="9"/>
  <c r="O371" i="9"/>
  <c r="M371" i="9"/>
  <c r="M373" i="9"/>
  <c r="O381" i="9"/>
  <c r="U381" i="9"/>
  <c r="M381" i="9"/>
  <c r="O301" i="9"/>
  <c r="M301" i="9"/>
  <c r="O305" i="9"/>
  <c r="M305" i="9"/>
  <c r="M334" i="9"/>
  <c r="M348" i="9"/>
  <c r="U350" i="9"/>
  <c r="M350" i="9"/>
  <c r="O364" i="9"/>
  <c r="O373" i="9"/>
  <c r="S375" i="9"/>
  <c r="U375" i="9"/>
  <c r="O375" i="9"/>
  <c r="M375" i="9"/>
  <c r="M377" i="9"/>
  <c r="S428" i="9"/>
  <c r="M428" i="9"/>
  <c r="U428" i="9"/>
  <c r="O428" i="9"/>
  <c r="S439" i="9"/>
  <c r="U439" i="9"/>
  <c r="O439" i="9"/>
  <c r="M439" i="9"/>
  <c r="U458" i="9"/>
  <c r="S458" i="9"/>
  <c r="O458" i="9"/>
  <c r="M458" i="9"/>
  <c r="U486" i="9"/>
  <c r="S486" i="9"/>
  <c r="O486" i="9"/>
  <c r="M486" i="9"/>
  <c r="U495" i="9"/>
  <c r="S495" i="9"/>
  <c r="O495" i="9"/>
  <c r="M495" i="9"/>
  <c r="M324" i="9"/>
  <c r="O348" i="9"/>
  <c r="U358" i="9"/>
  <c r="S358" i="9"/>
  <c r="S361" i="9"/>
  <c r="O361" i="9"/>
  <c r="M361" i="9"/>
  <c r="O377" i="9"/>
  <c r="S379" i="9"/>
  <c r="U379" i="9"/>
  <c r="O379" i="9"/>
  <c r="M379" i="9"/>
  <c r="O396" i="9"/>
  <c r="M396" i="9"/>
  <c r="S396" i="9"/>
  <c r="O400" i="9"/>
  <c r="M400" i="9"/>
  <c r="S400" i="9"/>
  <c r="U400" i="9"/>
  <c r="O404" i="9"/>
  <c r="M404" i="9"/>
  <c r="S404" i="9"/>
  <c r="U404" i="9"/>
  <c r="U442" i="9"/>
  <c r="S442" i="9"/>
  <c r="O442" i="9"/>
  <c r="M442" i="9"/>
  <c r="U456" i="9"/>
  <c r="S456" i="9"/>
  <c r="O456" i="9"/>
  <c r="U464" i="9"/>
  <c r="S464" i="9"/>
  <c r="O464" i="9"/>
  <c r="M464" i="9"/>
  <c r="U481" i="9"/>
  <c r="S481" i="9"/>
  <c r="O481" i="9"/>
  <c r="M481" i="9"/>
  <c r="O303" i="9"/>
  <c r="M303" i="9"/>
  <c r="O307" i="9"/>
  <c r="M307" i="9"/>
  <c r="U309" i="9"/>
  <c r="U312" i="9"/>
  <c r="U315" i="9"/>
  <c r="U318" i="9"/>
  <c r="U321" i="9"/>
  <c r="S336" i="9"/>
  <c r="U362" i="9"/>
  <c r="M362" i="9"/>
  <c r="O397" i="9"/>
  <c r="M397" i="9"/>
  <c r="U397" i="9"/>
  <c r="U460" i="9"/>
  <c r="S460" i="9"/>
  <c r="O460" i="9"/>
  <c r="U499" i="9"/>
  <c r="S499" i="9"/>
  <c r="O499" i="9"/>
  <c r="M499" i="9"/>
  <c r="S427" i="9"/>
  <c r="U427" i="9"/>
  <c r="O427" i="9"/>
  <c r="M427" i="9"/>
  <c r="U451" i="9"/>
  <c r="S451" i="9"/>
  <c r="O451" i="9"/>
  <c r="O416" i="9"/>
  <c r="M416" i="9"/>
  <c r="S416" i="9"/>
  <c r="U478" i="9"/>
  <c r="S478" i="9"/>
  <c r="M478" i="9"/>
  <c r="O387" i="9"/>
  <c r="M387" i="9"/>
  <c r="O399" i="9"/>
  <c r="M399" i="9"/>
  <c r="O411" i="9"/>
  <c r="M411" i="9"/>
  <c r="S435" i="9"/>
  <c r="O435" i="9"/>
  <c r="M435" i="9"/>
  <c r="U468" i="9"/>
  <c r="S468" i="9"/>
  <c r="U472" i="9"/>
  <c r="S472" i="9"/>
  <c r="O389" i="9"/>
  <c r="M389" i="9"/>
  <c r="U389" i="9"/>
  <c r="O401" i="9"/>
  <c r="M401" i="9"/>
  <c r="U401" i="9"/>
  <c r="O413" i="9"/>
  <c r="M413" i="9"/>
  <c r="U413" i="9"/>
  <c r="M451" i="9"/>
  <c r="U470" i="9"/>
  <c r="S470" i="9"/>
  <c r="O470" i="9"/>
  <c r="M470" i="9"/>
  <c r="O478" i="9"/>
  <c r="U496" i="9"/>
  <c r="S496" i="9"/>
  <c r="M496" i="9"/>
  <c r="O391" i="9"/>
  <c r="M391" i="9"/>
  <c r="O403" i="9"/>
  <c r="M403" i="9"/>
  <c r="O415" i="9"/>
  <c r="M415" i="9"/>
  <c r="U416" i="9"/>
  <c r="S422" i="9"/>
  <c r="M422" i="9"/>
  <c r="U422" i="9"/>
  <c r="U490" i="9"/>
  <c r="S490" i="9"/>
  <c r="O490" i="9"/>
  <c r="O393" i="9"/>
  <c r="M393" i="9"/>
  <c r="U393" i="9"/>
  <c r="O405" i="9"/>
  <c r="M405" i="9"/>
  <c r="U405" i="9"/>
  <c r="S417" i="9"/>
  <c r="O417" i="9"/>
  <c r="M417" i="9"/>
  <c r="S419" i="9"/>
  <c r="U419" i="9"/>
  <c r="O419" i="9"/>
  <c r="O422" i="9"/>
  <c r="S436" i="9"/>
  <c r="O436" i="9"/>
  <c r="M436" i="9"/>
  <c r="U436" i="9"/>
  <c r="U475" i="9"/>
  <c r="S475" i="9"/>
  <c r="U477" i="9"/>
  <c r="S477" i="9"/>
  <c r="M490" i="9"/>
  <c r="S434" i="9"/>
  <c r="M434" i="9"/>
  <c r="U446" i="9"/>
  <c r="S446" i="9"/>
  <c r="O446" i="9"/>
  <c r="M446" i="9"/>
  <c r="U450" i="9"/>
  <c r="S450" i="9"/>
  <c r="O450" i="9"/>
  <c r="M450" i="9"/>
  <c r="U467" i="9"/>
  <c r="S467" i="9"/>
  <c r="O467" i="9"/>
  <c r="S433" i="9"/>
  <c r="U433" i="9"/>
  <c r="S441" i="9"/>
  <c r="O441" i="9"/>
  <c r="M441" i="9"/>
  <c r="U448" i="9"/>
  <c r="S448" i="9"/>
  <c r="U462" i="9"/>
  <c r="S462" i="9"/>
  <c r="O462" i="9"/>
  <c r="M462" i="9"/>
  <c r="U474" i="9"/>
  <c r="S474" i="9"/>
  <c r="O474" i="9"/>
  <c r="M474" i="9"/>
  <c r="U483" i="9"/>
  <c r="S483" i="9"/>
  <c r="U492" i="9"/>
  <c r="S492" i="9"/>
  <c r="U501" i="9"/>
  <c r="S501" i="9"/>
  <c r="S418" i="9"/>
  <c r="O418" i="9"/>
  <c r="M418" i="9"/>
  <c r="U452" i="9"/>
  <c r="S452" i="9"/>
  <c r="O501" i="9"/>
  <c r="S421" i="9"/>
  <c r="U421" i="9"/>
  <c r="S429" i="9"/>
  <c r="O429" i="9"/>
  <c r="M429" i="9"/>
  <c r="S437" i="9"/>
  <c r="U437" i="9"/>
  <c r="O437" i="9"/>
  <c r="U447" i="9"/>
  <c r="S447" i="9"/>
  <c r="M452" i="9"/>
  <c r="U454" i="9"/>
  <c r="S454" i="9"/>
  <c r="O454" i="9"/>
  <c r="M454" i="9"/>
  <c r="U466" i="9"/>
  <c r="S466" i="9"/>
  <c r="O466" i="9"/>
  <c r="M466" i="9"/>
  <c r="U480" i="9"/>
  <c r="S480" i="9"/>
  <c r="U489" i="9"/>
  <c r="S489" i="9"/>
  <c r="U498" i="9"/>
  <c r="S498" i="9"/>
  <c r="O382" i="9"/>
  <c r="M382" i="9"/>
  <c r="O386" i="9"/>
  <c r="M386" i="9"/>
  <c r="O390" i="9"/>
  <c r="M390" i="9"/>
  <c r="O394" i="9"/>
  <c r="M394" i="9"/>
  <c r="O398" i="9"/>
  <c r="M398" i="9"/>
  <c r="O402" i="9"/>
  <c r="M402" i="9"/>
  <c r="O406" i="9"/>
  <c r="M406" i="9"/>
  <c r="O410" i="9"/>
  <c r="M410" i="9"/>
  <c r="O414" i="9"/>
  <c r="M414" i="9"/>
  <c r="S440" i="9"/>
  <c r="M440" i="9"/>
  <c r="U445" i="9"/>
  <c r="S445" i="9"/>
  <c r="U449" i="9"/>
  <c r="S449" i="9"/>
  <c r="U453" i="9"/>
  <c r="S453" i="9"/>
  <c r="U457" i="9"/>
  <c r="S457" i="9"/>
  <c r="U461" i="9"/>
  <c r="S461" i="9"/>
  <c r="U465" i="9"/>
  <c r="S465" i="9"/>
  <c r="U469" i="9"/>
  <c r="S469" i="9"/>
  <c r="U473" i="9"/>
  <c r="S473" i="9"/>
  <c r="U476" i="9"/>
  <c r="S476" i="9"/>
  <c r="U479" i="9"/>
  <c r="S479" i="9"/>
  <c r="U482" i="9"/>
  <c r="S482" i="9"/>
  <c r="U485" i="9"/>
  <c r="S485" i="9"/>
  <c r="U488" i="9"/>
  <c r="S488" i="9"/>
  <c r="U491" i="9"/>
  <c r="S491" i="9"/>
  <c r="U494" i="9"/>
  <c r="S494" i="9"/>
  <c r="U497" i="9"/>
  <c r="S497" i="9"/>
  <c r="U500" i="9"/>
  <c r="S500" i="9"/>
  <c r="O445" i="9"/>
  <c r="O449" i="9"/>
  <c r="O453" i="9"/>
  <c r="M476" i="9"/>
  <c r="M479" i="9"/>
  <c r="M482" i="9"/>
  <c r="M485" i="9"/>
  <c r="M488" i="9"/>
  <c r="M491" i="9"/>
  <c r="M494" i="9"/>
  <c r="M497" i="9"/>
  <c r="M500" i="9"/>
  <c r="S16" i="6"/>
  <c r="S15" i="6"/>
  <c r="S14" i="6"/>
  <c r="S13" i="6"/>
  <c r="S12" i="6"/>
  <c r="S11" i="6"/>
  <c r="S10" i="6"/>
  <c r="S8" i="6"/>
  <c r="S9" i="6"/>
  <c r="S7" i="6"/>
  <c r="S18" i="6"/>
  <c r="S6" i="6"/>
  <c r="S17" i="6"/>
  <c r="O501" i="6"/>
  <c r="O500" i="6"/>
  <c r="O498" i="6"/>
  <c r="O497" i="6"/>
  <c r="O496" i="6"/>
  <c r="O495" i="6"/>
  <c r="O494" i="6"/>
  <c r="O492" i="6"/>
  <c r="O491" i="6"/>
  <c r="O490" i="6"/>
  <c r="O488" i="6"/>
  <c r="O486" i="6"/>
  <c r="O485" i="6"/>
  <c r="O484" i="6"/>
  <c r="O483" i="6"/>
  <c r="O482" i="6"/>
  <c r="O480" i="6"/>
  <c r="O479" i="6"/>
  <c r="O478" i="6"/>
  <c r="O475" i="6"/>
  <c r="O473" i="6"/>
  <c r="O472" i="6"/>
  <c r="O470" i="6"/>
  <c r="O469" i="6"/>
  <c r="O468" i="6"/>
  <c r="O467" i="6"/>
  <c r="O466" i="6"/>
  <c r="O465" i="6"/>
  <c r="O464" i="6"/>
  <c r="O462" i="6"/>
  <c r="O461" i="6"/>
  <c r="O460" i="6"/>
  <c r="O457" i="6"/>
  <c r="O456" i="6"/>
  <c r="O454" i="6"/>
  <c r="O453" i="6"/>
  <c r="O452" i="6"/>
  <c r="O450" i="6"/>
  <c r="O449" i="6"/>
  <c r="O448" i="6"/>
  <c r="O447" i="6"/>
  <c r="O445" i="6"/>
  <c r="O444" i="6"/>
  <c r="O443" i="6"/>
  <c r="O442" i="6"/>
  <c r="O438" i="6"/>
  <c r="O433" i="6"/>
  <c r="O432" i="6"/>
  <c r="O431" i="6"/>
  <c r="O430" i="6"/>
  <c r="O428" i="6"/>
  <c r="O427" i="6"/>
  <c r="O426" i="6"/>
  <c r="O424" i="6"/>
  <c r="O423" i="6"/>
  <c r="O420" i="6"/>
  <c r="O419" i="6"/>
  <c r="O416" i="6"/>
  <c r="O415" i="6"/>
  <c r="O413" i="6"/>
  <c r="O411" i="6"/>
  <c r="O410" i="6"/>
  <c r="O408" i="6"/>
  <c r="O407" i="6"/>
  <c r="O406" i="6"/>
  <c r="O401" i="6"/>
  <c r="O400" i="6"/>
  <c r="O398" i="6"/>
  <c r="O397" i="6"/>
  <c r="O395" i="6"/>
  <c r="O394" i="6"/>
  <c r="O393" i="6"/>
  <c r="O392" i="6"/>
  <c r="O391" i="6"/>
  <c r="O390" i="6"/>
  <c r="O389" i="6"/>
  <c r="O386" i="6"/>
  <c r="O385" i="6"/>
  <c r="O384" i="6"/>
  <c r="O382" i="6"/>
  <c r="O380" i="6"/>
  <c r="O378" i="6"/>
  <c r="O375" i="6"/>
  <c r="O373" i="6"/>
  <c r="O372" i="6"/>
  <c r="O371" i="6"/>
  <c r="O370" i="6"/>
  <c r="O369" i="6"/>
  <c r="O368" i="6"/>
  <c r="O366" i="6"/>
  <c r="O363" i="6"/>
  <c r="O362" i="6"/>
  <c r="O361" i="6"/>
  <c r="O360" i="6"/>
  <c r="O358" i="6"/>
  <c r="O355" i="6"/>
  <c r="O354" i="6"/>
  <c r="O353" i="6"/>
  <c r="O352" i="6"/>
  <c r="O349" i="6"/>
  <c r="O348" i="6"/>
  <c r="O346" i="6"/>
  <c r="O345" i="6"/>
  <c r="O342" i="6"/>
  <c r="O341" i="6"/>
  <c r="O338" i="6"/>
  <c r="O337" i="6"/>
  <c r="O336" i="6"/>
  <c r="O334" i="6"/>
  <c r="O333" i="6"/>
  <c r="O331" i="6"/>
  <c r="O330" i="6"/>
  <c r="O329" i="6"/>
  <c r="O324" i="6"/>
  <c r="O322" i="6"/>
  <c r="O321" i="6"/>
  <c r="O320" i="6"/>
  <c r="O319" i="6"/>
  <c r="O318" i="6"/>
  <c r="O315" i="6"/>
  <c r="O314" i="6"/>
  <c r="O313" i="6"/>
  <c r="O312" i="6"/>
  <c r="O311" i="6"/>
  <c r="O310" i="6"/>
  <c r="O309" i="6"/>
  <c r="O308" i="6"/>
  <c r="O307" i="6"/>
  <c r="O305" i="6"/>
  <c r="O303" i="6"/>
  <c r="O302" i="6"/>
  <c r="O301" i="6"/>
  <c r="O300" i="6"/>
  <c r="O296" i="6"/>
  <c r="O295" i="6"/>
  <c r="O292" i="6"/>
  <c r="O290" i="6"/>
  <c r="O289" i="6"/>
  <c r="O288" i="6"/>
  <c r="O287" i="6"/>
  <c r="O285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7" i="6"/>
  <c r="O266" i="6"/>
  <c r="O264" i="6"/>
  <c r="O262" i="6"/>
  <c r="O261" i="6"/>
  <c r="O259" i="6"/>
  <c r="O258" i="6"/>
  <c r="O257" i="6"/>
  <c r="O256" i="6"/>
  <c r="O255" i="6"/>
  <c r="O251" i="6"/>
  <c r="O250" i="6"/>
  <c r="O248" i="6"/>
  <c r="O247" i="6"/>
  <c r="O246" i="6"/>
  <c r="O245" i="6"/>
  <c r="O243" i="6"/>
  <c r="O242" i="6"/>
  <c r="O241" i="6"/>
  <c r="O239" i="6"/>
  <c r="O238" i="6"/>
  <c r="O237" i="6"/>
  <c r="O236" i="6"/>
  <c r="O235" i="6"/>
  <c r="O234" i="6"/>
  <c r="O232" i="6"/>
  <c r="O231" i="6"/>
  <c r="O230" i="6"/>
  <c r="O229" i="6"/>
  <c r="O228" i="6"/>
  <c r="O226" i="6"/>
  <c r="O225" i="6"/>
  <c r="O223" i="6"/>
  <c r="O222" i="6"/>
  <c r="O221" i="6"/>
  <c r="O220" i="6"/>
  <c r="O219" i="6"/>
  <c r="O218" i="6"/>
  <c r="O217" i="6"/>
  <c r="O215" i="6"/>
  <c r="O214" i="6"/>
  <c r="O213" i="6"/>
  <c r="O212" i="6"/>
  <c r="O210" i="6"/>
  <c r="O206" i="6"/>
  <c r="O205" i="6"/>
  <c r="O204" i="6"/>
  <c r="O203" i="6"/>
  <c r="O202" i="6"/>
  <c r="O200" i="6"/>
  <c r="O199" i="6"/>
  <c r="O196" i="6"/>
  <c r="O195" i="6"/>
  <c r="O193" i="6"/>
  <c r="O192" i="6"/>
  <c r="O189" i="6"/>
  <c r="O188" i="6"/>
  <c r="O186" i="6"/>
  <c r="O185" i="6"/>
  <c r="O182" i="6"/>
  <c r="O181" i="6"/>
  <c r="O180" i="6"/>
  <c r="O179" i="6"/>
  <c r="O178" i="6"/>
  <c r="O177" i="6"/>
  <c r="O174" i="6"/>
  <c r="O172" i="6"/>
  <c r="O171" i="6"/>
  <c r="O169" i="6"/>
  <c r="O168" i="6"/>
  <c r="O167" i="6"/>
  <c r="O163" i="6"/>
  <c r="O161" i="6"/>
  <c r="O159" i="6"/>
  <c r="O157" i="6"/>
  <c r="O154" i="6"/>
  <c r="O153" i="6"/>
  <c r="O151" i="6"/>
  <c r="O150" i="6"/>
  <c r="O149" i="6"/>
  <c r="O145" i="6"/>
  <c r="O144" i="6"/>
  <c r="O143" i="6"/>
  <c r="O141" i="6"/>
  <c r="O140" i="6"/>
  <c r="O139" i="6"/>
  <c r="O136" i="6"/>
  <c r="O134" i="6"/>
  <c r="O133" i="6"/>
  <c r="O132" i="6"/>
  <c r="O128" i="6"/>
  <c r="O127" i="6"/>
  <c r="O126" i="6"/>
  <c r="O124" i="6"/>
  <c r="O123" i="6"/>
  <c r="O122" i="6"/>
  <c r="O121" i="6"/>
  <c r="O119" i="6"/>
  <c r="O115" i="6"/>
  <c r="O114" i="6"/>
  <c r="O112" i="6"/>
  <c r="O111" i="6"/>
  <c r="O108" i="6"/>
  <c r="O107" i="6"/>
  <c r="O105" i="6"/>
  <c r="O104" i="6"/>
  <c r="O103" i="6"/>
  <c r="O102" i="6"/>
  <c r="O100" i="6"/>
  <c r="O99" i="6"/>
  <c r="O98" i="6"/>
  <c r="O96" i="6"/>
  <c r="O95" i="6"/>
  <c r="O94" i="6"/>
  <c r="O93" i="6"/>
  <c r="O92" i="6"/>
  <c r="O91" i="6"/>
  <c r="O90" i="6"/>
  <c r="O87" i="6"/>
  <c r="O86" i="6"/>
  <c r="O84" i="6"/>
  <c r="O83" i="6"/>
  <c r="O79" i="6"/>
  <c r="O76" i="6"/>
  <c r="O75" i="6"/>
  <c r="O74" i="6"/>
  <c r="O73" i="6"/>
  <c r="O72" i="6"/>
  <c r="O70" i="6"/>
  <c r="O68" i="6"/>
  <c r="O67" i="6"/>
  <c r="O63" i="6"/>
  <c r="O62" i="6"/>
  <c r="O61" i="6"/>
  <c r="O60" i="6"/>
  <c r="O57" i="6"/>
  <c r="O55" i="6"/>
  <c r="O54" i="6"/>
  <c r="O52" i="6"/>
  <c r="O50" i="6"/>
  <c r="O48" i="6"/>
  <c r="O47" i="6"/>
  <c r="O46" i="6"/>
  <c r="O45" i="6"/>
  <c r="O42" i="6"/>
  <c r="O41" i="6"/>
  <c r="O40" i="6"/>
  <c r="O38" i="6"/>
  <c r="O36" i="6"/>
  <c r="O35" i="6"/>
  <c r="O34" i="6"/>
  <c r="O32" i="6"/>
  <c r="O31" i="6"/>
  <c r="O30" i="6"/>
  <c r="O26" i="6"/>
  <c r="O25" i="6"/>
  <c r="O24" i="6"/>
  <c r="O20" i="6"/>
  <c r="U18" i="6"/>
  <c r="T18" i="6" s="1"/>
  <c r="M18" i="6"/>
  <c r="U17" i="6"/>
  <c r="T17" i="6" s="1"/>
  <c r="M17" i="6"/>
  <c r="U16" i="6"/>
  <c r="T16" i="6" s="1"/>
  <c r="M16" i="6"/>
  <c r="U15" i="6"/>
  <c r="T15" i="6" s="1"/>
  <c r="M15" i="6"/>
  <c r="U14" i="6"/>
  <c r="T14" i="6" s="1"/>
  <c r="M14" i="6"/>
  <c r="U13" i="6"/>
  <c r="T13" i="6" s="1"/>
  <c r="M13" i="6"/>
  <c r="U12" i="6"/>
  <c r="T12" i="6" s="1"/>
  <c r="M12" i="6"/>
  <c r="U11" i="6"/>
  <c r="T11" i="6" s="1"/>
  <c r="M11" i="6"/>
  <c r="U10" i="6"/>
  <c r="T10" i="6" s="1"/>
  <c r="M10" i="6"/>
  <c r="U9" i="6"/>
  <c r="T9" i="6" s="1"/>
  <c r="M9" i="6"/>
  <c r="U8" i="6"/>
  <c r="T8" i="6" s="1"/>
  <c r="M8" i="6"/>
  <c r="U7" i="6"/>
  <c r="T7" i="6" s="1"/>
  <c r="M7" i="6"/>
  <c r="U6" i="6"/>
  <c r="T6" i="6" s="1"/>
  <c r="M6" i="6"/>
  <c r="E5" i="5"/>
  <c r="N341" i="9" l="1"/>
  <c r="N192" i="9"/>
  <c r="N369" i="9"/>
  <c r="R369" i="9"/>
  <c r="T280" i="9"/>
  <c r="N359" i="9"/>
  <c r="T242" i="9"/>
  <c r="T142" i="9"/>
  <c r="N40" i="9"/>
  <c r="R254" i="9"/>
  <c r="L254" i="9" s="1" a="1"/>
  <c r="L254" i="9" s="1"/>
  <c r="R341" i="9"/>
  <c r="T214" i="9"/>
  <c r="R334" i="9"/>
  <c r="T40" i="9"/>
  <c r="T305" i="9"/>
  <c r="L305" i="9" s="1" a="1"/>
  <c r="L305" i="9" s="1"/>
  <c r="N313" i="9"/>
  <c r="N435" i="9"/>
  <c r="R313" i="9"/>
  <c r="T435" i="9"/>
  <c r="T152" i="9"/>
  <c r="T37" i="9"/>
  <c r="R192" i="9"/>
  <c r="N142" i="9"/>
  <c r="R301" i="9"/>
  <c r="T80" i="9"/>
  <c r="R148" i="9"/>
  <c r="N383" i="9"/>
  <c r="N214" i="9"/>
  <c r="N251" i="9"/>
  <c r="T429" i="9"/>
  <c r="N101" i="9"/>
  <c r="T101" i="9"/>
  <c r="T319" i="9"/>
  <c r="N80" i="9"/>
  <c r="R429" i="9"/>
  <c r="R170" i="9"/>
  <c r="N374" i="9"/>
  <c r="T43" i="9"/>
  <c r="R374" i="9"/>
  <c r="T169" i="9"/>
  <c r="N137" i="9"/>
  <c r="N46" i="9"/>
  <c r="R343" i="9"/>
  <c r="R46" i="9"/>
  <c r="N169" i="9"/>
  <c r="N43" i="9"/>
  <c r="R137" i="9"/>
  <c r="N148" i="9"/>
  <c r="N191" i="9"/>
  <c r="N441" i="9"/>
  <c r="T191" i="9"/>
  <c r="R441" i="9"/>
  <c r="T92" i="9"/>
  <c r="T343" i="9"/>
  <c r="N92" i="9"/>
  <c r="N170" i="9"/>
  <c r="N242" i="9"/>
  <c r="R152" i="9"/>
  <c r="R162" i="9"/>
  <c r="R204" i="9"/>
  <c r="N396" i="9"/>
  <c r="R100" i="9"/>
  <c r="T383" i="9"/>
  <c r="R396" i="9"/>
  <c r="T259" i="9"/>
  <c r="N82" i="9"/>
  <c r="R259" i="9"/>
  <c r="T418" i="9"/>
  <c r="N64" i="9"/>
  <c r="T197" i="9"/>
  <c r="R359" i="9"/>
  <c r="L359" i="9" s="1" a="1"/>
  <c r="L359" i="9" s="1"/>
  <c r="N42" i="9"/>
  <c r="N210" i="9"/>
  <c r="T162" i="9"/>
  <c r="T241" i="9"/>
  <c r="T322" i="9"/>
  <c r="T84" i="9"/>
  <c r="N100" i="9"/>
  <c r="R410" i="9"/>
  <c r="N316" i="9"/>
  <c r="R316" i="9"/>
  <c r="T64" i="9"/>
  <c r="T348" i="9"/>
  <c r="N348" i="9"/>
  <c r="N275" i="9"/>
  <c r="N41" i="9"/>
  <c r="R332" i="9"/>
  <c r="T361" i="9"/>
  <c r="R302" i="9"/>
  <c r="T391" i="9"/>
  <c r="N120" i="9"/>
  <c r="R426" i="9"/>
  <c r="N200" i="9"/>
  <c r="T410" i="9"/>
  <c r="N302" i="9"/>
  <c r="T42" i="9"/>
  <c r="N391" i="9"/>
  <c r="N95" i="9"/>
  <c r="R120" i="9"/>
  <c r="N426" i="9"/>
  <c r="T150" i="9"/>
  <c r="R200" i="9"/>
  <c r="N355" i="9"/>
  <c r="T109" i="9"/>
  <c r="R150" i="9"/>
  <c r="N398" i="9"/>
  <c r="T301" i="9"/>
  <c r="R387" i="9"/>
  <c r="R355" i="9"/>
  <c r="T387" i="9"/>
  <c r="N408" i="9"/>
  <c r="N241" i="9"/>
  <c r="N84" i="9"/>
  <c r="R121" i="9"/>
  <c r="N280" i="9"/>
  <c r="N104" i="9"/>
  <c r="R104" i="9"/>
  <c r="T398" i="9"/>
  <c r="N289" i="9"/>
  <c r="T60" i="9"/>
  <c r="N322" i="9"/>
  <c r="R289" i="9"/>
  <c r="N199" i="9"/>
  <c r="T52" i="9"/>
  <c r="N197" i="9"/>
  <c r="R236" i="9"/>
  <c r="R210" i="9"/>
  <c r="T82" i="9"/>
  <c r="R109" i="9"/>
  <c r="T417" i="9"/>
  <c r="N204" i="9"/>
  <c r="N417" i="9"/>
  <c r="T199" i="9"/>
  <c r="N236" i="9"/>
  <c r="T153" i="9"/>
  <c r="R97" i="9"/>
  <c r="R415" i="9"/>
  <c r="N319" i="9"/>
  <c r="T251" i="9"/>
  <c r="N60" i="9"/>
  <c r="N153" i="9"/>
  <c r="N182" i="9"/>
  <c r="R182" i="9"/>
  <c r="T97" i="9"/>
  <c r="N415" i="9"/>
  <c r="R95" i="9"/>
  <c r="N87" i="9"/>
  <c r="N334" i="9"/>
  <c r="R418" i="9"/>
  <c r="T87" i="9"/>
  <c r="N37" i="9"/>
  <c r="N52" i="9"/>
  <c r="R151" i="9"/>
  <c r="T41" i="9"/>
  <c r="N209" i="9"/>
  <c r="T275" i="9"/>
  <c r="R408" i="9"/>
  <c r="R209" i="9"/>
  <c r="R36" i="9"/>
  <c r="N332" i="9"/>
  <c r="N121" i="9"/>
  <c r="R434" i="9"/>
  <c r="T110" i="9"/>
  <c r="R361" i="9"/>
  <c r="N88" i="9"/>
  <c r="R110" i="9"/>
  <c r="N434" i="9"/>
  <c r="T88" i="9"/>
  <c r="N271" i="9"/>
  <c r="T151" i="9"/>
  <c r="R403" i="9"/>
  <c r="T271" i="9"/>
  <c r="T218" i="9"/>
  <c r="T403" i="9"/>
  <c r="N36" i="9"/>
  <c r="R218" i="9"/>
  <c r="R16" i="9"/>
  <c r="T186" i="9"/>
  <c r="R206" i="9"/>
  <c r="N205" i="9"/>
  <c r="N342" i="9"/>
  <c r="T206" i="9"/>
  <c r="N195" i="9"/>
  <c r="N146" i="9"/>
  <c r="N414" i="9"/>
  <c r="R414" i="9"/>
  <c r="T373" i="9"/>
  <c r="R129" i="9"/>
  <c r="N373" i="9"/>
  <c r="R331" i="9"/>
  <c r="T211" i="9"/>
  <c r="T158" i="9"/>
  <c r="N158" i="9"/>
  <c r="N331" i="9"/>
  <c r="T38" i="9"/>
  <c r="N119" i="9"/>
  <c r="N377" i="9"/>
  <c r="N58" i="9"/>
  <c r="N365" i="9"/>
  <c r="R38" i="9"/>
  <c r="T390" i="9"/>
  <c r="R258" i="9"/>
  <c r="N440" i="9"/>
  <c r="T406" i="9"/>
  <c r="T382" i="9"/>
  <c r="N68" i="9"/>
  <c r="R134" i="9"/>
  <c r="N103" i="9"/>
  <c r="R336" i="9"/>
  <c r="N394" i="9"/>
  <c r="N154" i="9"/>
  <c r="R117" i="9"/>
  <c r="R103" i="9"/>
  <c r="N390" i="9"/>
  <c r="N258" i="9"/>
  <c r="N215" i="9"/>
  <c r="R440" i="9"/>
  <c r="R406" i="9"/>
  <c r="R382" i="9"/>
  <c r="T146" i="9"/>
  <c r="N336" i="9"/>
  <c r="T154" i="9"/>
  <c r="R307" i="9"/>
  <c r="N6" i="9"/>
  <c r="T225" i="9"/>
  <c r="R22" i="9"/>
  <c r="N26" i="9"/>
  <c r="R394" i="9"/>
  <c r="R58" i="9"/>
  <c r="R225" i="9"/>
  <c r="T56" i="9"/>
  <c r="N56" i="9"/>
  <c r="N129" i="9"/>
  <c r="R357" i="9"/>
  <c r="T377" i="9"/>
  <c r="N16" i="9"/>
  <c r="T155" i="9"/>
  <c r="R338" i="9"/>
  <c r="R155" i="9"/>
  <c r="T338" i="9"/>
  <c r="N20" i="9"/>
  <c r="N234" i="9"/>
  <c r="T102" i="9"/>
  <c r="N107" i="9"/>
  <c r="N164" i="9"/>
  <c r="N353" i="9"/>
  <c r="N337" i="9"/>
  <c r="R203" i="9"/>
  <c r="R31" i="9"/>
  <c r="N186" i="9"/>
  <c r="R234" i="9"/>
  <c r="R102" i="9"/>
  <c r="R337" i="9"/>
  <c r="R27" i="9"/>
  <c r="R215" i="9"/>
  <c r="N15" i="9"/>
  <c r="N325" i="9"/>
  <c r="N98" i="9"/>
  <c r="N230" i="9"/>
  <c r="R228" i="9"/>
  <c r="R219" i="9"/>
  <c r="T399" i="9"/>
  <c r="T105" i="9"/>
  <c r="T98" i="9"/>
  <c r="N399" i="9"/>
  <c r="N213" i="9"/>
  <c r="R20" i="9"/>
  <c r="N19" i="9"/>
  <c r="T94" i="9"/>
  <c r="N292" i="9"/>
  <c r="N235" i="9"/>
  <c r="T213" i="9"/>
  <c r="R19" i="9"/>
  <c r="T292" i="9"/>
  <c r="R136" i="9"/>
  <c r="R285" i="9"/>
  <c r="R230" i="9"/>
  <c r="R133" i="9"/>
  <c r="N402" i="9"/>
  <c r="N347" i="9"/>
  <c r="R402" i="9"/>
  <c r="N27" i="9"/>
  <c r="T189" i="9"/>
  <c r="T263" i="9"/>
  <c r="R342" i="9"/>
  <c r="R325" i="9"/>
  <c r="N285" i="9"/>
  <c r="N219" i="9"/>
  <c r="N133" i="9"/>
  <c r="N228" i="9"/>
  <c r="N94" i="9"/>
  <c r="R25" i="9"/>
  <c r="R174" i="9"/>
  <c r="R347" i="9"/>
  <c r="N22" i="9"/>
  <c r="R15" i="9"/>
  <c r="N33" i="9"/>
  <c r="T119" i="9"/>
  <c r="R263" i="9"/>
  <c r="R112" i="9"/>
  <c r="R353" i="9"/>
  <c r="N386" i="9"/>
  <c r="N299" i="9"/>
  <c r="N255" i="9"/>
  <c r="T157" i="9"/>
  <c r="N161" i="9"/>
  <c r="T229" i="9"/>
  <c r="R299" i="9"/>
  <c r="T223" i="9"/>
  <c r="R205" i="9"/>
  <c r="R411" i="9"/>
  <c r="N23" i="9"/>
  <c r="R255" i="9"/>
  <c r="N48" i="9"/>
  <c r="R105" i="9"/>
  <c r="N140" i="9"/>
  <c r="N12" i="9"/>
  <c r="T139" i="9"/>
  <c r="R386" i="9"/>
  <c r="N229" i="9"/>
  <c r="T207" i="9"/>
  <c r="N29" i="9"/>
  <c r="T326" i="9"/>
  <c r="R18" i="9"/>
  <c r="T76" i="9"/>
  <c r="T411" i="9"/>
  <c r="T140" i="9"/>
  <c r="R161" i="9"/>
  <c r="N223" i="9"/>
  <c r="R139" i="9"/>
  <c r="R278" i="9"/>
  <c r="R326" i="9"/>
  <c r="N25" i="9"/>
  <c r="R195" i="9"/>
  <c r="R189" i="9"/>
  <c r="R107" i="9"/>
  <c r="T345" i="9"/>
  <c r="N246" i="9"/>
  <c r="N172" i="9"/>
  <c r="T132" i="9"/>
  <c r="N115" i="9"/>
  <c r="R111" i="9"/>
  <c r="N111" i="9"/>
  <c r="T357" i="9"/>
  <c r="N370" i="9"/>
  <c r="N324" i="9"/>
  <c r="R246" i="9"/>
  <c r="N363" i="9"/>
  <c r="N30" i="9"/>
  <c r="R30" i="9"/>
  <c r="T174" i="9"/>
  <c r="T48" i="9"/>
  <c r="N11" i="9"/>
  <c r="N76" i="9"/>
  <c r="N167" i="9"/>
  <c r="R172" i="9"/>
  <c r="R93" i="9"/>
  <c r="R131" i="9"/>
  <c r="T136" i="9"/>
  <c r="R115" i="9"/>
  <c r="R32" i="9"/>
  <c r="R11" i="9"/>
  <c r="N7" i="9"/>
  <c r="N93" i="9"/>
  <c r="T164" i="9"/>
  <c r="R365" i="9"/>
  <c r="T363" i="9"/>
  <c r="N32" i="9"/>
  <c r="R8" i="9"/>
  <c r="N131" i="9"/>
  <c r="T324" i="9"/>
  <c r="R261" i="9"/>
  <c r="N24" i="9"/>
  <c r="R29" i="9"/>
  <c r="N117" i="9"/>
  <c r="N112" i="9"/>
  <c r="N269" i="9"/>
  <c r="R167" i="9"/>
  <c r="R157" i="9"/>
  <c r="T327" i="9"/>
  <c r="T269" i="9"/>
  <c r="N193" i="9"/>
  <c r="N10" i="9"/>
  <c r="R298" i="9"/>
  <c r="R13" i="9"/>
  <c r="R231" i="9"/>
  <c r="R327" i="9"/>
  <c r="R193" i="9"/>
  <c r="R26" i="9"/>
  <c r="R12" i="9"/>
  <c r="N14" i="9"/>
  <c r="T106" i="9"/>
  <c r="R330" i="9"/>
  <c r="T330" i="9"/>
  <c r="N330" i="9"/>
  <c r="N298" i="9"/>
  <c r="R149" i="9"/>
  <c r="T149" i="9"/>
  <c r="N149" i="9"/>
  <c r="N303" i="9"/>
  <c r="N307" i="9"/>
  <c r="T240" i="9"/>
  <c r="N35" i="9"/>
  <c r="N72" i="9"/>
  <c r="R106" i="9"/>
  <c r="N134" i="9"/>
  <c r="N132" i="9"/>
  <c r="N144" i="9"/>
  <c r="N282" i="9"/>
  <c r="R39" i="9"/>
  <c r="T39" i="9"/>
  <c r="N39" i="9"/>
  <c r="N13" i="9"/>
  <c r="N31" i="9"/>
  <c r="T420" i="9"/>
  <c r="R420" i="9"/>
  <c r="N420" i="9"/>
  <c r="T303" i="9"/>
  <c r="T235" i="9"/>
  <c r="R23" i="9"/>
  <c r="T68" i="9"/>
  <c r="R144" i="9"/>
  <c r="R282" i="9"/>
  <c r="R240" i="9"/>
  <c r="R63" i="9"/>
  <c r="N63" i="9"/>
  <c r="R44" i="9"/>
  <c r="T44" i="9"/>
  <c r="T72" i="9"/>
  <c r="T351" i="9"/>
  <c r="R35" i="9"/>
  <c r="N166" i="9"/>
  <c r="R51" i="9"/>
  <c r="N51" i="9"/>
  <c r="R14" i="9"/>
  <c r="N351" i="9"/>
  <c r="T267" i="9"/>
  <c r="N274" i="9"/>
  <c r="N34" i="9"/>
  <c r="R34" i="9"/>
  <c r="T166" i="9"/>
  <c r="R128" i="9"/>
  <c r="T128" i="9"/>
  <c r="N128" i="9"/>
  <c r="N231" i="9"/>
  <c r="R24" i="9"/>
  <c r="R267" i="9"/>
  <c r="R274" i="9"/>
  <c r="N18" i="9"/>
  <c r="R33" i="9"/>
  <c r="T278" i="9"/>
  <c r="T438" i="9"/>
  <c r="N438" i="9"/>
  <c r="R438" i="9"/>
  <c r="R75" i="9"/>
  <c r="N75" i="9"/>
  <c r="R250" i="9"/>
  <c r="T250" i="9"/>
  <c r="R71" i="9"/>
  <c r="N71" i="9"/>
  <c r="R249" i="9"/>
  <c r="N249" i="9"/>
  <c r="T249" i="9"/>
  <c r="R86" i="9"/>
  <c r="T86" i="9"/>
  <c r="R284" i="9"/>
  <c r="T284" i="9"/>
  <c r="N284" i="9"/>
  <c r="R163" i="9"/>
  <c r="T163" i="9"/>
  <c r="N163" i="9"/>
  <c r="R53" i="9"/>
  <c r="T53" i="9"/>
  <c r="N53" i="9"/>
  <c r="R55" i="9"/>
  <c r="N55" i="9"/>
  <c r="R141" i="9"/>
  <c r="N141" i="9"/>
  <c r="T141" i="9"/>
  <c r="R286" i="9"/>
  <c r="N286" i="9"/>
  <c r="T286" i="9"/>
  <c r="T432" i="9"/>
  <c r="N432" i="9"/>
  <c r="R432" i="9"/>
  <c r="T281" i="9"/>
  <c r="N9" i="9"/>
  <c r="N294" i="9"/>
  <c r="N250" i="9"/>
  <c r="N281" i="9"/>
  <c r="N207" i="9"/>
  <c r="N5" i="9"/>
  <c r="R294" i="9"/>
  <c r="T198" i="9"/>
  <c r="R198" i="9"/>
  <c r="N198" i="9"/>
  <c r="T202" i="9"/>
  <c r="N202" i="9"/>
  <c r="R202" i="9"/>
  <c r="R74" i="9"/>
  <c r="T74" i="9"/>
  <c r="R237" i="9"/>
  <c r="T237" i="9"/>
  <c r="R96" i="9"/>
  <c r="T96" i="9"/>
  <c r="N96" i="9"/>
  <c r="R54" i="9"/>
  <c r="T54" i="9"/>
  <c r="R66" i="9"/>
  <c r="T66" i="9"/>
  <c r="R143" i="9"/>
  <c r="T143" i="9"/>
  <c r="N143" i="9"/>
  <c r="R222" i="9"/>
  <c r="T222" i="9"/>
  <c r="R57" i="9"/>
  <c r="T57" i="9"/>
  <c r="N57" i="9"/>
  <c r="T178" i="9"/>
  <c r="N178" i="9"/>
  <c r="R178" i="9"/>
  <c r="R47" i="9"/>
  <c r="N47" i="9"/>
  <c r="R45" i="9"/>
  <c r="T45" i="9"/>
  <c r="N45" i="9"/>
  <c r="R171" i="9"/>
  <c r="N171" i="9"/>
  <c r="T171" i="9"/>
  <c r="R73" i="9"/>
  <c r="N73" i="9"/>
  <c r="T73" i="9"/>
  <c r="R126" i="9"/>
  <c r="T126" i="9"/>
  <c r="N126" i="9"/>
  <c r="R113" i="9"/>
  <c r="T113" i="9"/>
  <c r="N113" i="9"/>
  <c r="R79" i="9"/>
  <c r="N79" i="9"/>
  <c r="R10" i="9"/>
  <c r="R378" i="9"/>
  <c r="N329" i="9"/>
  <c r="R370" i="9"/>
  <c r="T261" i="9"/>
  <c r="T79" i="9"/>
  <c r="T55" i="9"/>
  <c r="R21" i="9"/>
  <c r="R9" i="9"/>
  <c r="N17" i="9"/>
  <c r="T180" i="9"/>
  <c r="N180" i="9"/>
  <c r="R180" i="9"/>
  <c r="R290" i="9"/>
  <c r="T290" i="9"/>
  <c r="N290" i="9"/>
  <c r="R77" i="9"/>
  <c r="T77" i="9"/>
  <c r="N77" i="9"/>
  <c r="R130" i="9"/>
  <c r="T130" i="9"/>
  <c r="N130" i="9"/>
  <c r="R85" i="9"/>
  <c r="N85" i="9"/>
  <c r="T85" i="9"/>
  <c r="R81" i="9"/>
  <c r="T81" i="9"/>
  <c r="N81" i="9"/>
  <c r="N345" i="9"/>
  <c r="R7" i="9"/>
  <c r="T176" i="9"/>
  <c r="N176" i="9"/>
  <c r="R176" i="9"/>
  <c r="T212" i="9"/>
  <c r="N212" i="9"/>
  <c r="R212" i="9"/>
  <c r="R288" i="9"/>
  <c r="T288" i="9"/>
  <c r="N288" i="9"/>
  <c r="R91" i="9"/>
  <c r="N91" i="9"/>
  <c r="R61" i="9"/>
  <c r="N61" i="9"/>
  <c r="T61" i="9"/>
  <c r="T194" i="9"/>
  <c r="N194" i="9"/>
  <c r="R194" i="9"/>
  <c r="R135" i="9"/>
  <c r="T135" i="9"/>
  <c r="N135" i="9"/>
  <c r="R160" i="9"/>
  <c r="T160" i="9"/>
  <c r="N160" i="9"/>
  <c r="R127" i="9"/>
  <c r="T127" i="9"/>
  <c r="N127" i="9"/>
  <c r="R138" i="9"/>
  <c r="N138" i="9"/>
  <c r="T138" i="9"/>
  <c r="R296" i="9"/>
  <c r="T296" i="9"/>
  <c r="N296" i="9"/>
  <c r="R165" i="9"/>
  <c r="T165" i="9"/>
  <c r="N165" i="9"/>
  <c r="R147" i="9"/>
  <c r="T147" i="9"/>
  <c r="N147" i="9"/>
  <c r="R59" i="9"/>
  <c r="N59" i="9"/>
  <c r="R118" i="9"/>
  <c r="N118" i="9"/>
  <c r="T118" i="9"/>
  <c r="R69" i="9"/>
  <c r="T69" i="9"/>
  <c r="N69" i="9"/>
  <c r="R78" i="9"/>
  <c r="T78" i="9"/>
  <c r="R65" i="9"/>
  <c r="N65" i="9"/>
  <c r="T65" i="9"/>
  <c r="R145" i="9"/>
  <c r="N145" i="9"/>
  <c r="T145" i="9"/>
  <c r="T184" i="9"/>
  <c r="R184" i="9"/>
  <c r="N184" i="9"/>
  <c r="R122" i="9"/>
  <c r="T122" i="9"/>
  <c r="N122" i="9"/>
  <c r="R83" i="9"/>
  <c r="N83" i="9"/>
  <c r="R124" i="9"/>
  <c r="N124" i="9"/>
  <c r="T124" i="9"/>
  <c r="R99" i="9"/>
  <c r="N99" i="9"/>
  <c r="T99" i="9"/>
  <c r="N28" i="9"/>
  <c r="N8" i="9"/>
  <c r="R6" i="9"/>
  <c r="N201" i="9"/>
  <c r="N203" i="9"/>
  <c r="R123" i="9"/>
  <c r="T123" i="9"/>
  <c r="N123" i="9"/>
  <c r="R62" i="9"/>
  <c r="T62" i="9"/>
  <c r="R168" i="9"/>
  <c r="T168" i="9"/>
  <c r="N168" i="9"/>
  <c r="R50" i="9"/>
  <c r="T50" i="9"/>
  <c r="T71" i="9"/>
  <c r="T47" i="9"/>
  <c r="N21" i="9"/>
  <c r="R17" i="9"/>
  <c r="R5" i="9"/>
  <c r="R201" i="9"/>
  <c r="R125" i="9"/>
  <c r="T125" i="9"/>
  <c r="N125" i="9"/>
  <c r="R89" i="9"/>
  <c r="T89" i="9"/>
  <c r="N89" i="9"/>
  <c r="T196" i="9"/>
  <c r="N196" i="9"/>
  <c r="R196" i="9"/>
  <c r="R49" i="9"/>
  <c r="N49" i="9"/>
  <c r="T49" i="9"/>
  <c r="R173" i="9"/>
  <c r="N173" i="9"/>
  <c r="T173" i="9"/>
  <c r="T188" i="9"/>
  <c r="R188" i="9"/>
  <c r="N188" i="9"/>
  <c r="R108" i="9"/>
  <c r="T108" i="9"/>
  <c r="N108" i="9"/>
  <c r="N78" i="9"/>
  <c r="N378" i="9"/>
  <c r="T329" i="9"/>
  <c r="R28" i="9"/>
  <c r="N211" i="9"/>
  <c r="T208" i="9"/>
  <c r="N208" i="9"/>
  <c r="R208" i="9"/>
  <c r="R114" i="9"/>
  <c r="N114" i="9"/>
  <c r="T114" i="9"/>
  <c r="R243" i="9"/>
  <c r="T243" i="9"/>
  <c r="R156" i="9"/>
  <c r="N156" i="9"/>
  <c r="T156" i="9"/>
  <c r="T190" i="9"/>
  <c r="N190" i="9"/>
  <c r="R190" i="9"/>
  <c r="R116" i="9"/>
  <c r="N116" i="9"/>
  <c r="T116" i="9"/>
  <c r="R67" i="9"/>
  <c r="N67" i="9"/>
  <c r="R90" i="9"/>
  <c r="T90" i="9"/>
  <c r="R159" i="9"/>
  <c r="N159" i="9"/>
  <c r="T159" i="9"/>
  <c r="R70" i="9"/>
  <c r="T70" i="9"/>
  <c r="T419" i="9"/>
  <c r="R419" i="9"/>
  <c r="N419" i="9"/>
  <c r="R388" i="9"/>
  <c r="T388" i="9"/>
  <c r="N388" i="9"/>
  <c r="T320" i="9"/>
  <c r="N320" i="9"/>
  <c r="R320" i="9"/>
  <c r="T425" i="9"/>
  <c r="R425" i="9"/>
  <c r="N425" i="9"/>
  <c r="T460" i="9"/>
  <c r="R460" i="9"/>
  <c r="N460" i="9"/>
  <c r="R350" i="9"/>
  <c r="N350" i="9"/>
  <c r="T350" i="9"/>
  <c r="T431" i="9"/>
  <c r="N431" i="9"/>
  <c r="R431" i="9"/>
  <c r="R335" i="9"/>
  <c r="T335" i="9"/>
  <c r="N335" i="9"/>
  <c r="T472" i="9"/>
  <c r="R472" i="9"/>
  <c r="N472" i="9"/>
  <c r="T475" i="9"/>
  <c r="R475" i="9"/>
  <c r="N475" i="9"/>
  <c r="T413" i="9"/>
  <c r="N413" i="9"/>
  <c r="R413" i="9"/>
  <c r="R412" i="9"/>
  <c r="T412" i="9"/>
  <c r="N412" i="9"/>
  <c r="T175" i="9"/>
  <c r="N175" i="9"/>
  <c r="R175" i="9"/>
  <c r="T436" i="9"/>
  <c r="R436" i="9"/>
  <c r="N436" i="9"/>
  <c r="R354" i="9"/>
  <c r="N354" i="9"/>
  <c r="T354" i="9"/>
  <c r="T455" i="9"/>
  <c r="R455" i="9"/>
  <c r="N455" i="9"/>
  <c r="T421" i="9"/>
  <c r="N421" i="9"/>
  <c r="R421" i="9"/>
  <c r="T496" i="9"/>
  <c r="R496" i="9"/>
  <c r="N496" i="9"/>
  <c r="T321" i="9"/>
  <c r="R321" i="9"/>
  <c r="N321" i="9"/>
  <c r="T481" i="9"/>
  <c r="R481" i="9"/>
  <c r="N481" i="9"/>
  <c r="T442" i="9"/>
  <c r="R442" i="9"/>
  <c r="N442" i="9"/>
  <c r="T486" i="9"/>
  <c r="R486" i="9"/>
  <c r="N486" i="9"/>
  <c r="R375" i="9"/>
  <c r="N375" i="9"/>
  <c r="T375" i="9"/>
  <c r="R367" i="9"/>
  <c r="N367" i="9"/>
  <c r="T367" i="9"/>
  <c r="T311" i="9"/>
  <c r="N311" i="9"/>
  <c r="R311" i="9"/>
  <c r="R333" i="9"/>
  <c r="N333" i="9"/>
  <c r="T333" i="9"/>
  <c r="T308" i="9"/>
  <c r="N308" i="9"/>
  <c r="R308" i="9"/>
  <c r="R247" i="9"/>
  <c r="T247" i="9"/>
  <c r="N247" i="9"/>
  <c r="T227" i="9"/>
  <c r="R227" i="9"/>
  <c r="N227" i="9"/>
  <c r="R362" i="9"/>
  <c r="N362" i="9"/>
  <c r="T362" i="9"/>
  <c r="T423" i="9"/>
  <c r="R423" i="9"/>
  <c r="N423" i="9"/>
  <c r="R266" i="9"/>
  <c r="N266" i="9"/>
  <c r="T266" i="9"/>
  <c r="T185" i="9"/>
  <c r="R185" i="9"/>
  <c r="N185" i="9"/>
  <c r="T482" i="9"/>
  <c r="R482" i="9"/>
  <c r="N482" i="9"/>
  <c r="T179" i="9"/>
  <c r="N179" i="9"/>
  <c r="R179" i="9"/>
  <c r="R256" i="9"/>
  <c r="T256" i="9"/>
  <c r="N256" i="9"/>
  <c r="T463" i="9"/>
  <c r="R463" i="9"/>
  <c r="N463" i="9"/>
  <c r="R253" i="9"/>
  <c r="T253" i="9"/>
  <c r="N253" i="9"/>
  <c r="T479" i="9"/>
  <c r="R479" i="9"/>
  <c r="N479" i="9"/>
  <c r="T459" i="9"/>
  <c r="R459" i="9"/>
  <c r="N459" i="9"/>
  <c r="R328" i="9"/>
  <c r="N328" i="9"/>
  <c r="T328" i="9"/>
  <c r="R245" i="9"/>
  <c r="T245" i="9"/>
  <c r="N245" i="9"/>
  <c r="T484" i="9"/>
  <c r="R484" i="9"/>
  <c r="N484" i="9"/>
  <c r="T177" i="9"/>
  <c r="R177" i="9"/>
  <c r="N177" i="9"/>
  <c r="R297" i="9"/>
  <c r="N297" i="9"/>
  <c r="T297" i="9"/>
  <c r="T491" i="9"/>
  <c r="R491" i="9"/>
  <c r="N491" i="9"/>
  <c r="T473" i="9"/>
  <c r="N473" i="9"/>
  <c r="R473" i="9"/>
  <c r="T449" i="9"/>
  <c r="N449" i="9"/>
  <c r="R449" i="9"/>
  <c r="T483" i="9"/>
  <c r="R483" i="9"/>
  <c r="N483" i="9"/>
  <c r="T401" i="9"/>
  <c r="R401" i="9"/>
  <c r="N401" i="9"/>
  <c r="T427" i="9"/>
  <c r="N427" i="9"/>
  <c r="R427" i="9"/>
  <c r="T397" i="9"/>
  <c r="R397" i="9"/>
  <c r="N397" i="9"/>
  <c r="T318" i="9"/>
  <c r="N318" i="9"/>
  <c r="R318" i="9"/>
  <c r="R404" i="9"/>
  <c r="N404" i="9"/>
  <c r="T404" i="9"/>
  <c r="T409" i="9"/>
  <c r="R409" i="9"/>
  <c r="N409" i="9"/>
  <c r="T385" i="9"/>
  <c r="R385" i="9"/>
  <c r="N385" i="9"/>
  <c r="R368" i="9"/>
  <c r="N368" i="9"/>
  <c r="T368" i="9"/>
  <c r="T443" i="9"/>
  <c r="R443" i="9"/>
  <c r="N443" i="9"/>
  <c r="N238" i="9"/>
  <c r="T238" i="9"/>
  <c r="R238" i="9"/>
  <c r="R376" i="9"/>
  <c r="N376" i="9"/>
  <c r="T376" i="9"/>
  <c r="R293" i="9"/>
  <c r="N293" i="9"/>
  <c r="T293" i="9"/>
  <c r="T181" i="9"/>
  <c r="R181" i="9"/>
  <c r="N181" i="9"/>
  <c r="T444" i="9"/>
  <c r="R444" i="9"/>
  <c r="N444" i="9"/>
  <c r="R248" i="9"/>
  <c r="T248" i="9"/>
  <c r="N248" i="9"/>
  <c r="T490" i="9"/>
  <c r="R490" i="9"/>
  <c r="N490" i="9"/>
  <c r="T451" i="9"/>
  <c r="R451" i="9"/>
  <c r="N451" i="9"/>
  <c r="R358" i="9"/>
  <c r="N358" i="9"/>
  <c r="T358" i="9"/>
  <c r="T183" i="9"/>
  <c r="N183" i="9"/>
  <c r="R183" i="9"/>
  <c r="T492" i="9"/>
  <c r="R492" i="9"/>
  <c r="N492" i="9"/>
  <c r="T448" i="9"/>
  <c r="R448" i="9"/>
  <c r="N448" i="9"/>
  <c r="T405" i="9"/>
  <c r="R405" i="9"/>
  <c r="N405" i="9"/>
  <c r="T468" i="9"/>
  <c r="R468" i="9"/>
  <c r="N468" i="9"/>
  <c r="R339" i="9"/>
  <c r="T339" i="9"/>
  <c r="N339" i="9"/>
  <c r="T498" i="9"/>
  <c r="R498" i="9"/>
  <c r="N498" i="9"/>
  <c r="T454" i="9"/>
  <c r="R454" i="9"/>
  <c r="N454" i="9"/>
  <c r="T393" i="9"/>
  <c r="R393" i="9"/>
  <c r="N393" i="9"/>
  <c r="T315" i="9"/>
  <c r="R315" i="9"/>
  <c r="N315" i="9"/>
  <c r="T428" i="9"/>
  <c r="N428" i="9"/>
  <c r="R428" i="9"/>
  <c r="R371" i="9"/>
  <c r="N371" i="9"/>
  <c r="T371" i="9"/>
  <c r="T430" i="9"/>
  <c r="R430" i="9"/>
  <c r="N430" i="9"/>
  <c r="T487" i="9"/>
  <c r="R487" i="9"/>
  <c r="N487" i="9"/>
  <c r="N395" i="9"/>
  <c r="T395" i="9"/>
  <c r="R395" i="9"/>
  <c r="R344" i="9"/>
  <c r="N344" i="9"/>
  <c r="T344" i="9"/>
  <c r="T304" i="9"/>
  <c r="N304" i="9"/>
  <c r="R304" i="9"/>
  <c r="T300" i="9"/>
  <c r="N300" i="9"/>
  <c r="R300" i="9"/>
  <c r="R276" i="9"/>
  <c r="T276" i="9"/>
  <c r="N276" i="9"/>
  <c r="R366" i="9"/>
  <c r="N366" i="9"/>
  <c r="T366" i="9"/>
  <c r="R323" i="9"/>
  <c r="T323" i="9"/>
  <c r="N323" i="9"/>
  <c r="R262" i="9"/>
  <c r="N262" i="9"/>
  <c r="T262" i="9"/>
  <c r="R287" i="9"/>
  <c r="T287" i="9"/>
  <c r="N287" i="9"/>
  <c r="N244" i="9"/>
  <c r="T244" i="9"/>
  <c r="R244" i="9"/>
  <c r="R270" i="9"/>
  <c r="T270" i="9"/>
  <c r="N270" i="9"/>
  <c r="R283" i="9"/>
  <c r="T283" i="9"/>
  <c r="N283" i="9"/>
  <c r="T239" i="9"/>
  <c r="R239" i="9"/>
  <c r="N239" i="9"/>
  <c r="N217" i="9"/>
  <c r="T217" i="9"/>
  <c r="R217" i="9"/>
  <c r="T470" i="9"/>
  <c r="R470" i="9"/>
  <c r="N470" i="9"/>
  <c r="T314" i="9"/>
  <c r="N314" i="9"/>
  <c r="R314" i="9"/>
  <c r="R384" i="9"/>
  <c r="N384" i="9"/>
  <c r="T384" i="9"/>
  <c r="R356" i="9"/>
  <c r="N356" i="9"/>
  <c r="T356" i="9"/>
  <c r="R277" i="9"/>
  <c r="N277" i="9"/>
  <c r="T277" i="9"/>
  <c r="T233" i="9"/>
  <c r="N233" i="9"/>
  <c r="R233" i="9"/>
  <c r="T477" i="9"/>
  <c r="R477" i="9"/>
  <c r="N477" i="9"/>
  <c r="T456" i="9"/>
  <c r="R456" i="9"/>
  <c r="N456" i="9"/>
  <c r="T495" i="9"/>
  <c r="R495" i="9"/>
  <c r="N495" i="9"/>
  <c r="R372" i="9"/>
  <c r="N372" i="9"/>
  <c r="T372" i="9"/>
  <c r="T317" i="9"/>
  <c r="N317" i="9"/>
  <c r="R317" i="9"/>
  <c r="T466" i="9"/>
  <c r="R466" i="9"/>
  <c r="N466" i="9"/>
  <c r="T187" i="9"/>
  <c r="N187" i="9"/>
  <c r="R187" i="9"/>
  <c r="T494" i="9"/>
  <c r="R494" i="9"/>
  <c r="N494" i="9"/>
  <c r="T453" i="9"/>
  <c r="N453" i="9"/>
  <c r="R453" i="9"/>
  <c r="T450" i="9"/>
  <c r="R450" i="9"/>
  <c r="N450" i="9"/>
  <c r="T439" i="9"/>
  <c r="R439" i="9"/>
  <c r="N439" i="9"/>
  <c r="T488" i="9"/>
  <c r="R488" i="9"/>
  <c r="N488" i="9"/>
  <c r="T469" i="9"/>
  <c r="N469" i="9"/>
  <c r="R469" i="9"/>
  <c r="T445" i="9"/>
  <c r="N445" i="9"/>
  <c r="R445" i="9"/>
  <c r="T433" i="9"/>
  <c r="R433" i="9"/>
  <c r="N433" i="9"/>
  <c r="T446" i="9"/>
  <c r="R446" i="9"/>
  <c r="N446" i="9"/>
  <c r="R416" i="9"/>
  <c r="N416" i="9"/>
  <c r="T416" i="9"/>
  <c r="T478" i="9"/>
  <c r="R478" i="9"/>
  <c r="N478" i="9"/>
  <c r="T312" i="9"/>
  <c r="N312" i="9"/>
  <c r="R312" i="9"/>
  <c r="R379" i="9"/>
  <c r="N379" i="9"/>
  <c r="T379" i="9"/>
  <c r="R364" i="9"/>
  <c r="N364" i="9"/>
  <c r="T364" i="9"/>
  <c r="R291" i="9"/>
  <c r="T291" i="9"/>
  <c r="N291" i="9"/>
  <c r="T306" i="9"/>
  <c r="N306" i="9"/>
  <c r="R306" i="9"/>
  <c r="R360" i="9"/>
  <c r="N360" i="9"/>
  <c r="T360" i="9"/>
  <c r="R252" i="9"/>
  <c r="T252" i="9"/>
  <c r="N252" i="9"/>
  <c r="T480" i="9"/>
  <c r="R480" i="9"/>
  <c r="N480" i="9"/>
  <c r="R257" i="9"/>
  <c r="N257" i="9"/>
  <c r="T257" i="9"/>
  <c r="T500" i="9"/>
  <c r="R500" i="9"/>
  <c r="N500" i="9"/>
  <c r="T424" i="9"/>
  <c r="R424" i="9"/>
  <c r="N424" i="9"/>
  <c r="R260" i="9"/>
  <c r="N260" i="9"/>
  <c r="T260" i="9"/>
  <c r="N226" i="9"/>
  <c r="T226" i="9"/>
  <c r="R226" i="9"/>
  <c r="T462" i="9"/>
  <c r="R462" i="9"/>
  <c r="N462" i="9"/>
  <c r="R273" i="9"/>
  <c r="N273" i="9"/>
  <c r="T273" i="9"/>
  <c r="T310" i="9"/>
  <c r="R310" i="9"/>
  <c r="N310" i="9"/>
  <c r="T489" i="9"/>
  <c r="R489" i="9"/>
  <c r="N489" i="9"/>
  <c r="T452" i="9"/>
  <c r="N452" i="9"/>
  <c r="R452" i="9"/>
  <c r="T389" i="9"/>
  <c r="N389" i="9"/>
  <c r="R389" i="9"/>
  <c r="T309" i="9"/>
  <c r="R309" i="9"/>
  <c r="N309" i="9"/>
  <c r="T458" i="9"/>
  <c r="R458" i="9"/>
  <c r="N458" i="9"/>
  <c r="R349" i="9"/>
  <c r="N349" i="9"/>
  <c r="T349" i="9"/>
  <c r="R272" i="9"/>
  <c r="T272" i="9"/>
  <c r="N272" i="9"/>
  <c r="R268" i="9"/>
  <c r="T268" i="9"/>
  <c r="N268" i="9"/>
  <c r="N224" i="9"/>
  <c r="T224" i="9"/>
  <c r="R224" i="9"/>
  <c r="R352" i="9"/>
  <c r="N352" i="9"/>
  <c r="T352" i="9"/>
  <c r="R279" i="9"/>
  <c r="T279" i="9"/>
  <c r="N279" i="9"/>
  <c r="L369" i="9" a="1"/>
  <c r="L369" i="9" s="1"/>
  <c r="R340" i="9"/>
  <c r="N340" i="9"/>
  <c r="T340" i="9"/>
  <c r="R295" i="9"/>
  <c r="T295" i="9"/>
  <c r="N295" i="9"/>
  <c r="N232" i="9"/>
  <c r="T232" i="9"/>
  <c r="R232" i="9"/>
  <c r="T461" i="9"/>
  <c r="N461" i="9"/>
  <c r="R461" i="9"/>
  <c r="T437" i="9"/>
  <c r="R437" i="9"/>
  <c r="N437" i="9"/>
  <c r="T467" i="9"/>
  <c r="R467" i="9"/>
  <c r="N467" i="9"/>
  <c r="N381" i="9"/>
  <c r="T381" i="9"/>
  <c r="R381" i="9"/>
  <c r="R264" i="9"/>
  <c r="T264" i="9"/>
  <c r="N264" i="9"/>
  <c r="N407" i="9"/>
  <c r="T407" i="9"/>
  <c r="R407" i="9"/>
  <c r="T493" i="9"/>
  <c r="R493" i="9"/>
  <c r="N493" i="9"/>
  <c r="T497" i="9"/>
  <c r="R497" i="9"/>
  <c r="N497" i="9"/>
  <c r="T457" i="9"/>
  <c r="N457" i="9"/>
  <c r="R457" i="9"/>
  <c r="T501" i="9"/>
  <c r="R501" i="9"/>
  <c r="N501" i="9"/>
  <c r="T471" i="9"/>
  <c r="R471" i="9"/>
  <c r="N471" i="9"/>
  <c r="T221" i="9"/>
  <c r="R221" i="9"/>
  <c r="N221" i="9"/>
  <c r="T422" i="9"/>
  <c r="N422" i="9"/>
  <c r="R422" i="9"/>
  <c r="R392" i="9"/>
  <c r="N392" i="9"/>
  <c r="T392" i="9"/>
  <c r="T476" i="9"/>
  <c r="R476" i="9"/>
  <c r="N476" i="9"/>
  <c r="R346" i="9"/>
  <c r="N346" i="9"/>
  <c r="T346" i="9"/>
  <c r="T380" i="9"/>
  <c r="N380" i="9"/>
  <c r="R380" i="9"/>
  <c r="T485" i="9"/>
  <c r="R485" i="9"/>
  <c r="N485" i="9"/>
  <c r="T465" i="9"/>
  <c r="N465" i="9"/>
  <c r="R465" i="9"/>
  <c r="T447" i="9"/>
  <c r="R447" i="9"/>
  <c r="N447" i="9"/>
  <c r="T474" i="9"/>
  <c r="R474" i="9"/>
  <c r="N474" i="9"/>
  <c r="T499" i="9"/>
  <c r="R499" i="9"/>
  <c r="N499" i="9"/>
  <c r="T464" i="9"/>
  <c r="N464" i="9"/>
  <c r="R464" i="9"/>
  <c r="R400" i="9"/>
  <c r="T400" i="9"/>
  <c r="N400" i="9"/>
  <c r="R265" i="9"/>
  <c r="T265" i="9"/>
  <c r="N265" i="9"/>
  <c r="T216" i="9"/>
  <c r="N216" i="9"/>
  <c r="R216" i="9"/>
  <c r="N220" i="9"/>
  <c r="T220" i="9"/>
  <c r="R220" i="9"/>
  <c r="N17" i="6"/>
  <c r="N18" i="6"/>
  <c r="N15" i="6"/>
  <c r="N14" i="6"/>
  <c r="R10" i="6"/>
  <c r="N10" i="6"/>
  <c r="R16" i="6"/>
  <c r="N16" i="6"/>
  <c r="N8" i="6"/>
  <c r="R9" i="6"/>
  <c r="N9" i="6"/>
  <c r="N12" i="6"/>
  <c r="R7" i="6"/>
  <c r="N7" i="6"/>
  <c r="R11" i="6"/>
  <c r="N11" i="6"/>
  <c r="N6" i="6"/>
  <c r="R13" i="6"/>
  <c r="N13" i="6"/>
  <c r="R12" i="6"/>
  <c r="R6" i="6"/>
  <c r="R8" i="6"/>
  <c r="M78" i="6"/>
  <c r="O78" i="6"/>
  <c r="O106" i="6"/>
  <c r="O130" i="6"/>
  <c r="M158" i="6"/>
  <c r="O158" i="6"/>
  <c r="U414" i="6"/>
  <c r="T414" i="6" s="1"/>
  <c r="O414" i="6"/>
  <c r="U422" i="6"/>
  <c r="T422" i="6" s="1"/>
  <c r="O422" i="6"/>
  <c r="M183" i="6"/>
  <c r="O183" i="6"/>
  <c r="M263" i="6"/>
  <c r="O263" i="6"/>
  <c r="U327" i="6"/>
  <c r="T327" i="6" s="1"/>
  <c r="O327" i="6"/>
  <c r="M335" i="6"/>
  <c r="O335" i="6"/>
  <c r="O343" i="6"/>
  <c r="U359" i="6"/>
  <c r="T359" i="6" s="1"/>
  <c r="O359" i="6"/>
  <c r="U367" i="6"/>
  <c r="T367" i="6" s="1"/>
  <c r="O367" i="6"/>
  <c r="U383" i="6"/>
  <c r="T383" i="6" s="1"/>
  <c r="O383" i="6"/>
  <c r="U399" i="6"/>
  <c r="T399" i="6" s="1"/>
  <c r="O399" i="6"/>
  <c r="U439" i="6"/>
  <c r="T439" i="6" s="1"/>
  <c r="O439" i="6"/>
  <c r="M455" i="6"/>
  <c r="O455" i="6"/>
  <c r="U463" i="6"/>
  <c r="T463" i="6" s="1"/>
  <c r="O463" i="6"/>
  <c r="U471" i="6"/>
  <c r="T471" i="6" s="1"/>
  <c r="O471" i="6"/>
  <c r="U499" i="6"/>
  <c r="T499" i="6" s="1"/>
  <c r="O499" i="6"/>
  <c r="M146" i="6"/>
  <c r="O146" i="6"/>
  <c r="U198" i="6"/>
  <c r="T198" i="6" s="1"/>
  <c r="O198" i="6"/>
  <c r="O147" i="6"/>
  <c r="O187" i="6"/>
  <c r="M207" i="6"/>
  <c r="O207" i="6"/>
  <c r="M227" i="6"/>
  <c r="O227" i="6"/>
  <c r="U291" i="6"/>
  <c r="T291" i="6" s="1"/>
  <c r="O291" i="6"/>
  <c r="O299" i="6"/>
  <c r="U323" i="6"/>
  <c r="T323" i="6" s="1"/>
  <c r="O323" i="6"/>
  <c r="U339" i="6"/>
  <c r="T339" i="6" s="1"/>
  <c r="O339" i="6"/>
  <c r="O347" i="6"/>
  <c r="U351" i="6"/>
  <c r="T351" i="6" s="1"/>
  <c r="O351" i="6"/>
  <c r="O379" i="6"/>
  <c r="M387" i="6"/>
  <c r="O387" i="6"/>
  <c r="U403" i="6"/>
  <c r="T403" i="6" s="1"/>
  <c r="O403" i="6"/>
  <c r="M435" i="6"/>
  <c r="O435" i="6"/>
  <c r="U451" i="6"/>
  <c r="T451" i="6" s="1"/>
  <c r="O451" i="6"/>
  <c r="O459" i="6"/>
  <c r="U487" i="6"/>
  <c r="T487" i="6" s="1"/>
  <c r="O487" i="6"/>
  <c r="U58" i="6"/>
  <c r="T58" i="6" s="1"/>
  <c r="O58" i="6"/>
  <c r="U142" i="6"/>
  <c r="T142" i="6" s="1"/>
  <c r="O142" i="6"/>
  <c r="U166" i="6"/>
  <c r="T166" i="6" s="1"/>
  <c r="O166" i="6"/>
  <c r="O194" i="6"/>
  <c r="U23" i="6"/>
  <c r="T23" i="6" s="1"/>
  <c r="O23" i="6"/>
  <c r="O56" i="6"/>
  <c r="O80" i="6"/>
  <c r="O88" i="6"/>
  <c r="U116" i="6"/>
  <c r="T116" i="6" s="1"/>
  <c r="O116" i="6"/>
  <c r="M120" i="6"/>
  <c r="O120" i="6"/>
  <c r="U152" i="6"/>
  <c r="T152" i="6" s="1"/>
  <c r="O152" i="6"/>
  <c r="O164" i="6"/>
  <c r="U216" i="6"/>
  <c r="T216" i="6" s="1"/>
  <c r="O216" i="6"/>
  <c r="M240" i="6"/>
  <c r="O240" i="6"/>
  <c r="O268" i="6"/>
  <c r="U332" i="6"/>
  <c r="T332" i="6" s="1"/>
  <c r="O332" i="6"/>
  <c r="U344" i="6"/>
  <c r="T344" i="6" s="1"/>
  <c r="O344" i="6"/>
  <c r="U356" i="6"/>
  <c r="T356" i="6" s="1"/>
  <c r="O356" i="6"/>
  <c r="U396" i="6"/>
  <c r="T396" i="6" s="1"/>
  <c r="O396" i="6"/>
  <c r="U22" i="6"/>
  <c r="T22" i="6" s="1"/>
  <c r="O22" i="6"/>
  <c r="U82" i="6"/>
  <c r="T82" i="6" s="1"/>
  <c r="O82" i="6"/>
  <c r="U162" i="6"/>
  <c r="T162" i="6" s="1"/>
  <c r="O162" i="6"/>
  <c r="M190" i="6"/>
  <c r="O190" i="6"/>
  <c r="M286" i="6"/>
  <c r="O286" i="6"/>
  <c r="M298" i="6"/>
  <c r="O298" i="6"/>
  <c r="M306" i="6"/>
  <c r="O306" i="6"/>
  <c r="M326" i="6"/>
  <c r="O326" i="6"/>
  <c r="U350" i="6"/>
  <c r="T350" i="6" s="1"/>
  <c r="O350" i="6"/>
  <c r="M374" i="6"/>
  <c r="O374" i="6"/>
  <c r="M418" i="6"/>
  <c r="O418" i="6"/>
  <c r="U446" i="6"/>
  <c r="T446" i="6" s="1"/>
  <c r="O446" i="6"/>
  <c r="U458" i="6"/>
  <c r="T458" i="6" s="1"/>
  <c r="O458" i="6"/>
  <c r="M27" i="6"/>
  <c r="O27" i="6"/>
  <c r="M39" i="6"/>
  <c r="O39" i="6"/>
  <c r="M51" i="6"/>
  <c r="O51" i="6"/>
  <c r="M59" i="6"/>
  <c r="O59" i="6"/>
  <c r="M71" i="6"/>
  <c r="O71" i="6"/>
  <c r="U131" i="6"/>
  <c r="T131" i="6" s="1"/>
  <c r="O131" i="6"/>
  <c r="U135" i="6"/>
  <c r="T135" i="6" s="1"/>
  <c r="O135" i="6"/>
  <c r="O155" i="6"/>
  <c r="O175" i="6"/>
  <c r="U191" i="6"/>
  <c r="T191" i="6" s="1"/>
  <c r="O191" i="6"/>
  <c r="O211" i="6"/>
  <c r="U28" i="6"/>
  <c r="T28" i="6" s="1"/>
  <c r="O28" i="6"/>
  <c r="M44" i="6"/>
  <c r="O44" i="6"/>
  <c r="O64" i="6"/>
  <c r="M148" i="6"/>
  <c r="O148" i="6"/>
  <c r="U156" i="6"/>
  <c r="T156" i="6" s="1"/>
  <c r="O156" i="6"/>
  <c r="M160" i="6"/>
  <c r="O160" i="6"/>
  <c r="M176" i="6"/>
  <c r="O176" i="6"/>
  <c r="U184" i="6"/>
  <c r="T184" i="6" s="1"/>
  <c r="O184" i="6"/>
  <c r="U208" i="6"/>
  <c r="T208" i="6" s="1"/>
  <c r="O208" i="6"/>
  <c r="O224" i="6"/>
  <c r="M244" i="6"/>
  <c r="O244" i="6"/>
  <c r="M252" i="6"/>
  <c r="O252" i="6"/>
  <c r="M260" i="6"/>
  <c r="O260" i="6"/>
  <c r="M284" i="6"/>
  <c r="O284" i="6"/>
  <c r="M304" i="6"/>
  <c r="O304" i="6"/>
  <c r="O316" i="6"/>
  <c r="U328" i="6"/>
  <c r="T328" i="6" s="1"/>
  <c r="O328" i="6"/>
  <c r="U340" i="6"/>
  <c r="T340" i="6" s="1"/>
  <c r="O340" i="6"/>
  <c r="U364" i="6"/>
  <c r="T364" i="6" s="1"/>
  <c r="O364" i="6"/>
  <c r="U376" i="6"/>
  <c r="T376" i="6" s="1"/>
  <c r="O376" i="6"/>
  <c r="U388" i="6"/>
  <c r="T388" i="6" s="1"/>
  <c r="O388" i="6"/>
  <c r="O404" i="6"/>
  <c r="U412" i="6"/>
  <c r="T412" i="6" s="1"/>
  <c r="O412" i="6"/>
  <c r="M436" i="6"/>
  <c r="O436" i="6"/>
  <c r="M440" i="6"/>
  <c r="O440" i="6"/>
  <c r="U476" i="6"/>
  <c r="T476" i="6" s="1"/>
  <c r="O476" i="6"/>
  <c r="M110" i="6"/>
  <c r="O110" i="6"/>
  <c r="U138" i="6"/>
  <c r="T138" i="6" s="1"/>
  <c r="O138" i="6"/>
  <c r="M254" i="6"/>
  <c r="O254" i="6"/>
  <c r="U434" i="6"/>
  <c r="T434" i="6" s="1"/>
  <c r="O434" i="6"/>
  <c r="O19" i="6"/>
  <c r="O43" i="6"/>
  <c r="M21" i="6"/>
  <c r="O21" i="6"/>
  <c r="M29" i="6"/>
  <c r="O29" i="6"/>
  <c r="M37" i="6"/>
  <c r="O37" i="6"/>
  <c r="M53" i="6"/>
  <c r="O53" i="6"/>
  <c r="M69" i="6"/>
  <c r="O69" i="6"/>
  <c r="U77" i="6"/>
  <c r="T77" i="6" s="1"/>
  <c r="O77" i="6"/>
  <c r="U85" i="6"/>
  <c r="T85" i="6" s="1"/>
  <c r="O85" i="6"/>
  <c r="U113" i="6"/>
  <c r="T113" i="6" s="1"/>
  <c r="O113" i="6"/>
  <c r="U129" i="6"/>
  <c r="T129" i="6" s="1"/>
  <c r="O129" i="6"/>
  <c r="M137" i="6"/>
  <c r="O137" i="6"/>
  <c r="M253" i="6"/>
  <c r="O253" i="6"/>
  <c r="M293" i="6"/>
  <c r="O293" i="6"/>
  <c r="O317" i="6"/>
  <c r="M325" i="6"/>
  <c r="O325" i="6"/>
  <c r="O365" i="6"/>
  <c r="O377" i="6"/>
  <c r="O405" i="6"/>
  <c r="U409" i="6"/>
  <c r="T409" i="6" s="1"/>
  <c r="O409" i="6"/>
  <c r="U417" i="6"/>
  <c r="T417" i="6" s="1"/>
  <c r="O417" i="6"/>
  <c r="M421" i="6"/>
  <c r="O421" i="6"/>
  <c r="U425" i="6"/>
  <c r="T425" i="6" s="1"/>
  <c r="O425" i="6"/>
  <c r="U429" i="6"/>
  <c r="T429" i="6" s="1"/>
  <c r="O429" i="6"/>
  <c r="U437" i="6"/>
  <c r="T437" i="6" s="1"/>
  <c r="O437" i="6"/>
  <c r="U441" i="6"/>
  <c r="T441" i="6" s="1"/>
  <c r="O441" i="6"/>
  <c r="M477" i="6"/>
  <c r="O477" i="6"/>
  <c r="U481" i="6"/>
  <c r="T481" i="6" s="1"/>
  <c r="O481" i="6"/>
  <c r="U489" i="6"/>
  <c r="T489" i="6" s="1"/>
  <c r="O489" i="6"/>
  <c r="U493" i="6"/>
  <c r="T493" i="6" s="1"/>
  <c r="O493" i="6"/>
  <c r="O66" i="6"/>
  <c r="U118" i="6"/>
  <c r="T118" i="6" s="1"/>
  <c r="O118" i="6"/>
  <c r="M170" i="6"/>
  <c r="O170" i="6"/>
  <c r="U294" i="6"/>
  <c r="T294" i="6" s="1"/>
  <c r="O294" i="6"/>
  <c r="O402" i="6"/>
  <c r="M474" i="6"/>
  <c r="O474" i="6"/>
  <c r="U33" i="6"/>
  <c r="T33" i="6" s="1"/>
  <c r="O33" i="6"/>
  <c r="U49" i="6"/>
  <c r="T49" i="6" s="1"/>
  <c r="O49" i="6"/>
  <c r="M65" i="6"/>
  <c r="O65" i="6"/>
  <c r="M81" i="6"/>
  <c r="O81" i="6"/>
  <c r="U89" i="6"/>
  <c r="T89" i="6" s="1"/>
  <c r="O89" i="6"/>
  <c r="M97" i="6"/>
  <c r="O97" i="6"/>
  <c r="U101" i="6"/>
  <c r="T101" i="6" s="1"/>
  <c r="O101" i="6"/>
  <c r="M109" i="6"/>
  <c r="O109" i="6"/>
  <c r="O117" i="6"/>
  <c r="M125" i="6"/>
  <c r="O125" i="6"/>
  <c r="U165" i="6"/>
  <c r="T165" i="6" s="1"/>
  <c r="O165" i="6"/>
  <c r="M173" i="6"/>
  <c r="O173" i="6"/>
  <c r="O197" i="6"/>
  <c r="M201" i="6"/>
  <c r="O201" i="6"/>
  <c r="O209" i="6"/>
  <c r="M233" i="6"/>
  <c r="O233" i="6"/>
  <c r="O249" i="6"/>
  <c r="M265" i="6"/>
  <c r="O265" i="6"/>
  <c r="M297" i="6"/>
  <c r="O297" i="6"/>
  <c r="U357" i="6"/>
  <c r="T357" i="6" s="1"/>
  <c r="O357" i="6"/>
  <c r="O381" i="6"/>
  <c r="R17" i="6"/>
  <c r="R14" i="6"/>
  <c r="U125" i="6"/>
  <c r="T125" i="6" s="1"/>
  <c r="U347" i="6"/>
  <c r="T347" i="6" s="1"/>
  <c r="U286" i="6"/>
  <c r="T286" i="6" s="1"/>
  <c r="U293" i="6"/>
  <c r="T293" i="6" s="1"/>
  <c r="U29" i="6"/>
  <c r="T29" i="6" s="1"/>
  <c r="U176" i="6"/>
  <c r="T176" i="6" s="1"/>
  <c r="U335" i="6"/>
  <c r="T335" i="6" s="1"/>
  <c r="M237" i="6"/>
  <c r="U237" i="6"/>
  <c r="T237" i="6" s="1"/>
  <c r="M234" i="6"/>
  <c r="U234" i="6"/>
  <c r="T234" i="6" s="1"/>
  <c r="M376" i="6"/>
  <c r="U306" i="6"/>
  <c r="T306" i="6" s="1"/>
  <c r="U201" i="6"/>
  <c r="T201" i="6" s="1"/>
  <c r="U66" i="6"/>
  <c r="T66" i="6" s="1"/>
  <c r="M232" i="6"/>
  <c r="U232" i="6"/>
  <c r="T232" i="6" s="1"/>
  <c r="M261" i="6"/>
  <c r="M292" i="6"/>
  <c r="U292" i="6"/>
  <c r="T292" i="6" s="1"/>
  <c r="M395" i="6"/>
  <c r="U338" i="6"/>
  <c r="T338" i="6" s="1"/>
  <c r="M338" i="6"/>
  <c r="U124" i="6"/>
  <c r="T124" i="6" s="1"/>
  <c r="M124" i="6"/>
  <c r="M229" i="6"/>
  <c r="U229" i="6"/>
  <c r="T229" i="6" s="1"/>
  <c r="U100" i="6"/>
  <c r="T100" i="6" s="1"/>
  <c r="M220" i="6"/>
  <c r="U220" i="6"/>
  <c r="T220" i="6" s="1"/>
  <c r="M235" i="6"/>
  <c r="U235" i="6"/>
  <c r="T235" i="6" s="1"/>
  <c r="U353" i="6"/>
  <c r="T353" i="6" s="1"/>
  <c r="M262" i="6"/>
  <c r="U262" i="6"/>
  <c r="T262" i="6" s="1"/>
  <c r="U392" i="6"/>
  <c r="T392" i="6" s="1"/>
  <c r="M112" i="6"/>
  <c r="U112" i="6"/>
  <c r="T112" i="6" s="1"/>
  <c r="M238" i="6"/>
  <c r="U238" i="6"/>
  <c r="T238" i="6" s="1"/>
  <c r="M251" i="6"/>
  <c r="U251" i="6"/>
  <c r="T251" i="6" s="1"/>
  <c r="M270" i="6"/>
  <c r="U270" i="6"/>
  <c r="T270" i="6" s="1"/>
  <c r="M267" i="6"/>
  <c r="U267" i="6"/>
  <c r="T267" i="6" s="1"/>
  <c r="M271" i="6"/>
  <c r="U271" i="6"/>
  <c r="T271" i="6" s="1"/>
  <c r="M363" i="6"/>
  <c r="U363" i="6"/>
  <c r="T363" i="6" s="1"/>
  <c r="M226" i="6"/>
  <c r="U226" i="6"/>
  <c r="T226" i="6" s="1"/>
  <c r="M230" i="6"/>
  <c r="U230" i="6"/>
  <c r="T230" i="6" s="1"/>
  <c r="M259" i="6"/>
  <c r="U259" i="6"/>
  <c r="T259" i="6" s="1"/>
  <c r="M248" i="6"/>
  <c r="M264" i="6"/>
  <c r="U264" i="6"/>
  <c r="T264" i="6" s="1"/>
  <c r="M459" i="6"/>
  <c r="M364" i="6"/>
  <c r="M377" i="6"/>
  <c r="U265" i="6"/>
  <c r="T265" i="6" s="1"/>
  <c r="U240" i="6"/>
  <c r="T240" i="6" s="1"/>
  <c r="U377" i="6"/>
  <c r="T377" i="6" s="1"/>
  <c r="M162" i="6"/>
  <c r="U21" i="6"/>
  <c r="T21" i="6" s="1"/>
  <c r="M131" i="6"/>
  <c r="U284" i="6"/>
  <c r="T284" i="6" s="1"/>
  <c r="U207" i="6"/>
  <c r="T207" i="6" s="1"/>
  <c r="U65" i="6"/>
  <c r="T65" i="6" s="1"/>
  <c r="U418" i="6"/>
  <c r="T418" i="6" s="1"/>
  <c r="U130" i="6"/>
  <c r="T130" i="6" s="1"/>
  <c r="M159" i="6"/>
  <c r="U210" i="6"/>
  <c r="T210" i="6" s="1"/>
  <c r="M52" i="6"/>
  <c r="M180" i="6"/>
  <c r="U180" i="6"/>
  <c r="T180" i="6" s="1"/>
  <c r="M202" i="6"/>
  <c r="U202" i="6"/>
  <c r="T202" i="6" s="1"/>
  <c r="M245" i="6"/>
  <c r="U245" i="6"/>
  <c r="T245" i="6" s="1"/>
  <c r="M219" i="6"/>
  <c r="U219" i="6"/>
  <c r="T219" i="6" s="1"/>
  <c r="M247" i="6"/>
  <c r="U247" i="6"/>
  <c r="T247" i="6" s="1"/>
  <c r="M258" i="6"/>
  <c r="U258" i="6"/>
  <c r="T258" i="6" s="1"/>
  <c r="M30" i="6"/>
  <c r="U30" i="6"/>
  <c r="T30" i="6" s="1"/>
  <c r="U283" i="6"/>
  <c r="T283" i="6" s="1"/>
  <c r="M283" i="6"/>
  <c r="M381" i="6"/>
  <c r="M34" i="6"/>
  <c r="U34" i="6"/>
  <c r="T34" i="6" s="1"/>
  <c r="M45" i="6"/>
  <c r="M83" i="6"/>
  <c r="U83" i="6"/>
  <c r="T83" i="6" s="1"/>
  <c r="M136" i="6"/>
  <c r="M273" i="6"/>
  <c r="U273" i="6"/>
  <c r="T273" i="6" s="1"/>
  <c r="U368" i="6"/>
  <c r="T368" i="6" s="1"/>
  <c r="U470" i="6"/>
  <c r="T470" i="6" s="1"/>
  <c r="M90" i="6"/>
  <c r="M129" i="6"/>
  <c r="M242" i="6"/>
  <c r="U242" i="6"/>
  <c r="T242" i="6" s="1"/>
  <c r="M225" i="6"/>
  <c r="U225" i="6"/>
  <c r="T225" i="6" s="1"/>
  <c r="M256" i="6"/>
  <c r="U256" i="6"/>
  <c r="T256" i="6" s="1"/>
  <c r="M268" i="6"/>
  <c r="U268" i="6"/>
  <c r="T268" i="6" s="1"/>
  <c r="U314" i="6"/>
  <c r="T314" i="6" s="1"/>
  <c r="M356" i="6"/>
  <c r="M172" i="6"/>
  <c r="U172" i="6"/>
  <c r="T172" i="6" s="1"/>
  <c r="M215" i="6"/>
  <c r="U215" i="6"/>
  <c r="T215" i="6" s="1"/>
  <c r="U334" i="6"/>
  <c r="T334" i="6" s="1"/>
  <c r="M375" i="6"/>
  <c r="U375" i="6"/>
  <c r="T375" i="6" s="1"/>
  <c r="M42" i="6"/>
  <c r="U42" i="6"/>
  <c r="T42" i="6" s="1"/>
  <c r="U111" i="6"/>
  <c r="T111" i="6" s="1"/>
  <c r="U167" i="6"/>
  <c r="T167" i="6" s="1"/>
  <c r="M243" i="6"/>
  <c r="U243" i="6"/>
  <c r="T243" i="6" s="1"/>
  <c r="M314" i="6"/>
  <c r="M269" i="6"/>
  <c r="U269" i="6"/>
  <c r="T269" i="6" s="1"/>
  <c r="M93" i="6"/>
  <c r="U93" i="6"/>
  <c r="T93" i="6" s="1"/>
  <c r="M195" i="6"/>
  <c r="U195" i="6"/>
  <c r="T195" i="6" s="1"/>
  <c r="M239" i="6"/>
  <c r="U239" i="6"/>
  <c r="T239" i="6" s="1"/>
  <c r="U45" i="6"/>
  <c r="T45" i="6" s="1"/>
  <c r="U69" i="6"/>
  <c r="T69" i="6" s="1"/>
  <c r="U136" i="6"/>
  <c r="T136" i="6" s="1"/>
  <c r="U160" i="6"/>
  <c r="T160" i="6" s="1"/>
  <c r="M203" i="6"/>
  <c r="U203" i="6"/>
  <c r="T203" i="6" s="1"/>
  <c r="M246" i="6"/>
  <c r="U246" i="6"/>
  <c r="T246" i="6" s="1"/>
  <c r="M266" i="6"/>
  <c r="U266" i="6"/>
  <c r="T266" i="6" s="1"/>
  <c r="M386" i="6"/>
  <c r="M457" i="6"/>
  <c r="U54" i="6"/>
  <c r="T54" i="6" s="1"/>
  <c r="M46" i="6"/>
  <c r="M57" i="6"/>
  <c r="U57" i="6"/>
  <c r="T57" i="6" s="1"/>
  <c r="M70" i="6"/>
  <c r="U70" i="6"/>
  <c r="T70" i="6" s="1"/>
  <c r="U90" i="6"/>
  <c r="T90" i="6" s="1"/>
  <c r="U148" i="6"/>
  <c r="T148" i="6" s="1"/>
  <c r="M161" i="6"/>
  <c r="M228" i="6"/>
  <c r="U228" i="6"/>
  <c r="T228" i="6" s="1"/>
  <c r="M249" i="6"/>
  <c r="M257" i="6"/>
  <c r="U257" i="6"/>
  <c r="T257" i="6" s="1"/>
  <c r="M307" i="6"/>
  <c r="U307" i="6"/>
  <c r="T307" i="6" s="1"/>
  <c r="M274" i="6"/>
  <c r="U274" i="6"/>
  <c r="T274" i="6" s="1"/>
  <c r="U461" i="6"/>
  <c r="T461" i="6" s="1"/>
  <c r="U141" i="6"/>
  <c r="T141" i="6" s="1"/>
  <c r="M40" i="6"/>
  <c r="U92" i="6"/>
  <c r="T92" i="6" s="1"/>
  <c r="U99" i="6"/>
  <c r="T99" i="6" s="1"/>
  <c r="M218" i="6"/>
  <c r="U218" i="6"/>
  <c r="T218" i="6" s="1"/>
  <c r="M224" i="6"/>
  <c r="U224" i="6"/>
  <c r="T224" i="6" s="1"/>
  <c r="M231" i="6"/>
  <c r="U231" i="6"/>
  <c r="T231" i="6" s="1"/>
  <c r="U249" i="6"/>
  <c r="T249" i="6" s="1"/>
  <c r="U254" i="6"/>
  <c r="T254" i="6" s="1"/>
  <c r="M122" i="6"/>
  <c r="M223" i="6"/>
  <c r="U223" i="6"/>
  <c r="T223" i="6" s="1"/>
  <c r="U78" i="6"/>
  <c r="T78" i="6" s="1"/>
  <c r="M33" i="6"/>
  <c r="M54" i="6"/>
  <c r="M241" i="6"/>
  <c r="U241" i="6"/>
  <c r="T241" i="6" s="1"/>
  <c r="M278" i="6"/>
  <c r="U278" i="6"/>
  <c r="T278" i="6" s="1"/>
  <c r="U387" i="6"/>
  <c r="T387" i="6" s="1"/>
  <c r="M412" i="6"/>
  <c r="M458" i="6"/>
  <c r="U153" i="6"/>
  <c r="T153" i="6" s="1"/>
  <c r="M236" i="6"/>
  <c r="U236" i="6"/>
  <c r="T236" i="6" s="1"/>
  <c r="M250" i="6"/>
  <c r="U250" i="6"/>
  <c r="T250" i="6" s="1"/>
  <c r="M255" i="6"/>
  <c r="U255" i="6"/>
  <c r="T255" i="6" s="1"/>
  <c r="M272" i="6"/>
  <c r="U272" i="6"/>
  <c r="T272" i="6" s="1"/>
  <c r="M275" i="6"/>
  <c r="U275" i="6"/>
  <c r="T275" i="6" s="1"/>
  <c r="U346" i="6"/>
  <c r="T346" i="6" s="1"/>
  <c r="M362" i="6"/>
  <c r="M23" i="6"/>
  <c r="M66" i="6"/>
  <c r="M77" i="6"/>
  <c r="M147" i="6"/>
  <c r="U261" i="6"/>
  <c r="T261" i="6" s="1"/>
  <c r="M327" i="6"/>
  <c r="M339" i="6"/>
  <c r="U253" i="6"/>
  <c r="T253" i="6" s="1"/>
  <c r="U37" i="6"/>
  <c r="T37" i="6" s="1"/>
  <c r="U81" i="6"/>
  <c r="T81" i="6" s="1"/>
  <c r="U190" i="6"/>
  <c r="T190" i="6" s="1"/>
  <c r="U233" i="6"/>
  <c r="T233" i="6" s="1"/>
  <c r="U252" i="6"/>
  <c r="T252" i="6" s="1"/>
  <c r="U260" i="6"/>
  <c r="T260" i="6" s="1"/>
  <c r="U263" i="6"/>
  <c r="T263" i="6" s="1"/>
  <c r="U227" i="6"/>
  <c r="T227" i="6" s="1"/>
  <c r="U244" i="6"/>
  <c r="T244" i="6" s="1"/>
  <c r="U248" i="6"/>
  <c r="T248" i="6" s="1"/>
  <c r="M291" i="6"/>
  <c r="U395" i="6"/>
  <c r="T395" i="6" s="1"/>
  <c r="M179" i="6"/>
  <c r="U179" i="6"/>
  <c r="T179" i="6" s="1"/>
  <c r="U35" i="6"/>
  <c r="T35" i="6" s="1"/>
  <c r="M35" i="6"/>
  <c r="U38" i="6"/>
  <c r="T38" i="6" s="1"/>
  <c r="M38" i="6"/>
  <c r="M61" i="6"/>
  <c r="U61" i="6"/>
  <c r="T61" i="6" s="1"/>
  <c r="U75" i="6"/>
  <c r="T75" i="6" s="1"/>
  <c r="M75" i="6"/>
  <c r="U145" i="6"/>
  <c r="T145" i="6" s="1"/>
  <c r="M145" i="6"/>
  <c r="M24" i="6"/>
  <c r="U24" i="6"/>
  <c r="T24" i="6" s="1"/>
  <c r="U103" i="6"/>
  <c r="T103" i="6" s="1"/>
  <c r="M103" i="6"/>
  <c r="M20" i="6"/>
  <c r="U20" i="6"/>
  <c r="T20" i="6" s="1"/>
  <c r="M47" i="6"/>
  <c r="U47" i="6"/>
  <c r="T47" i="6" s="1"/>
  <c r="U50" i="6"/>
  <c r="T50" i="6" s="1"/>
  <c r="M50" i="6"/>
  <c r="M308" i="6"/>
  <c r="U308" i="6"/>
  <c r="T308" i="6" s="1"/>
  <c r="U26" i="6"/>
  <c r="T26" i="6" s="1"/>
  <c r="M26" i="6"/>
  <c r="M94" i="6"/>
  <c r="U94" i="6"/>
  <c r="T94" i="6" s="1"/>
  <c r="U157" i="6"/>
  <c r="T157" i="6" s="1"/>
  <c r="M157" i="6"/>
  <c r="M60" i="6"/>
  <c r="U60" i="6"/>
  <c r="T60" i="6" s="1"/>
  <c r="U74" i="6"/>
  <c r="T74" i="6" s="1"/>
  <c r="M74" i="6"/>
  <c r="M84" i="6"/>
  <c r="U84" i="6"/>
  <c r="T84" i="6" s="1"/>
  <c r="U87" i="6"/>
  <c r="T87" i="6" s="1"/>
  <c r="M87" i="6"/>
  <c r="M48" i="6"/>
  <c r="U48" i="6"/>
  <c r="T48" i="6" s="1"/>
  <c r="U114" i="6"/>
  <c r="T114" i="6" s="1"/>
  <c r="M114" i="6"/>
  <c r="M36" i="6"/>
  <c r="U36" i="6"/>
  <c r="T36" i="6" s="1"/>
  <c r="U62" i="6"/>
  <c r="T62" i="6" s="1"/>
  <c r="M62" i="6"/>
  <c r="M72" i="6"/>
  <c r="U72" i="6"/>
  <c r="T72" i="6" s="1"/>
  <c r="U96" i="6"/>
  <c r="T96" i="6" s="1"/>
  <c r="M96" i="6"/>
  <c r="M200" i="6"/>
  <c r="U200" i="6"/>
  <c r="T200" i="6" s="1"/>
  <c r="M32" i="6"/>
  <c r="U32" i="6"/>
  <c r="T32" i="6" s="1"/>
  <c r="M186" i="6"/>
  <c r="U186" i="6"/>
  <c r="T186" i="6" s="1"/>
  <c r="U25" i="6"/>
  <c r="T25" i="6" s="1"/>
  <c r="M25" i="6"/>
  <c r="M127" i="6"/>
  <c r="U127" i="6"/>
  <c r="T127" i="6" s="1"/>
  <c r="U119" i="6"/>
  <c r="T119" i="6" s="1"/>
  <c r="M119" i="6"/>
  <c r="U63" i="6"/>
  <c r="T63" i="6" s="1"/>
  <c r="M63" i="6"/>
  <c r="M73" i="6"/>
  <c r="U73" i="6"/>
  <c r="T73" i="6" s="1"/>
  <c r="U86" i="6"/>
  <c r="T86" i="6" s="1"/>
  <c r="M86" i="6"/>
  <c r="U108" i="6"/>
  <c r="T108" i="6" s="1"/>
  <c r="M108" i="6"/>
  <c r="U132" i="6"/>
  <c r="T132" i="6" s="1"/>
  <c r="M132" i="6"/>
  <c r="M79" i="6"/>
  <c r="U79" i="6"/>
  <c r="T79" i="6" s="1"/>
  <c r="U121" i="6"/>
  <c r="T121" i="6" s="1"/>
  <c r="M121" i="6"/>
  <c r="M123" i="6"/>
  <c r="U480" i="6"/>
  <c r="T480" i="6" s="1"/>
  <c r="M480" i="6"/>
  <c r="M41" i="6"/>
  <c r="U46" i="6"/>
  <c r="T46" i="6" s="1"/>
  <c r="M89" i="6"/>
  <c r="M130" i="6"/>
  <c r="M144" i="6"/>
  <c r="U154" i="6"/>
  <c r="T154" i="6" s="1"/>
  <c r="M154" i="6"/>
  <c r="M164" i="6"/>
  <c r="U168" i="6"/>
  <c r="T168" i="6" s="1"/>
  <c r="M168" i="6"/>
  <c r="M174" i="6"/>
  <c r="U174" i="6"/>
  <c r="T174" i="6" s="1"/>
  <c r="M197" i="6"/>
  <c r="M222" i="6"/>
  <c r="U222" i="6"/>
  <c r="T222" i="6" s="1"/>
  <c r="M336" i="6"/>
  <c r="U336" i="6"/>
  <c r="T336" i="6" s="1"/>
  <c r="M366" i="6"/>
  <c r="U366" i="6"/>
  <c r="T366" i="6" s="1"/>
  <c r="U428" i="6"/>
  <c r="T428" i="6" s="1"/>
  <c r="M428" i="6"/>
  <c r="M106" i="6"/>
  <c r="M143" i="6"/>
  <c r="U143" i="6"/>
  <c r="T143" i="6" s="1"/>
  <c r="M178" i="6"/>
  <c r="U178" i="6"/>
  <c r="T178" i="6" s="1"/>
  <c r="M22" i="6"/>
  <c r="M126" i="6"/>
  <c r="M128" i="6"/>
  <c r="U158" i="6"/>
  <c r="T158" i="6" s="1"/>
  <c r="U447" i="6"/>
  <c r="T447" i="6" s="1"/>
  <c r="M447" i="6"/>
  <c r="M28" i="6"/>
  <c r="M31" i="6"/>
  <c r="U31" i="6"/>
  <c r="T31" i="6" s="1"/>
  <c r="M68" i="6"/>
  <c r="U68" i="6"/>
  <c r="T68" i="6" s="1"/>
  <c r="U98" i="6"/>
  <c r="T98" i="6" s="1"/>
  <c r="M101" i="6"/>
  <c r="U105" i="6"/>
  <c r="T105" i="6" s="1"/>
  <c r="U106" i="6"/>
  <c r="T106" i="6" s="1"/>
  <c r="U134" i="6"/>
  <c r="T134" i="6" s="1"/>
  <c r="M134" i="6"/>
  <c r="U280" i="6"/>
  <c r="T280" i="6" s="1"/>
  <c r="U318" i="6"/>
  <c r="T318" i="6" s="1"/>
  <c r="M318" i="6"/>
  <c r="M378" i="6"/>
  <c r="U378" i="6"/>
  <c r="T378" i="6" s="1"/>
  <c r="U64" i="6"/>
  <c r="T64" i="6" s="1"/>
  <c r="M209" i="6"/>
  <c r="U209" i="6"/>
  <c r="T209" i="6" s="1"/>
  <c r="M150" i="6"/>
  <c r="M82" i="6"/>
  <c r="R18" i="6"/>
  <c r="U76" i="6"/>
  <c r="T76" i="6" s="1"/>
  <c r="R15" i="6"/>
  <c r="U52" i="6"/>
  <c r="T52" i="6" s="1"/>
  <c r="M55" i="6"/>
  <c r="U55" i="6"/>
  <c r="T55" i="6" s="1"/>
  <c r="M76" i="6"/>
  <c r="M91" i="6"/>
  <c r="U91" i="6"/>
  <c r="T91" i="6" s="1"/>
  <c r="M98" i="6"/>
  <c r="M105" i="6"/>
  <c r="M107" i="6"/>
  <c r="U109" i="6"/>
  <c r="T109" i="6" s="1"/>
  <c r="M116" i="6"/>
  <c r="M140" i="6"/>
  <c r="U140" i="6"/>
  <c r="T140" i="6" s="1"/>
  <c r="M166" i="6"/>
  <c r="M206" i="6"/>
  <c r="U206" i="6"/>
  <c r="T206" i="6" s="1"/>
  <c r="M212" i="6"/>
  <c r="U212" i="6"/>
  <c r="T212" i="6" s="1"/>
  <c r="M217" i="6"/>
  <c r="U217" i="6"/>
  <c r="T217" i="6" s="1"/>
  <c r="M354" i="6"/>
  <c r="U354" i="6"/>
  <c r="T354" i="6" s="1"/>
  <c r="M139" i="6"/>
  <c r="U139" i="6"/>
  <c r="T139" i="6" s="1"/>
  <c r="U137" i="6"/>
  <c r="T137" i="6" s="1"/>
  <c r="U27" i="6"/>
  <c r="T27" i="6" s="1"/>
  <c r="U40" i="6"/>
  <c r="T40" i="6" s="1"/>
  <c r="M43" i="6"/>
  <c r="U43" i="6"/>
  <c r="T43" i="6" s="1"/>
  <c r="M58" i="6"/>
  <c r="U59" i="6"/>
  <c r="T59" i="6" s="1"/>
  <c r="U123" i="6"/>
  <c r="T123" i="6" s="1"/>
  <c r="M138" i="6"/>
  <c r="U144" i="6"/>
  <c r="T144" i="6" s="1"/>
  <c r="U150" i="6"/>
  <c r="T150" i="6" s="1"/>
  <c r="M193" i="6"/>
  <c r="U193" i="6"/>
  <c r="T193" i="6" s="1"/>
  <c r="M280" i="6"/>
  <c r="U329" i="6"/>
  <c r="T329" i="6" s="1"/>
  <c r="M329" i="6"/>
  <c r="U39" i="6"/>
  <c r="T39" i="6" s="1"/>
  <c r="U146" i="6"/>
  <c r="T146" i="6" s="1"/>
  <c r="M56" i="6"/>
  <c r="U56" i="6"/>
  <c r="T56" i="6" s="1"/>
  <c r="M113" i="6"/>
  <c r="M117" i="6"/>
  <c r="M135" i="6"/>
  <c r="M163" i="6"/>
  <c r="U163" i="6"/>
  <c r="T163" i="6" s="1"/>
  <c r="M196" i="6"/>
  <c r="U196" i="6"/>
  <c r="T196" i="6" s="1"/>
  <c r="M64" i="6"/>
  <c r="M205" i="6"/>
  <c r="U205" i="6"/>
  <c r="T205" i="6" s="1"/>
  <c r="M214" i="6"/>
  <c r="U214" i="6"/>
  <c r="T214" i="6" s="1"/>
  <c r="U297" i="6"/>
  <c r="T297" i="6" s="1"/>
  <c r="U303" i="6"/>
  <c r="T303" i="6" s="1"/>
  <c r="M303" i="6"/>
  <c r="U53" i="6"/>
  <c r="T53" i="6" s="1"/>
  <c r="U88" i="6"/>
  <c r="T88" i="6" s="1"/>
  <c r="U117" i="6"/>
  <c r="T117" i="6" s="1"/>
  <c r="U126" i="6"/>
  <c r="T126" i="6" s="1"/>
  <c r="U128" i="6"/>
  <c r="T128" i="6" s="1"/>
  <c r="U169" i="6"/>
  <c r="T169" i="6" s="1"/>
  <c r="M169" i="6"/>
  <c r="M177" i="6"/>
  <c r="U177" i="6"/>
  <c r="T177" i="6" s="1"/>
  <c r="U183" i="6"/>
  <c r="T183" i="6" s="1"/>
  <c r="U310" i="6"/>
  <c r="T310" i="6" s="1"/>
  <c r="U337" i="6"/>
  <c r="T337" i="6" s="1"/>
  <c r="M337" i="6"/>
  <c r="M352" i="6"/>
  <c r="U352" i="6"/>
  <c r="T352" i="6" s="1"/>
  <c r="U41" i="6"/>
  <c r="T41" i="6" s="1"/>
  <c r="M80" i="6"/>
  <c r="U80" i="6"/>
  <c r="T80" i="6" s="1"/>
  <c r="U120" i="6"/>
  <c r="T120" i="6" s="1"/>
  <c r="U149" i="6"/>
  <c r="T149" i="6" s="1"/>
  <c r="M151" i="6"/>
  <c r="U151" i="6"/>
  <c r="T151" i="6" s="1"/>
  <c r="U171" i="6"/>
  <c r="T171" i="6" s="1"/>
  <c r="M171" i="6"/>
  <c r="M184" i="6"/>
  <c r="M191" i="6"/>
  <c r="M204" i="6"/>
  <c r="U204" i="6"/>
  <c r="T204" i="6" s="1"/>
  <c r="M310" i="6"/>
  <c r="U44" i="6"/>
  <c r="T44" i="6" s="1"/>
  <c r="M49" i="6"/>
  <c r="M67" i="6"/>
  <c r="U67" i="6"/>
  <c r="T67" i="6" s="1"/>
  <c r="M88" i="6"/>
  <c r="M118" i="6"/>
  <c r="M155" i="6"/>
  <c r="U155" i="6"/>
  <c r="T155" i="6" s="1"/>
  <c r="U164" i="6"/>
  <c r="T164" i="6" s="1"/>
  <c r="M182" i="6"/>
  <c r="U182" i="6"/>
  <c r="T182" i="6" s="1"/>
  <c r="M189" i="6"/>
  <c r="U189" i="6"/>
  <c r="T189" i="6" s="1"/>
  <c r="U197" i="6"/>
  <c r="T197" i="6" s="1"/>
  <c r="U333" i="6"/>
  <c r="T333" i="6" s="1"/>
  <c r="M333" i="6"/>
  <c r="U110" i="6"/>
  <c r="T110" i="6" s="1"/>
  <c r="U122" i="6"/>
  <c r="T122" i="6" s="1"/>
  <c r="M19" i="6"/>
  <c r="U19" i="6"/>
  <c r="T19" i="6" s="1"/>
  <c r="U51" i="6"/>
  <c r="T51" i="6" s="1"/>
  <c r="U71" i="6"/>
  <c r="T71" i="6" s="1"/>
  <c r="M85" i="6"/>
  <c r="U95" i="6"/>
  <c r="T95" i="6" s="1"/>
  <c r="M95" i="6"/>
  <c r="U97" i="6"/>
  <c r="T97" i="6" s="1"/>
  <c r="U102" i="6"/>
  <c r="T102" i="6" s="1"/>
  <c r="M102" i="6"/>
  <c r="M104" i="6"/>
  <c r="U104" i="6"/>
  <c r="T104" i="6" s="1"/>
  <c r="U107" i="6"/>
  <c r="T107" i="6" s="1"/>
  <c r="M115" i="6"/>
  <c r="U115" i="6"/>
  <c r="T115" i="6" s="1"/>
  <c r="M149" i="6"/>
  <c r="M198" i="6"/>
  <c r="M221" i="6"/>
  <c r="U221" i="6"/>
  <c r="T221" i="6" s="1"/>
  <c r="U159" i="6"/>
  <c r="T159" i="6" s="1"/>
  <c r="M165" i="6"/>
  <c r="U288" i="6"/>
  <c r="T288" i="6" s="1"/>
  <c r="M288" i="6"/>
  <c r="M181" i="6"/>
  <c r="U181" i="6"/>
  <c r="T181" i="6" s="1"/>
  <c r="M188" i="6"/>
  <c r="U188" i="6"/>
  <c r="T188" i="6" s="1"/>
  <c r="U295" i="6"/>
  <c r="T295" i="6" s="1"/>
  <c r="M295" i="6"/>
  <c r="M330" i="6"/>
  <c r="U330" i="6"/>
  <c r="T330" i="6" s="1"/>
  <c r="M92" i="6"/>
  <c r="M142" i="6"/>
  <c r="U147" i="6"/>
  <c r="T147" i="6" s="1"/>
  <c r="M153" i="6"/>
  <c r="U170" i="6"/>
  <c r="T170" i="6" s="1"/>
  <c r="M211" i="6"/>
  <c r="U211" i="6"/>
  <c r="T211" i="6" s="1"/>
  <c r="M213" i="6"/>
  <c r="U213" i="6"/>
  <c r="T213" i="6" s="1"/>
  <c r="M301" i="6"/>
  <c r="U345" i="6"/>
  <c r="T345" i="6" s="1"/>
  <c r="M345" i="6"/>
  <c r="M355" i="6"/>
  <c r="U355" i="6"/>
  <c r="T355" i="6" s="1"/>
  <c r="U360" i="6"/>
  <c r="T360" i="6" s="1"/>
  <c r="M360" i="6"/>
  <c r="M279" i="6"/>
  <c r="U279" i="6"/>
  <c r="T279" i="6" s="1"/>
  <c r="M100" i="6"/>
  <c r="M141" i="6"/>
  <c r="M156" i="6"/>
  <c r="U173" i="6"/>
  <c r="T173" i="6" s="1"/>
  <c r="M277" i="6"/>
  <c r="U277" i="6"/>
  <c r="T277" i="6" s="1"/>
  <c r="U282" i="6"/>
  <c r="T282" i="6" s="1"/>
  <c r="M282" i="6"/>
  <c r="M343" i="6"/>
  <c r="U343" i="6"/>
  <c r="T343" i="6" s="1"/>
  <c r="M99" i="6"/>
  <c r="M111" i="6"/>
  <c r="U133" i="6"/>
  <c r="T133" i="6" s="1"/>
  <c r="M133" i="6"/>
  <c r="M152" i="6"/>
  <c r="M167" i="6"/>
  <c r="M175" i="6"/>
  <c r="U175" i="6"/>
  <c r="T175" i="6" s="1"/>
  <c r="M185" i="6"/>
  <c r="U185" i="6"/>
  <c r="T185" i="6" s="1"/>
  <c r="M192" i="6"/>
  <c r="U192" i="6"/>
  <c r="T192" i="6" s="1"/>
  <c r="M199" i="6"/>
  <c r="U199" i="6"/>
  <c r="T199" i="6" s="1"/>
  <c r="M208" i="6"/>
  <c r="M299" i="6"/>
  <c r="U299" i="6"/>
  <c r="T299" i="6" s="1"/>
  <c r="M321" i="6"/>
  <c r="U321" i="6"/>
  <c r="T321" i="6" s="1"/>
  <c r="M348" i="6"/>
  <c r="U348" i="6"/>
  <c r="T348" i="6" s="1"/>
  <c r="M394" i="6"/>
  <c r="U394" i="6"/>
  <c r="T394" i="6" s="1"/>
  <c r="U161" i="6"/>
  <c r="T161" i="6" s="1"/>
  <c r="M194" i="6"/>
  <c r="U194" i="6"/>
  <c r="T194" i="6" s="1"/>
  <c r="U301" i="6"/>
  <c r="T301" i="6" s="1"/>
  <c r="M324" i="6"/>
  <c r="U324" i="6"/>
  <c r="T324" i="6" s="1"/>
  <c r="M400" i="6"/>
  <c r="U400" i="6"/>
  <c r="T400" i="6" s="1"/>
  <c r="U289" i="6"/>
  <c r="T289" i="6" s="1"/>
  <c r="M289" i="6"/>
  <c r="U302" i="6"/>
  <c r="T302" i="6" s="1"/>
  <c r="M302" i="6"/>
  <c r="U313" i="6"/>
  <c r="T313" i="6" s="1"/>
  <c r="U341" i="6"/>
  <c r="T341" i="6" s="1"/>
  <c r="M341" i="6"/>
  <c r="M369" i="6"/>
  <c r="U369" i="6"/>
  <c r="T369" i="6" s="1"/>
  <c r="M216" i="6"/>
  <c r="U281" i="6"/>
  <c r="T281" i="6" s="1"/>
  <c r="U285" i="6"/>
  <c r="T285" i="6" s="1"/>
  <c r="U300" i="6"/>
  <c r="T300" i="6" s="1"/>
  <c r="U311" i="6"/>
  <c r="T311" i="6" s="1"/>
  <c r="M315" i="6"/>
  <c r="U315" i="6"/>
  <c r="T315" i="6" s="1"/>
  <c r="M406" i="6"/>
  <c r="U406" i="6"/>
  <c r="T406" i="6" s="1"/>
  <c r="M281" i="6"/>
  <c r="M285" i="6"/>
  <c r="U298" i="6"/>
  <c r="T298" i="6" s="1"/>
  <c r="M300" i="6"/>
  <c r="M309" i="6"/>
  <c r="M313" i="6"/>
  <c r="M320" i="6"/>
  <c r="U320" i="6"/>
  <c r="T320" i="6" s="1"/>
  <c r="M322" i="6"/>
  <c r="U322" i="6"/>
  <c r="T322" i="6" s="1"/>
  <c r="M331" i="6"/>
  <c r="U331" i="6"/>
  <c r="T331" i="6" s="1"/>
  <c r="U290" i="6"/>
  <c r="T290" i="6" s="1"/>
  <c r="M342" i="6"/>
  <c r="U342" i="6"/>
  <c r="T342" i="6" s="1"/>
  <c r="U361" i="6"/>
  <c r="T361" i="6" s="1"/>
  <c r="U373" i="6"/>
  <c r="T373" i="6" s="1"/>
  <c r="M373" i="6"/>
  <c r="M296" i="6"/>
  <c r="U296" i="6"/>
  <c r="T296" i="6" s="1"/>
  <c r="U305" i="6"/>
  <c r="T305" i="6" s="1"/>
  <c r="M311" i="6"/>
  <c r="U370" i="6"/>
  <c r="T370" i="6" s="1"/>
  <c r="M370" i="6"/>
  <c r="U452" i="6"/>
  <c r="T452" i="6" s="1"/>
  <c r="M452" i="6"/>
  <c r="M294" i="6"/>
  <c r="M316" i="6"/>
  <c r="U316" i="6"/>
  <c r="T316" i="6" s="1"/>
  <c r="M187" i="6"/>
  <c r="U187" i="6"/>
  <c r="T187" i="6" s="1"/>
  <c r="M210" i="6"/>
  <c r="M276" i="6"/>
  <c r="U276" i="6"/>
  <c r="T276" i="6" s="1"/>
  <c r="M290" i="6"/>
  <c r="M305" i="6"/>
  <c r="U309" i="6"/>
  <c r="T309" i="6" s="1"/>
  <c r="M361" i="6"/>
  <c r="U384" i="6"/>
  <c r="T384" i="6" s="1"/>
  <c r="M384" i="6"/>
  <c r="U423" i="6"/>
  <c r="T423" i="6" s="1"/>
  <c r="U490" i="6"/>
  <c r="T490" i="6" s="1"/>
  <c r="M490" i="6"/>
  <c r="M500" i="6"/>
  <c r="U500" i="6"/>
  <c r="T500" i="6" s="1"/>
  <c r="U326" i="6"/>
  <c r="T326" i="6" s="1"/>
  <c r="M415" i="6"/>
  <c r="U415" i="6"/>
  <c r="T415" i="6" s="1"/>
  <c r="M475" i="6"/>
  <c r="U475" i="6"/>
  <c r="T475" i="6" s="1"/>
  <c r="M287" i="6"/>
  <c r="U312" i="6"/>
  <c r="T312" i="6" s="1"/>
  <c r="U317" i="6"/>
  <c r="T317" i="6" s="1"/>
  <c r="M317" i="6"/>
  <c r="U319" i="6"/>
  <c r="T319" i="6" s="1"/>
  <c r="U349" i="6"/>
  <c r="T349" i="6" s="1"/>
  <c r="U371" i="6"/>
  <c r="T371" i="6" s="1"/>
  <c r="M371" i="6"/>
  <c r="M397" i="6"/>
  <c r="U397" i="6"/>
  <c r="T397" i="6" s="1"/>
  <c r="M423" i="6"/>
  <c r="U304" i="6"/>
  <c r="T304" i="6" s="1"/>
  <c r="M319" i="6"/>
  <c r="M347" i="6"/>
  <c r="U382" i="6"/>
  <c r="T382" i="6" s="1"/>
  <c r="M382" i="6"/>
  <c r="M312" i="6"/>
  <c r="M349" i="6"/>
  <c r="M358" i="6"/>
  <c r="U358" i="6"/>
  <c r="T358" i="6" s="1"/>
  <c r="M413" i="6"/>
  <c r="U413" i="6"/>
  <c r="T413" i="6" s="1"/>
  <c r="U287" i="6"/>
  <c r="T287" i="6" s="1"/>
  <c r="M323" i="6"/>
  <c r="U325" i="6"/>
  <c r="T325" i="6" s="1"/>
  <c r="M398" i="6"/>
  <c r="U398" i="6"/>
  <c r="T398" i="6" s="1"/>
  <c r="M411" i="6"/>
  <c r="U411" i="6"/>
  <c r="T411" i="6" s="1"/>
  <c r="M328" i="6"/>
  <c r="M340" i="6"/>
  <c r="M380" i="6"/>
  <c r="M390" i="6"/>
  <c r="U390" i="6"/>
  <c r="T390" i="6" s="1"/>
  <c r="M407" i="6"/>
  <c r="U407" i="6"/>
  <c r="T407" i="6" s="1"/>
  <c r="U445" i="6"/>
  <c r="T445" i="6" s="1"/>
  <c r="M445" i="6"/>
  <c r="U464" i="6"/>
  <c r="T464" i="6" s="1"/>
  <c r="M464" i="6"/>
  <c r="U432" i="6"/>
  <c r="T432" i="6" s="1"/>
  <c r="M432" i="6"/>
  <c r="U454" i="6"/>
  <c r="T454" i="6" s="1"/>
  <c r="M454" i="6"/>
  <c r="U497" i="6"/>
  <c r="T497" i="6" s="1"/>
  <c r="M497" i="6"/>
  <c r="M351" i="6"/>
  <c r="M368" i="6"/>
  <c r="M388" i="6"/>
  <c r="U419" i="6"/>
  <c r="T419" i="6" s="1"/>
  <c r="M419" i="6"/>
  <c r="M427" i="6"/>
  <c r="U440" i="6"/>
  <c r="T440" i="6" s="1"/>
  <c r="M482" i="6"/>
  <c r="U482" i="6"/>
  <c r="T482" i="6" s="1"/>
  <c r="M332" i="6"/>
  <c r="M344" i="6"/>
  <c r="M357" i="6"/>
  <c r="U372" i="6"/>
  <c r="T372" i="6" s="1"/>
  <c r="U385" i="6"/>
  <c r="T385" i="6" s="1"/>
  <c r="M401" i="6"/>
  <c r="U401" i="6"/>
  <c r="T401" i="6" s="1"/>
  <c r="U443" i="6"/>
  <c r="T443" i="6" s="1"/>
  <c r="M443" i="6"/>
  <c r="U362" i="6"/>
  <c r="T362" i="6" s="1"/>
  <c r="M372" i="6"/>
  <c r="U374" i="6"/>
  <c r="T374" i="6" s="1"/>
  <c r="M379" i="6"/>
  <c r="U379" i="6"/>
  <c r="T379" i="6" s="1"/>
  <c r="M403" i="6"/>
  <c r="M405" i="6"/>
  <c r="U405" i="6"/>
  <c r="T405" i="6" s="1"/>
  <c r="M353" i="6"/>
  <c r="M359" i="6"/>
  <c r="M367" i="6"/>
  <c r="U380" i="6"/>
  <c r="T380" i="6" s="1"/>
  <c r="M408" i="6"/>
  <c r="U408" i="6"/>
  <c r="T408" i="6" s="1"/>
  <c r="U420" i="6"/>
  <c r="T420" i="6" s="1"/>
  <c r="M420" i="6"/>
  <c r="M334" i="6"/>
  <c r="M346" i="6"/>
  <c r="M350" i="6"/>
  <c r="M365" i="6"/>
  <c r="U365" i="6"/>
  <c r="T365" i="6" s="1"/>
  <c r="U381" i="6"/>
  <c r="T381" i="6" s="1"/>
  <c r="M383" i="6"/>
  <c r="M385" i="6"/>
  <c r="M391" i="6"/>
  <c r="U391" i="6"/>
  <c r="T391" i="6" s="1"/>
  <c r="U427" i="6"/>
  <c r="T427" i="6" s="1"/>
  <c r="M438" i="6"/>
  <c r="U438" i="6"/>
  <c r="T438" i="6" s="1"/>
  <c r="M471" i="6"/>
  <c r="M389" i="6"/>
  <c r="U389" i="6"/>
  <c r="T389" i="6" s="1"/>
  <c r="M392" i="6"/>
  <c r="U442" i="6"/>
  <c r="T442" i="6" s="1"/>
  <c r="M442" i="6"/>
  <c r="M449" i="6"/>
  <c r="U449" i="6"/>
  <c r="T449" i="6" s="1"/>
  <c r="U430" i="6"/>
  <c r="T430" i="6" s="1"/>
  <c r="M430" i="6"/>
  <c r="M483" i="6"/>
  <c r="U483" i="6"/>
  <c r="T483" i="6" s="1"/>
  <c r="M393" i="6"/>
  <c r="U393" i="6"/>
  <c r="T393" i="6" s="1"/>
  <c r="M396" i="6"/>
  <c r="M399" i="6"/>
  <c r="M426" i="6"/>
  <c r="U426" i="6"/>
  <c r="T426" i="6" s="1"/>
  <c r="M465" i="6"/>
  <c r="U478" i="6"/>
  <c r="T478" i="6" s="1"/>
  <c r="M478" i="6"/>
  <c r="M410" i="6"/>
  <c r="U410" i="6"/>
  <c r="T410" i="6" s="1"/>
  <c r="U433" i="6"/>
  <c r="T433" i="6" s="1"/>
  <c r="M433" i="6"/>
  <c r="M453" i="6"/>
  <c r="U453" i="6"/>
  <c r="T453" i="6" s="1"/>
  <c r="U473" i="6"/>
  <c r="T473" i="6" s="1"/>
  <c r="M473" i="6"/>
  <c r="U492" i="6"/>
  <c r="T492" i="6" s="1"/>
  <c r="M492" i="6"/>
  <c r="U431" i="6"/>
  <c r="T431" i="6" s="1"/>
  <c r="M431" i="6"/>
  <c r="U468" i="6"/>
  <c r="T468" i="6" s="1"/>
  <c r="M468" i="6"/>
  <c r="M495" i="6"/>
  <c r="U495" i="6"/>
  <c r="T495" i="6" s="1"/>
  <c r="U386" i="6"/>
  <c r="T386" i="6" s="1"/>
  <c r="M404" i="6"/>
  <c r="U404" i="6"/>
  <c r="T404" i="6" s="1"/>
  <c r="M416" i="6"/>
  <c r="U416" i="6"/>
  <c r="T416" i="6" s="1"/>
  <c r="M451" i="6"/>
  <c r="U465" i="6"/>
  <c r="T465" i="6" s="1"/>
  <c r="M414" i="6"/>
  <c r="U444" i="6"/>
  <c r="T444" i="6" s="1"/>
  <c r="M444" i="6"/>
  <c r="M417" i="6"/>
  <c r="M425" i="6"/>
  <c r="M460" i="6"/>
  <c r="U460" i="6"/>
  <c r="T460" i="6" s="1"/>
  <c r="M462" i="6"/>
  <c r="U462" i="6"/>
  <c r="T462" i="6" s="1"/>
  <c r="M469" i="6"/>
  <c r="U469" i="6"/>
  <c r="T469" i="6" s="1"/>
  <c r="U485" i="6"/>
  <c r="T485" i="6" s="1"/>
  <c r="M485" i="6"/>
  <c r="M488" i="6"/>
  <c r="U488" i="6"/>
  <c r="T488" i="6" s="1"/>
  <c r="M422" i="6"/>
  <c r="M437" i="6"/>
  <c r="M450" i="6"/>
  <c r="U450" i="6"/>
  <c r="T450" i="6" s="1"/>
  <c r="U467" i="6"/>
  <c r="T467" i="6" s="1"/>
  <c r="U498" i="6"/>
  <c r="T498" i="6" s="1"/>
  <c r="M498" i="6"/>
  <c r="U424" i="6"/>
  <c r="T424" i="6" s="1"/>
  <c r="M434" i="6"/>
  <c r="M439" i="6"/>
  <c r="M446" i="6"/>
  <c r="M470" i="6"/>
  <c r="U472" i="6"/>
  <c r="T472" i="6" s="1"/>
  <c r="M472" i="6"/>
  <c r="U486" i="6"/>
  <c r="T486" i="6" s="1"/>
  <c r="M486" i="6"/>
  <c r="U496" i="6"/>
  <c r="T496" i="6" s="1"/>
  <c r="M496" i="6"/>
  <c r="U501" i="6"/>
  <c r="T501" i="6" s="1"/>
  <c r="M501" i="6"/>
  <c r="U455" i="6"/>
  <c r="T455" i="6" s="1"/>
  <c r="M467" i="6"/>
  <c r="U491" i="6"/>
  <c r="T491" i="6" s="1"/>
  <c r="M491" i="6"/>
  <c r="M494" i="6"/>
  <c r="U494" i="6"/>
  <c r="T494" i="6" s="1"/>
  <c r="M402" i="6"/>
  <c r="U402" i="6"/>
  <c r="T402" i="6" s="1"/>
  <c r="M409" i="6"/>
  <c r="U421" i="6"/>
  <c r="T421" i="6" s="1"/>
  <c r="M424" i="6"/>
  <c r="M429" i="6"/>
  <c r="U436" i="6"/>
  <c r="T436" i="6" s="1"/>
  <c r="M441" i="6"/>
  <c r="U484" i="6"/>
  <c r="T484" i="6" s="1"/>
  <c r="M484" i="6"/>
  <c r="M489" i="6"/>
  <c r="U435" i="6"/>
  <c r="T435" i="6" s="1"/>
  <c r="U456" i="6"/>
  <c r="T456" i="6" s="1"/>
  <c r="M461" i="6"/>
  <c r="U466" i="6"/>
  <c r="T466" i="6" s="1"/>
  <c r="M466" i="6"/>
  <c r="U479" i="6"/>
  <c r="T479" i="6" s="1"/>
  <c r="M481" i="6"/>
  <c r="M487" i="6"/>
  <c r="M493" i="6"/>
  <c r="M499" i="6"/>
  <c r="M448" i="6"/>
  <c r="U448" i="6"/>
  <c r="T448" i="6" s="1"/>
  <c r="M456" i="6"/>
  <c r="M463" i="6"/>
  <c r="M479" i="6"/>
  <c r="U474" i="6"/>
  <c r="T474" i="6" s="1"/>
  <c r="M476" i="6"/>
  <c r="U477" i="6"/>
  <c r="T477" i="6" s="1"/>
  <c r="U459" i="6"/>
  <c r="T459" i="6" s="1"/>
  <c r="U457" i="6"/>
  <c r="T457" i="6" s="1"/>
  <c r="L242" i="9" l="1" a="1"/>
  <c r="L242" i="9" s="1"/>
  <c r="L192" i="9" a="1"/>
  <c r="L192" i="9" s="1"/>
  <c r="L341" i="9" a="1"/>
  <c r="L341" i="9" s="1"/>
  <c r="L334" i="9" a="1"/>
  <c r="L334" i="9" s="1"/>
  <c r="L313" i="9" a="1"/>
  <c r="L313" i="9" s="1"/>
  <c r="L142" i="9" a="1"/>
  <c r="L142" i="9" s="1"/>
  <c r="L214" i="9" a="1"/>
  <c r="L214" i="9" s="1"/>
  <c r="L40" i="9" a="1"/>
  <c r="L40" i="9" s="1"/>
  <c r="L280" i="9" a="1"/>
  <c r="L280" i="9" s="1"/>
  <c r="L37" i="9" a="1"/>
  <c r="L37" i="9" s="1"/>
  <c r="L152" i="9" a="1"/>
  <c r="L152" i="9" s="1"/>
  <c r="L435" i="9" a="1"/>
  <c r="L435" i="9" s="1"/>
  <c r="L383" i="9" a="1"/>
  <c r="L383" i="9" s="1"/>
  <c r="L170" i="9" a="1"/>
  <c r="L170" i="9" s="1"/>
  <c r="L148" i="9" a="1"/>
  <c r="L148" i="9" s="1"/>
  <c r="L301" i="9" a="1"/>
  <c r="L301" i="9" s="1"/>
  <c r="L80" i="9" a="1"/>
  <c r="L80" i="9" s="1"/>
  <c r="L46" i="9" a="1"/>
  <c r="L46" i="9" s="1"/>
  <c r="L429" i="9" a="1"/>
  <c r="L429" i="9" s="1"/>
  <c r="L251" i="9" a="1"/>
  <c r="L251" i="9" s="1"/>
  <c r="L101" i="9" a="1"/>
  <c r="L101" i="9" s="1"/>
  <c r="L319" i="9" a="1"/>
  <c r="L319" i="9" s="1"/>
  <c r="L374" i="9" a="1"/>
  <c r="L374" i="9" s="1"/>
  <c r="L43" i="9" a="1"/>
  <c r="L43" i="9" s="1"/>
  <c r="L169" i="9" a="1"/>
  <c r="L169" i="9" s="1"/>
  <c r="L343" i="9" a="1"/>
  <c r="L343" i="9" s="1"/>
  <c r="L92" i="9" a="1"/>
  <c r="L92" i="9" s="1"/>
  <c r="L137" i="9" a="1"/>
  <c r="L137" i="9" s="1"/>
  <c r="L441" i="9" a="1"/>
  <c r="L441" i="9" s="1"/>
  <c r="L191" i="9" a="1"/>
  <c r="L191" i="9" s="1"/>
  <c r="L259" i="9" a="1"/>
  <c r="L259" i="9" s="1"/>
  <c r="L162" i="9" a="1"/>
  <c r="L162" i="9" s="1"/>
  <c r="L88" i="9" a="1"/>
  <c r="L88" i="9" s="1"/>
  <c r="L417" i="9" a="1"/>
  <c r="L417" i="9" s="1"/>
  <c r="L348" i="9" a="1"/>
  <c r="L348" i="9" s="1"/>
  <c r="L396" i="9" a="1"/>
  <c r="L396" i="9" s="1"/>
  <c r="L204" i="9" a="1"/>
  <c r="L204" i="9" s="1"/>
  <c r="L316" i="9" a="1"/>
  <c r="L316" i="9" s="1"/>
  <c r="L151" i="9" a="1"/>
  <c r="L151" i="9" s="1"/>
  <c r="L95" i="9" a="1"/>
  <c r="L95" i="9" s="1"/>
  <c r="L275" i="9" a="1"/>
  <c r="L275" i="9" s="1"/>
  <c r="L210" i="9" a="1"/>
  <c r="L210" i="9" s="1"/>
  <c r="L64" i="9" a="1"/>
  <c r="L64" i="9" s="1"/>
  <c r="L100" i="9" a="1"/>
  <c r="L100" i="9" s="1"/>
  <c r="L42" i="9" a="1"/>
  <c r="L42" i="9" s="1"/>
  <c r="L408" i="9" a="1"/>
  <c r="L408" i="9" s="1"/>
  <c r="L209" i="9" a="1"/>
  <c r="L209" i="9" s="1"/>
  <c r="L41" i="9" a="1"/>
  <c r="L41" i="9" s="1"/>
  <c r="L200" i="9" a="1"/>
  <c r="L200" i="9" s="1"/>
  <c r="L398" i="9" a="1"/>
  <c r="L398" i="9" s="1"/>
  <c r="L418" i="9" a="1"/>
  <c r="L418" i="9" s="1"/>
  <c r="L97" i="9" a="1"/>
  <c r="L97" i="9" s="1"/>
  <c r="L426" i="9" a="1"/>
  <c r="L426" i="9" s="1"/>
  <c r="L16" i="9" a="1"/>
  <c r="L16" i="9" s="1"/>
  <c r="L82" i="9" a="1"/>
  <c r="L82" i="9" s="1"/>
  <c r="L104" i="9" a="1"/>
  <c r="L104" i="9" s="1"/>
  <c r="L110" i="9" a="1"/>
  <c r="L110" i="9" s="1"/>
  <c r="L120" i="9" a="1"/>
  <c r="L120" i="9" s="1"/>
  <c r="L410" i="9" a="1"/>
  <c r="L410" i="9" s="1"/>
  <c r="L241" i="9" a="1"/>
  <c r="L241" i="9" s="1"/>
  <c r="L434" i="9" a="1"/>
  <c r="L434" i="9" s="1"/>
  <c r="L87" i="9" a="1"/>
  <c r="L87" i="9" s="1"/>
  <c r="L197" i="9" a="1"/>
  <c r="L197" i="9" s="1"/>
  <c r="L150" i="9" a="1"/>
  <c r="L150" i="9" s="1"/>
  <c r="L302" i="9" a="1"/>
  <c r="L302" i="9" s="1"/>
  <c r="L84" i="9" a="1"/>
  <c r="L84" i="9" s="1"/>
  <c r="L322" i="9" a="1"/>
  <c r="L322" i="9" s="1"/>
  <c r="L355" i="9" a="1"/>
  <c r="L355" i="9" s="1"/>
  <c r="L391" i="9" a="1"/>
  <c r="L391" i="9" s="1"/>
  <c r="L387" i="9" a="1"/>
  <c r="L387" i="9" s="1"/>
  <c r="L289" i="9" a="1"/>
  <c r="L289" i="9" s="1"/>
  <c r="L182" i="9" a="1"/>
  <c r="L182" i="9" s="1"/>
  <c r="L153" i="9" a="1"/>
  <c r="L153" i="9" s="1"/>
  <c r="L109" i="9" a="1"/>
  <c r="L109" i="9" s="1"/>
  <c r="L121" i="9" a="1"/>
  <c r="L121" i="9" s="1"/>
  <c r="L332" i="9" a="1"/>
  <c r="L332" i="9" s="1"/>
  <c r="L236" i="9" a="1"/>
  <c r="L236" i="9" s="1"/>
  <c r="L415" i="9" a="1"/>
  <c r="L415" i="9" s="1"/>
  <c r="L199" i="9" a="1"/>
  <c r="L199" i="9" s="1"/>
  <c r="L361" i="9" a="1"/>
  <c r="L361" i="9" s="1"/>
  <c r="L52" i="9" a="1"/>
  <c r="L52" i="9" s="1"/>
  <c r="L60" i="9" a="1"/>
  <c r="L60" i="9" s="1"/>
  <c r="L36" i="9" a="1"/>
  <c r="L36" i="9" s="1"/>
  <c r="L271" i="9" a="1"/>
  <c r="L271" i="9" s="1"/>
  <c r="L403" i="9" a="1"/>
  <c r="L403" i="9" s="1"/>
  <c r="L218" i="9" a="1"/>
  <c r="L218" i="9" s="1"/>
  <c r="L146" i="9" a="1"/>
  <c r="L146" i="9" s="1"/>
  <c r="L357" i="9" a="1"/>
  <c r="L357" i="9" s="1"/>
  <c r="L25" i="9" a="1"/>
  <c r="L25" i="9" s="1"/>
  <c r="L154" i="9" a="1"/>
  <c r="L154" i="9" s="1"/>
  <c r="L336" i="9" a="1"/>
  <c r="L336" i="9" s="1"/>
  <c r="L206" i="9" a="1"/>
  <c r="L206" i="9" s="1"/>
  <c r="L373" i="9" a="1"/>
  <c r="L373" i="9" s="1"/>
  <c r="L186" i="9" a="1"/>
  <c r="L186" i="9" s="1"/>
  <c r="L155" i="9" a="1"/>
  <c r="L155" i="9" s="1"/>
  <c r="L331" i="9" a="1"/>
  <c r="L331" i="9" s="1"/>
  <c r="L56" i="9" a="1"/>
  <c r="L56" i="9" s="1"/>
  <c r="L31" i="9" a="1"/>
  <c r="L31" i="9" s="1"/>
  <c r="L164" i="9" a="1"/>
  <c r="L164" i="9" s="1"/>
  <c r="L205" i="9" a="1"/>
  <c r="L205" i="9" s="1"/>
  <c r="L258" i="9" a="1"/>
  <c r="L258" i="9" s="1"/>
  <c r="L440" i="9" a="1"/>
  <c r="L440" i="9" s="1"/>
  <c r="L94" i="9" a="1"/>
  <c r="L94" i="9" s="1"/>
  <c r="L342" i="9" a="1"/>
  <c r="L342" i="9" s="1"/>
  <c r="L365" i="9" a="1"/>
  <c r="L365" i="9" s="1"/>
  <c r="L414" i="9" a="1"/>
  <c r="L414" i="9" s="1"/>
  <c r="L246" i="9" a="1"/>
  <c r="L246" i="9" s="1"/>
  <c r="L325" i="9" a="1"/>
  <c r="L325" i="9" s="1"/>
  <c r="L203" i="9" a="1"/>
  <c r="L203" i="9" s="1"/>
  <c r="L13" i="9" a="1"/>
  <c r="L13" i="9" s="1"/>
  <c r="L390" i="9" a="1"/>
  <c r="L390" i="9" s="1"/>
  <c r="L157" i="9" a="1"/>
  <c r="L157" i="9" s="1"/>
  <c r="L22" i="9" a="1"/>
  <c r="L22" i="9" s="1"/>
  <c r="L211" i="9" a="1"/>
  <c r="L211" i="9" s="1"/>
  <c r="L26" i="9" a="1"/>
  <c r="L26" i="9" s="1"/>
  <c r="L195" i="9" a="1"/>
  <c r="L195" i="9" s="1"/>
  <c r="L133" i="9" a="1"/>
  <c r="L133" i="9" s="1"/>
  <c r="L33" i="9" a="1"/>
  <c r="L33" i="9" s="1"/>
  <c r="L338" i="9" a="1"/>
  <c r="L338" i="9" s="1"/>
  <c r="L158" i="9" a="1"/>
  <c r="L158" i="9" s="1"/>
  <c r="L219" i="9" a="1"/>
  <c r="L219" i="9" s="1"/>
  <c r="L225" i="9" a="1"/>
  <c r="L225" i="9" s="1"/>
  <c r="L406" i="9" a="1"/>
  <c r="L406" i="9" s="1"/>
  <c r="L255" i="9" a="1"/>
  <c r="L255" i="9" s="1"/>
  <c r="L411" i="9" a="1"/>
  <c r="L411" i="9" s="1"/>
  <c r="L102" i="9" a="1"/>
  <c r="L102" i="9" s="1"/>
  <c r="L119" i="9" a="1"/>
  <c r="L119" i="9" s="1"/>
  <c r="L235" i="9" a="1"/>
  <c r="L235" i="9" s="1"/>
  <c r="L447" i="9" a="1"/>
  <c r="L447" i="9" s="1"/>
  <c r="L103" i="9" a="1"/>
  <c r="L103" i="9" s="1"/>
  <c r="L38" i="9" a="1"/>
  <c r="L38" i="9" s="1"/>
  <c r="L174" i="9" a="1"/>
  <c r="L174" i="9" s="1"/>
  <c r="L175" i="9" a="1"/>
  <c r="L175" i="9" s="1"/>
  <c r="L215" i="9" a="1"/>
  <c r="L215" i="9" s="1"/>
  <c r="L394" i="9" a="1"/>
  <c r="L394" i="9" s="1"/>
  <c r="L129" i="9" a="1"/>
  <c r="L129" i="9" s="1"/>
  <c r="L377" i="9" a="1"/>
  <c r="L377" i="9" s="1"/>
  <c r="L6" i="9" a="1"/>
  <c r="L6" i="9" s="1"/>
  <c r="L18" i="9" a="1"/>
  <c r="L18" i="9" s="1"/>
  <c r="L117" i="9" a="1"/>
  <c r="L117" i="9" s="1"/>
  <c r="L76" i="9" a="1"/>
  <c r="L76" i="9" s="1"/>
  <c r="L274" i="9" a="1"/>
  <c r="L274" i="9" s="1"/>
  <c r="L307" i="9" a="1"/>
  <c r="L307" i="9" s="1"/>
  <c r="L228" i="9" a="1"/>
  <c r="L228" i="9" s="1"/>
  <c r="L292" i="9" a="1"/>
  <c r="L292" i="9" s="1"/>
  <c r="L337" i="9" a="1"/>
  <c r="L337" i="9" s="1"/>
  <c r="L8" i="9" a="1"/>
  <c r="L8" i="9" s="1"/>
  <c r="L263" i="9" a="1"/>
  <c r="L263" i="9" s="1"/>
  <c r="L402" i="9" a="1"/>
  <c r="L402" i="9" s="1"/>
  <c r="L234" i="9" a="1"/>
  <c r="L234" i="9" s="1"/>
  <c r="L382" i="9" a="1"/>
  <c r="L382" i="9" s="1"/>
  <c r="L347" i="9" a="1"/>
  <c r="L347" i="9" s="1"/>
  <c r="L261" i="9" a="1"/>
  <c r="L261" i="9" s="1"/>
  <c r="L293" i="9" a="1"/>
  <c r="L293" i="9" s="1"/>
  <c r="L45" i="9" a="1"/>
  <c r="L45" i="9" s="1"/>
  <c r="L213" i="9" a="1"/>
  <c r="L213" i="9" s="1"/>
  <c r="L20" i="9" a="1"/>
  <c r="L20" i="9" s="1"/>
  <c r="L58" i="9" a="1"/>
  <c r="L58" i="9" s="1"/>
  <c r="L296" i="9" a="1"/>
  <c r="L296" i="9" s="1"/>
  <c r="L288" i="9" a="1"/>
  <c r="L288" i="9" s="1"/>
  <c r="L81" i="9" a="1"/>
  <c r="L81" i="9" s="1"/>
  <c r="L207" i="9" a="1"/>
  <c r="L207" i="9" s="1"/>
  <c r="L285" i="9" a="1"/>
  <c r="L285" i="9" s="1"/>
  <c r="L98" i="9" a="1"/>
  <c r="L98" i="9" s="1"/>
  <c r="L412" i="9" a="1"/>
  <c r="L412" i="9" s="1"/>
  <c r="L472" i="9" a="1"/>
  <c r="L472" i="9" s="1"/>
  <c r="L34" i="9" a="1"/>
  <c r="L34" i="9" s="1"/>
  <c r="L68" i="9" a="1"/>
  <c r="L68" i="9" s="1"/>
  <c r="L353" i="9" a="1"/>
  <c r="L353" i="9" s="1"/>
  <c r="L264" i="9" a="1"/>
  <c r="L264" i="9" s="1"/>
  <c r="L227" i="9" a="1"/>
  <c r="L227" i="9" s="1"/>
  <c r="L354" i="9" a="1"/>
  <c r="L354" i="9" s="1"/>
  <c r="L35" i="9" a="1"/>
  <c r="L35" i="9" s="1"/>
  <c r="L278" i="9" a="1"/>
  <c r="L278" i="9" s="1"/>
  <c r="L363" i="9" a="1"/>
  <c r="L363" i="9" s="1"/>
  <c r="L379" i="9" a="1"/>
  <c r="L379" i="9" s="1"/>
  <c r="L134" i="9" a="1"/>
  <c r="L134" i="9" s="1"/>
  <c r="L131" i="9" a="1"/>
  <c r="L131" i="9" s="1"/>
  <c r="L63" i="9" a="1"/>
  <c r="L63" i="9" s="1"/>
  <c r="L15" i="9" a="1"/>
  <c r="L15" i="9" s="1"/>
  <c r="L424" i="9" a="1"/>
  <c r="L424" i="9" s="1"/>
  <c r="L32" i="9" a="1"/>
  <c r="L32" i="9" s="1"/>
  <c r="L386" i="9" a="1"/>
  <c r="L386" i="9" s="1"/>
  <c r="L399" i="9" a="1"/>
  <c r="L399" i="9" s="1"/>
  <c r="L231" i="9" a="1"/>
  <c r="L231" i="9" s="1"/>
  <c r="L458" i="9" a="1"/>
  <c r="L458" i="9" s="1"/>
  <c r="L10" i="9" a="1"/>
  <c r="L10" i="9" s="1"/>
  <c r="L12" i="9" a="1"/>
  <c r="L12" i="9" s="1"/>
  <c r="L107" i="9" a="1"/>
  <c r="L107" i="9" s="1"/>
  <c r="L140" i="9" a="1"/>
  <c r="L140" i="9" s="1"/>
  <c r="L91" i="9" a="1"/>
  <c r="L91" i="9" s="1"/>
  <c r="L298" i="9" a="1"/>
  <c r="L298" i="9" s="1"/>
  <c r="L167" i="9" a="1"/>
  <c r="L167" i="9" s="1"/>
  <c r="L324" i="9" a="1"/>
  <c r="L324" i="9" s="1"/>
  <c r="L230" i="9" a="1"/>
  <c r="L230" i="9" s="1"/>
  <c r="L27" i="9" a="1"/>
  <c r="L27" i="9" s="1"/>
  <c r="L269" i="9" a="1"/>
  <c r="L269" i="9" s="1"/>
  <c r="L189" i="9" a="1"/>
  <c r="L189" i="9" s="1"/>
  <c r="L303" i="9" a="1"/>
  <c r="L303" i="9" s="1"/>
  <c r="L223" i="9" a="1"/>
  <c r="L223" i="9" s="1"/>
  <c r="L24" i="9" a="1"/>
  <c r="L24" i="9" s="1"/>
  <c r="L282" i="9" a="1"/>
  <c r="L282" i="9" s="1"/>
  <c r="L229" i="9" a="1"/>
  <c r="L229" i="9" s="1"/>
  <c r="L19" i="9" a="1"/>
  <c r="L19" i="9" s="1"/>
  <c r="L299" i="9" a="1"/>
  <c r="L299" i="9" s="1"/>
  <c r="L270" i="9" a="1"/>
  <c r="L270" i="9" s="1"/>
  <c r="L323" i="9" a="1"/>
  <c r="L323" i="9" s="1"/>
  <c r="L304" i="9" a="1"/>
  <c r="L304" i="9" s="1"/>
  <c r="L430" i="9" a="1"/>
  <c r="L430" i="9" s="1"/>
  <c r="L351" i="9" a="1"/>
  <c r="L351" i="9" s="1"/>
  <c r="L111" i="9" a="1"/>
  <c r="L111" i="9" s="1"/>
  <c r="L30" i="9" a="1"/>
  <c r="L30" i="9" s="1"/>
  <c r="L67" i="9" a="1"/>
  <c r="L67" i="9" s="1"/>
  <c r="L243" i="9" a="1"/>
  <c r="L243" i="9" s="1"/>
  <c r="L126" i="9" a="1"/>
  <c r="L126" i="9" s="1"/>
  <c r="L128" i="9" a="1"/>
  <c r="L128" i="9" s="1"/>
  <c r="L23" i="9" a="1"/>
  <c r="L23" i="9" s="1"/>
  <c r="L11" i="9" a="1"/>
  <c r="L11" i="9" s="1"/>
  <c r="L159" i="9" a="1"/>
  <c r="L159" i="9" s="1"/>
  <c r="L344" i="9" a="1"/>
  <c r="L344" i="9" s="1"/>
  <c r="L371" i="9" a="1"/>
  <c r="L371" i="9" s="1"/>
  <c r="L105" i="9" a="1"/>
  <c r="L105" i="9" s="1"/>
  <c r="L309" i="9" a="1"/>
  <c r="L309" i="9" s="1"/>
  <c r="L388" i="9" a="1"/>
  <c r="L388" i="9" s="1"/>
  <c r="L345" i="9" a="1"/>
  <c r="L345" i="9" s="1"/>
  <c r="L77" i="9" a="1"/>
  <c r="L77" i="9" s="1"/>
  <c r="L294" i="9" a="1"/>
  <c r="L294" i="9" s="1"/>
  <c r="L284" i="9" a="1"/>
  <c r="L284" i="9" s="1"/>
  <c r="L51" i="9" a="1"/>
  <c r="L51" i="9" s="1"/>
  <c r="L240" i="9" a="1"/>
  <c r="L240" i="9" s="1"/>
  <c r="L112" i="9" a="1"/>
  <c r="L112" i="9" s="1"/>
  <c r="L48" i="9" a="1"/>
  <c r="L48" i="9" s="1"/>
  <c r="L428" i="9" a="1"/>
  <c r="L428" i="9" s="1"/>
  <c r="L9" i="9" a="1"/>
  <c r="L9" i="9" s="1"/>
  <c r="L29" i="9" a="1"/>
  <c r="L29" i="9" s="1"/>
  <c r="L267" i="9" a="1"/>
  <c r="L267" i="9" s="1"/>
  <c r="L93" i="9" a="1"/>
  <c r="L93" i="9" s="1"/>
  <c r="L450" i="9" a="1"/>
  <c r="L450" i="9" s="1"/>
  <c r="L492" i="9" a="1"/>
  <c r="L492" i="9" s="1"/>
  <c r="L496" i="9" a="1"/>
  <c r="L496" i="9" s="1"/>
  <c r="L370" i="9" a="1"/>
  <c r="L370" i="9" s="1"/>
  <c r="L172" i="9" a="1"/>
  <c r="L172" i="9" s="1"/>
  <c r="L139" i="9" a="1"/>
  <c r="L139" i="9" s="1"/>
  <c r="L136" i="9" a="1"/>
  <c r="L136" i="9" s="1"/>
  <c r="L161" i="9" a="1"/>
  <c r="L161" i="9" s="1"/>
  <c r="L115" i="9" a="1"/>
  <c r="L115" i="9" s="1"/>
  <c r="L281" i="9" a="1"/>
  <c r="L281" i="9" s="1"/>
  <c r="L132" i="9" a="1"/>
  <c r="L132" i="9" s="1"/>
  <c r="L14" i="9" a="1"/>
  <c r="L14" i="9" s="1"/>
  <c r="L497" i="9" a="1"/>
  <c r="L497" i="9" s="1"/>
  <c r="L462" i="9" a="1"/>
  <c r="L462" i="9" s="1"/>
  <c r="L446" i="9" a="1"/>
  <c r="L446" i="9" s="1"/>
  <c r="L494" i="9" a="1"/>
  <c r="L494" i="9" s="1"/>
  <c r="L454" i="9" a="1"/>
  <c r="L454" i="9" s="1"/>
  <c r="L405" i="9" a="1"/>
  <c r="L405" i="9" s="1"/>
  <c r="L401" i="9" a="1"/>
  <c r="L401" i="9" s="1"/>
  <c r="L247" i="9" a="1"/>
  <c r="L247" i="9" s="1"/>
  <c r="L113" i="9" a="1"/>
  <c r="L113" i="9" s="1"/>
  <c r="L5" i="9" a="1"/>
  <c r="L5" i="9" s="1"/>
  <c r="L106" i="9" a="1"/>
  <c r="L106" i="9" s="1"/>
  <c r="L444" i="9" a="1"/>
  <c r="L444" i="9" s="1"/>
  <c r="L335" i="9" a="1"/>
  <c r="L335" i="9" s="1"/>
  <c r="L108" i="9" a="1"/>
  <c r="L108" i="9" s="1"/>
  <c r="L145" i="9" a="1"/>
  <c r="L145" i="9" s="1"/>
  <c r="L237" i="9" a="1"/>
  <c r="L237" i="9" s="1"/>
  <c r="L75" i="9" a="1"/>
  <c r="L75" i="9" s="1"/>
  <c r="L39" i="9" a="1"/>
  <c r="L39" i="9" s="1"/>
  <c r="L330" i="9" a="1"/>
  <c r="L330" i="9" s="1"/>
  <c r="L287" i="9" a="1"/>
  <c r="L287" i="9" s="1"/>
  <c r="L276" i="9" a="1"/>
  <c r="L276" i="9" s="1"/>
  <c r="L498" i="9" a="1"/>
  <c r="L498" i="9" s="1"/>
  <c r="L481" i="9" a="1"/>
  <c r="L481" i="9" s="1"/>
  <c r="L83" i="9" a="1"/>
  <c r="L83" i="9" s="1"/>
  <c r="L59" i="9" a="1"/>
  <c r="L59" i="9" s="1"/>
  <c r="L138" i="9" a="1"/>
  <c r="L138" i="9" s="1"/>
  <c r="L143" i="9" a="1"/>
  <c r="L143" i="9" s="1"/>
  <c r="L451" i="9" a="1"/>
  <c r="L451" i="9" s="1"/>
  <c r="L475" i="9" a="1"/>
  <c r="L475" i="9" s="1"/>
  <c r="L265" i="9" a="1"/>
  <c r="L265" i="9" s="1"/>
  <c r="L485" i="9" a="1"/>
  <c r="L485" i="9" s="1"/>
  <c r="L392" i="9" a="1"/>
  <c r="L392" i="9" s="1"/>
  <c r="L389" i="9" a="1"/>
  <c r="L389" i="9" s="1"/>
  <c r="L463" i="9" a="1"/>
  <c r="L463" i="9" s="1"/>
  <c r="L188" i="9" a="1"/>
  <c r="L188" i="9" s="1"/>
  <c r="L147" i="9" a="1"/>
  <c r="L147" i="9" s="1"/>
  <c r="L127" i="9" a="1"/>
  <c r="L127" i="9" s="1"/>
  <c r="L176" i="9" a="1"/>
  <c r="L176" i="9" s="1"/>
  <c r="L438" i="9" a="1"/>
  <c r="L438" i="9" s="1"/>
  <c r="L44" i="9" a="1"/>
  <c r="L44" i="9" s="1"/>
  <c r="L326" i="9" a="1"/>
  <c r="L326" i="9" s="1"/>
  <c r="L144" i="9" a="1"/>
  <c r="L144" i="9" s="1"/>
  <c r="L437" i="9" a="1"/>
  <c r="L437" i="9" s="1"/>
  <c r="L130" i="9" a="1"/>
  <c r="L130" i="9" s="1"/>
  <c r="L17" i="9" a="1"/>
  <c r="L17" i="9" s="1"/>
  <c r="L178" i="9" a="1"/>
  <c r="L178" i="9" s="1"/>
  <c r="L66" i="9" a="1"/>
  <c r="L66" i="9" s="1"/>
  <c r="L53" i="9" a="1"/>
  <c r="L53" i="9" s="1"/>
  <c r="L420" i="9" a="1"/>
  <c r="L420" i="9" s="1"/>
  <c r="L449" i="9" a="1"/>
  <c r="L449" i="9" s="1"/>
  <c r="L256" i="9" a="1"/>
  <c r="L256" i="9" s="1"/>
  <c r="L455" i="9" a="1"/>
  <c r="L455" i="9" s="1"/>
  <c r="L125" i="9" a="1"/>
  <c r="L125" i="9" s="1"/>
  <c r="L7" i="9" a="1"/>
  <c r="L7" i="9" s="1"/>
  <c r="L249" i="9" a="1"/>
  <c r="L249" i="9" s="1"/>
  <c r="L257" i="9" a="1"/>
  <c r="L257" i="9" s="1"/>
  <c r="L61" i="9" a="1"/>
  <c r="L61" i="9" s="1"/>
  <c r="L436" i="9" a="1"/>
  <c r="L436" i="9" s="1"/>
  <c r="L116" i="9" a="1"/>
  <c r="L116" i="9" s="1"/>
  <c r="L49" i="9" a="1"/>
  <c r="L49" i="9" s="1"/>
  <c r="L262" i="9" a="1"/>
  <c r="L262" i="9" s="1"/>
  <c r="L452" i="9" a="1"/>
  <c r="L452" i="9" s="1"/>
  <c r="L297" i="9" a="1"/>
  <c r="L297" i="9" s="1"/>
  <c r="L196" i="9" a="1"/>
  <c r="L196" i="9" s="1"/>
  <c r="L456" i="9" a="1"/>
  <c r="L456" i="9" s="1"/>
  <c r="L409" i="9" a="1"/>
  <c r="L409" i="9" s="1"/>
  <c r="L21" i="9" a="1"/>
  <c r="L21" i="9" s="1"/>
  <c r="L73" i="9" a="1"/>
  <c r="L73" i="9" s="1"/>
  <c r="L54" i="9" a="1"/>
  <c r="L54" i="9" s="1"/>
  <c r="L198" i="9" a="1"/>
  <c r="L198" i="9" s="1"/>
  <c r="L86" i="9" a="1"/>
  <c r="L86" i="9" s="1"/>
  <c r="L149" i="9" a="1"/>
  <c r="L149" i="9" s="1"/>
  <c r="L366" i="9" a="1"/>
  <c r="L366" i="9" s="1"/>
  <c r="L50" i="9" a="1"/>
  <c r="L50" i="9" s="1"/>
  <c r="L493" i="9" a="1"/>
  <c r="L493" i="9" s="1"/>
  <c r="L28" i="9" a="1"/>
  <c r="L28" i="9" s="1"/>
  <c r="L222" i="9" a="1"/>
  <c r="L222" i="9" s="1"/>
  <c r="L395" i="9" a="1"/>
  <c r="L395" i="9" s="1"/>
  <c r="L360" i="9" a="1"/>
  <c r="L360" i="9" s="1"/>
  <c r="L327" i="9" a="1"/>
  <c r="L327" i="9" s="1"/>
  <c r="L224" i="9" a="1"/>
  <c r="L224" i="9" s="1"/>
  <c r="L253" i="9" a="1"/>
  <c r="L253" i="9" s="1"/>
  <c r="L413" i="9" a="1"/>
  <c r="L413" i="9" s="1"/>
  <c r="L208" i="9" a="1"/>
  <c r="L208" i="9" s="1"/>
  <c r="L328" i="9" a="1"/>
  <c r="L328" i="9" s="1"/>
  <c r="L367" i="9" a="1"/>
  <c r="L367" i="9" s="1"/>
  <c r="L70" i="9" a="1"/>
  <c r="L70" i="9" s="1"/>
  <c r="L168" i="9" a="1"/>
  <c r="L168" i="9" s="1"/>
  <c r="L375" i="9" a="1"/>
  <c r="L375" i="9" s="1"/>
  <c r="L321" i="9" a="1"/>
  <c r="L321" i="9" s="1"/>
  <c r="L89" i="9" a="1"/>
  <c r="L89" i="9" s="1"/>
  <c r="L57" i="9" a="1"/>
  <c r="L57" i="9" s="1"/>
  <c r="L193" i="9" a="1"/>
  <c r="L193" i="9" s="1"/>
  <c r="L244" i="9" a="1"/>
  <c r="L244" i="9" s="1"/>
  <c r="L90" i="9" a="1"/>
  <c r="L90" i="9" s="1"/>
  <c r="L123" i="9" a="1"/>
  <c r="L123" i="9" s="1"/>
  <c r="L65" i="9" a="1"/>
  <c r="L65" i="9" s="1"/>
  <c r="L349" i="9" a="1"/>
  <c r="L349" i="9" s="1"/>
  <c r="L248" i="9" a="1"/>
  <c r="L248" i="9" s="1"/>
  <c r="L122" i="9" a="1"/>
  <c r="L122" i="9" s="1"/>
  <c r="L85" i="9" a="1"/>
  <c r="L85" i="9" s="1"/>
  <c r="L352" i="9" a="1"/>
  <c r="L352" i="9" s="1"/>
  <c r="L226" i="9" a="1"/>
  <c r="L226" i="9" s="1"/>
  <c r="L479" i="9" a="1"/>
  <c r="L479" i="9" s="1"/>
  <c r="L180" i="9" a="1"/>
  <c r="L180" i="9" s="1"/>
  <c r="L286" i="9" a="1"/>
  <c r="L286" i="9" s="1"/>
  <c r="L72" i="9" a="1"/>
  <c r="L72" i="9" s="1"/>
  <c r="L179" i="9" a="1"/>
  <c r="L179" i="9" s="1"/>
  <c r="L329" i="9" a="1"/>
  <c r="L329" i="9" s="1"/>
  <c r="L74" i="9" a="1"/>
  <c r="L74" i="9" s="1"/>
  <c r="L163" i="9" a="1"/>
  <c r="L163" i="9" s="1"/>
  <c r="L364" i="9" a="1"/>
  <c r="L364" i="9" s="1"/>
  <c r="L318" i="9" a="1"/>
  <c r="L318" i="9" s="1"/>
  <c r="L491" i="9" a="1"/>
  <c r="L491" i="9" s="1"/>
  <c r="L378" i="9" a="1"/>
  <c r="L378" i="9" s="1"/>
  <c r="L466" i="9" a="1"/>
  <c r="L466" i="9" s="1"/>
  <c r="L385" i="9" a="1"/>
  <c r="L385" i="9" s="1"/>
  <c r="L202" i="9" a="1"/>
  <c r="L202" i="9" s="1"/>
  <c r="L190" i="9" a="1"/>
  <c r="L190" i="9" s="1"/>
  <c r="L124" i="9" a="1"/>
  <c r="L124" i="9" s="1"/>
  <c r="L476" i="9" a="1"/>
  <c r="L476" i="9" s="1"/>
  <c r="L279" i="9" a="1"/>
  <c r="L279" i="9" s="1"/>
  <c r="L500" i="9" a="1"/>
  <c r="L500" i="9" s="1"/>
  <c r="L499" i="9" a="1"/>
  <c r="L499" i="9" s="1"/>
  <c r="L471" i="9" a="1"/>
  <c r="L471" i="9" s="1"/>
  <c r="L217" i="9" a="1"/>
  <c r="L217" i="9" s="1"/>
  <c r="L181" i="9" a="1"/>
  <c r="L181" i="9" s="1"/>
  <c r="L71" i="9" a="1"/>
  <c r="L71" i="9" s="1"/>
  <c r="L62" i="9" a="1"/>
  <c r="L62" i="9" s="1"/>
  <c r="L135" i="9" a="1"/>
  <c r="L135" i="9" s="1"/>
  <c r="L290" i="9" a="1"/>
  <c r="L290" i="9" s="1"/>
  <c r="L432" i="9" a="1"/>
  <c r="L432" i="9" s="1"/>
  <c r="L166" i="9" a="1"/>
  <c r="L166" i="9" s="1"/>
  <c r="L173" i="9" a="1"/>
  <c r="L173" i="9" s="1"/>
  <c r="L79" i="9" a="1"/>
  <c r="L79" i="9" s="1"/>
  <c r="L55" i="9" a="1"/>
  <c r="L55" i="9" s="1"/>
  <c r="L310" i="9" a="1"/>
  <c r="L310" i="9" s="1"/>
  <c r="L416" i="9" a="1"/>
  <c r="L416" i="9" s="1"/>
  <c r="L239" i="9" a="1"/>
  <c r="L239" i="9" s="1"/>
  <c r="L183" i="9" a="1"/>
  <c r="L183" i="9" s="1"/>
  <c r="L397" i="9" a="1"/>
  <c r="L397" i="9" s="1"/>
  <c r="L266" i="9" a="1"/>
  <c r="L266" i="9" s="1"/>
  <c r="L78" i="9" a="1"/>
  <c r="L78" i="9" s="1"/>
  <c r="L184" i="9" a="1"/>
  <c r="L184" i="9" s="1"/>
  <c r="L194" i="9" a="1"/>
  <c r="L194" i="9" s="1"/>
  <c r="L171" i="9" a="1"/>
  <c r="L171" i="9" s="1"/>
  <c r="L96" i="9" a="1"/>
  <c r="L96" i="9" s="1"/>
  <c r="L465" i="9" a="1"/>
  <c r="L465" i="9" s="1"/>
  <c r="L245" i="9" a="1"/>
  <c r="L245" i="9" s="1"/>
  <c r="L308" i="9" a="1"/>
  <c r="L308" i="9" s="1"/>
  <c r="L233" i="9" a="1"/>
  <c r="L233" i="9" s="1"/>
  <c r="L314" i="9" a="1"/>
  <c r="L314" i="9" s="1"/>
  <c r="L238" i="9" a="1"/>
  <c r="L238" i="9" s="1"/>
  <c r="L474" i="9" a="1"/>
  <c r="L474" i="9" s="1"/>
  <c r="L340" i="9" a="1"/>
  <c r="L340" i="9" s="1"/>
  <c r="L306" i="9" a="1"/>
  <c r="L306" i="9" s="1"/>
  <c r="L495" i="9" a="1"/>
  <c r="L495" i="9" s="1"/>
  <c r="L470" i="9" a="1"/>
  <c r="L470" i="9" s="1"/>
  <c r="L283" i="9" a="1"/>
  <c r="L283" i="9" s="1"/>
  <c r="L490" i="9" a="1"/>
  <c r="L490" i="9" s="1"/>
  <c r="L443" i="9" a="1"/>
  <c r="L443" i="9" s="1"/>
  <c r="L423" i="9" a="1"/>
  <c r="L423" i="9" s="1"/>
  <c r="L425" i="9" a="1"/>
  <c r="L425" i="9" s="1"/>
  <c r="L201" i="9" a="1"/>
  <c r="L201" i="9" s="1"/>
  <c r="L99" i="9" a="1"/>
  <c r="L99" i="9" s="1"/>
  <c r="L400" i="9" a="1"/>
  <c r="L400" i="9" s="1"/>
  <c r="L381" i="9" a="1"/>
  <c r="L381" i="9" s="1"/>
  <c r="L268" i="9" a="1"/>
  <c r="L268" i="9" s="1"/>
  <c r="L291" i="9" a="1"/>
  <c r="L291" i="9" s="1"/>
  <c r="L488" i="9" a="1"/>
  <c r="L488" i="9" s="1"/>
  <c r="L300" i="9" a="1"/>
  <c r="L300" i="9" s="1"/>
  <c r="L487" i="9" a="1"/>
  <c r="L487" i="9" s="1"/>
  <c r="L177" i="9" a="1"/>
  <c r="L177" i="9" s="1"/>
  <c r="L333" i="9" a="1"/>
  <c r="L333" i="9" s="1"/>
  <c r="L212" i="9" a="1"/>
  <c r="L212" i="9" s="1"/>
  <c r="L232" i="9" a="1"/>
  <c r="L232" i="9" s="1"/>
  <c r="L220" i="9" a="1"/>
  <c r="L220" i="9" s="1"/>
  <c r="L467" i="9" a="1"/>
  <c r="L467" i="9" s="1"/>
  <c r="L273" i="9" a="1"/>
  <c r="L273" i="9" s="1"/>
  <c r="L252" i="9" a="1"/>
  <c r="L252" i="9" s="1"/>
  <c r="L315" i="9" a="1"/>
  <c r="L315" i="9" s="1"/>
  <c r="L339" i="9" a="1"/>
  <c r="L339" i="9" s="1"/>
  <c r="L427" i="9" a="1"/>
  <c r="L427" i="9" s="1"/>
  <c r="L486" i="9" a="1"/>
  <c r="L486" i="9" s="1"/>
  <c r="L431" i="9" a="1"/>
  <c r="L431" i="9" s="1"/>
  <c r="L320" i="9" a="1"/>
  <c r="L320" i="9" s="1"/>
  <c r="L156" i="9" a="1"/>
  <c r="L156" i="9" s="1"/>
  <c r="L69" i="9" a="1"/>
  <c r="L69" i="9" s="1"/>
  <c r="L165" i="9" a="1"/>
  <c r="L165" i="9" s="1"/>
  <c r="L160" i="9" a="1"/>
  <c r="L160" i="9" s="1"/>
  <c r="L482" i="9" a="1"/>
  <c r="L482" i="9" s="1"/>
  <c r="L464" i="9" a="1"/>
  <c r="L464" i="9" s="1"/>
  <c r="L439" i="9" a="1"/>
  <c r="L439" i="9" s="1"/>
  <c r="L393" i="9" a="1"/>
  <c r="L393" i="9" s="1"/>
  <c r="L404" i="9" a="1"/>
  <c r="L404" i="9" s="1"/>
  <c r="L459" i="9" a="1"/>
  <c r="L459" i="9" s="1"/>
  <c r="L311" i="9" a="1"/>
  <c r="L311" i="9" s="1"/>
  <c r="L350" i="9" a="1"/>
  <c r="L350" i="9" s="1"/>
  <c r="L47" i="9" a="1"/>
  <c r="L47" i="9" s="1"/>
  <c r="L250" i="9" a="1"/>
  <c r="L250" i="9" s="1"/>
  <c r="L368" i="9" a="1"/>
  <c r="L368" i="9" s="1"/>
  <c r="L362" i="9" a="1"/>
  <c r="L362" i="9" s="1"/>
  <c r="L216" i="9" a="1"/>
  <c r="L216" i="9" s="1"/>
  <c r="L346" i="9" a="1"/>
  <c r="L346" i="9" s="1"/>
  <c r="L480" i="9" a="1"/>
  <c r="L480" i="9" s="1"/>
  <c r="L187" i="9" a="1"/>
  <c r="L187" i="9" s="1"/>
  <c r="L372" i="9" a="1"/>
  <c r="L372" i="9" s="1"/>
  <c r="L468" i="9" a="1"/>
  <c r="L468" i="9" s="1"/>
  <c r="L185" i="9" a="1"/>
  <c r="L185" i="9" s="1"/>
  <c r="L442" i="9" a="1"/>
  <c r="L442" i="9" s="1"/>
  <c r="L118" i="9" a="1"/>
  <c r="L118" i="9" s="1"/>
  <c r="L422" i="9" a="1"/>
  <c r="L422" i="9" s="1"/>
  <c r="L312" i="9" a="1"/>
  <c r="L312" i="9" s="1"/>
  <c r="L317" i="9" a="1"/>
  <c r="L317" i="9" s="1"/>
  <c r="L356" i="9" a="1"/>
  <c r="L356" i="9" s="1"/>
  <c r="L221" i="9" a="1"/>
  <c r="L221" i="9" s="1"/>
  <c r="L407" i="9" a="1"/>
  <c r="L407" i="9" s="1"/>
  <c r="L478" i="9" a="1"/>
  <c r="L478" i="9" s="1"/>
  <c r="L384" i="9" a="1"/>
  <c r="L384" i="9" s="1"/>
  <c r="L376" i="9" a="1"/>
  <c r="L376" i="9" s="1"/>
  <c r="L484" i="9" a="1"/>
  <c r="L484" i="9" s="1"/>
  <c r="L419" i="9" a="1"/>
  <c r="L419" i="9" s="1"/>
  <c r="L114" i="9" a="1"/>
  <c r="L114" i="9" s="1"/>
  <c r="L141" i="9" a="1"/>
  <c r="L141" i="9" s="1"/>
  <c r="L445" i="9" a="1"/>
  <c r="L445" i="9" s="1"/>
  <c r="L473" i="9" a="1"/>
  <c r="L473" i="9" s="1"/>
  <c r="L358" i="9" a="1"/>
  <c r="L358" i="9" s="1"/>
  <c r="L277" i="9" a="1"/>
  <c r="L277" i="9" s="1"/>
  <c r="L380" i="9" a="1"/>
  <c r="L380" i="9" s="1"/>
  <c r="L421" i="9" a="1"/>
  <c r="L421" i="9" s="1"/>
  <c r="L272" i="9" a="1"/>
  <c r="L272" i="9" s="1"/>
  <c r="L469" i="9" a="1"/>
  <c r="L469" i="9" s="1"/>
  <c r="L501" i="9" a="1"/>
  <c r="L501" i="9" s="1"/>
  <c r="L461" i="9" a="1"/>
  <c r="L461" i="9" s="1"/>
  <c r="L295" i="9" a="1"/>
  <c r="L295" i="9" s="1"/>
  <c r="L489" i="9" a="1"/>
  <c r="L489" i="9" s="1"/>
  <c r="L453" i="9" a="1"/>
  <c r="L453" i="9" s="1"/>
  <c r="L477" i="9" a="1"/>
  <c r="L477" i="9" s="1"/>
  <c r="L483" i="9" a="1"/>
  <c r="L483" i="9" s="1"/>
  <c r="L460" i="9" a="1"/>
  <c r="L460" i="9" s="1"/>
  <c r="L433" i="9" a="1"/>
  <c r="L433" i="9" s="1"/>
  <c r="L448" i="9" a="1"/>
  <c r="L448" i="9" s="1"/>
  <c r="L457" i="9" a="1"/>
  <c r="L457" i="9" s="1"/>
  <c r="L260" i="9" a="1"/>
  <c r="L260" i="9" s="1"/>
  <c r="L11" i="6" a="1"/>
  <c r="L11" i="6" s="1"/>
  <c r="L9" i="6" a="1"/>
  <c r="L9" i="6" s="1"/>
  <c r="L13" i="6" a="1"/>
  <c r="L13" i="6" s="1"/>
  <c r="L10" i="6" a="1"/>
  <c r="L10" i="6" s="1"/>
  <c r="L16" i="6" a="1"/>
  <c r="L16" i="6" s="1"/>
  <c r="L15" i="6" a="1"/>
  <c r="L15" i="6" s="1"/>
  <c r="L8" i="6" a="1"/>
  <c r="L8" i="6" s="1"/>
  <c r="L12" i="6" a="1"/>
  <c r="L12" i="6" s="1"/>
  <c r="L18" i="6" a="1"/>
  <c r="L18" i="6" s="1"/>
  <c r="L17" i="6" a="1"/>
  <c r="L17" i="6" s="1"/>
  <c r="L14" i="6" a="1"/>
  <c r="L14" i="6" s="1"/>
  <c r="L6" i="6" a="1"/>
  <c r="L6" i="6" s="1"/>
  <c r="L7" i="6" a="1"/>
  <c r="L7" i="6" s="1"/>
  <c r="N478" i="6"/>
  <c r="N432" i="6"/>
  <c r="N187" i="6"/>
  <c r="N175" i="6"/>
  <c r="N189" i="6"/>
  <c r="N87" i="6"/>
  <c r="N469" i="6"/>
  <c r="N490" i="6"/>
  <c r="N95" i="6"/>
  <c r="N105" i="6"/>
  <c r="N127" i="6"/>
  <c r="N272" i="6"/>
  <c r="N131" i="6"/>
  <c r="N479" i="6"/>
  <c r="N501" i="6"/>
  <c r="N416" i="6"/>
  <c r="N382" i="6"/>
  <c r="N316" i="6"/>
  <c r="N281" i="6"/>
  <c r="N419" i="6"/>
  <c r="N213" i="6"/>
  <c r="N128" i="6"/>
  <c r="N39" i="6"/>
  <c r="N91" i="6"/>
  <c r="N222" i="6"/>
  <c r="N248" i="6"/>
  <c r="N255" i="6"/>
  <c r="N241" i="6"/>
  <c r="N224" i="6"/>
  <c r="N136" i="6"/>
  <c r="N243" i="6"/>
  <c r="N202" i="6"/>
  <c r="N259" i="6"/>
  <c r="N270" i="6"/>
  <c r="N235" i="6"/>
  <c r="N292" i="6"/>
  <c r="N388" i="6"/>
  <c r="N184" i="6"/>
  <c r="N216" i="6"/>
  <c r="N23" i="6"/>
  <c r="N451" i="6"/>
  <c r="N339" i="6"/>
  <c r="N319" i="6"/>
  <c r="N221" i="6"/>
  <c r="N119" i="6"/>
  <c r="N215" i="6"/>
  <c r="N412" i="6"/>
  <c r="N359" i="6"/>
  <c r="N400" i="6"/>
  <c r="N72" i="6"/>
  <c r="N118" i="6"/>
  <c r="N208" i="6"/>
  <c r="N477" i="6"/>
  <c r="N492" i="6"/>
  <c r="N443" i="6"/>
  <c r="N398" i="6"/>
  <c r="N423" i="6"/>
  <c r="N373" i="6"/>
  <c r="N182" i="6"/>
  <c r="N169" i="6"/>
  <c r="N205" i="6"/>
  <c r="N209" i="6"/>
  <c r="N132" i="6"/>
  <c r="N307" i="6"/>
  <c r="N160" i="6"/>
  <c r="N353" i="6"/>
  <c r="N237" i="6"/>
  <c r="N49" i="6"/>
  <c r="N437" i="6"/>
  <c r="N138" i="6"/>
  <c r="N458" i="6"/>
  <c r="N384" i="6"/>
  <c r="N342" i="6"/>
  <c r="N51" i="6"/>
  <c r="N126" i="6"/>
  <c r="N68" i="6"/>
  <c r="N178" i="6"/>
  <c r="N108" i="6"/>
  <c r="N62" i="6"/>
  <c r="N75" i="6"/>
  <c r="N257" i="6"/>
  <c r="N335" i="6"/>
  <c r="N101" i="6"/>
  <c r="N33" i="6"/>
  <c r="N493" i="6"/>
  <c r="N429" i="6"/>
  <c r="N113" i="6"/>
  <c r="N28" i="6"/>
  <c r="N446" i="6"/>
  <c r="N396" i="6"/>
  <c r="N198" i="6"/>
  <c r="N439" i="6"/>
  <c r="N411" i="6"/>
  <c r="N380" i="6"/>
  <c r="N345" i="6"/>
  <c r="N308" i="6"/>
  <c r="N231" i="6"/>
  <c r="N245" i="6"/>
  <c r="N426" i="6"/>
  <c r="N464" i="6"/>
  <c r="N317" i="6"/>
  <c r="N173" i="6"/>
  <c r="N146" i="6"/>
  <c r="N145" i="6"/>
  <c r="N57" i="6"/>
  <c r="N172" i="6"/>
  <c r="N284" i="6"/>
  <c r="N129" i="6"/>
  <c r="N22" i="6"/>
  <c r="N421" i="6"/>
  <c r="N498" i="6"/>
  <c r="N462" i="6"/>
  <c r="N442" i="6"/>
  <c r="N381" i="6"/>
  <c r="N401" i="6"/>
  <c r="N312" i="6"/>
  <c r="N361" i="6"/>
  <c r="N324" i="6"/>
  <c r="N299" i="6"/>
  <c r="N295" i="6"/>
  <c r="N71" i="6"/>
  <c r="N204" i="6"/>
  <c r="N41" i="6"/>
  <c r="N43" i="6"/>
  <c r="N212" i="6"/>
  <c r="N98" i="6"/>
  <c r="N474" i="6"/>
  <c r="N466" i="6"/>
  <c r="N496" i="6"/>
  <c r="N467" i="6"/>
  <c r="N404" i="6"/>
  <c r="N473" i="6"/>
  <c r="N365" i="6"/>
  <c r="N445" i="6"/>
  <c r="N325" i="6"/>
  <c r="N298" i="6"/>
  <c r="N369" i="6"/>
  <c r="N188" i="6"/>
  <c r="N115" i="6"/>
  <c r="N164" i="6"/>
  <c r="N64" i="6"/>
  <c r="N46" i="6"/>
  <c r="N25" i="6"/>
  <c r="N74" i="6"/>
  <c r="N50" i="6"/>
  <c r="N244" i="6"/>
  <c r="N261" i="6"/>
  <c r="N69" i="6"/>
  <c r="N470" i="6"/>
  <c r="N283" i="6"/>
  <c r="N21" i="6"/>
  <c r="N402" i="6"/>
  <c r="N450" i="6"/>
  <c r="N460" i="6"/>
  <c r="N453" i="6"/>
  <c r="N389" i="6"/>
  <c r="N405" i="6"/>
  <c r="N385" i="6"/>
  <c r="N407" i="6"/>
  <c r="N304" i="6"/>
  <c r="N475" i="6"/>
  <c r="N301" i="6"/>
  <c r="N133" i="6"/>
  <c r="N211" i="6"/>
  <c r="N19" i="6"/>
  <c r="N155" i="6"/>
  <c r="N352" i="6"/>
  <c r="N117" i="6"/>
  <c r="N196" i="6"/>
  <c r="N329" i="6"/>
  <c r="N40" i="6"/>
  <c r="N206" i="6"/>
  <c r="N378" i="6"/>
  <c r="N186" i="6"/>
  <c r="N36" i="6"/>
  <c r="N60" i="6"/>
  <c r="N47" i="6"/>
  <c r="N61" i="6"/>
  <c r="N227" i="6"/>
  <c r="N250" i="6"/>
  <c r="N218" i="6"/>
  <c r="N54" i="6"/>
  <c r="N45" i="6"/>
  <c r="N167" i="6"/>
  <c r="N314" i="6"/>
  <c r="N368" i="6"/>
  <c r="N30" i="6"/>
  <c r="N180" i="6"/>
  <c r="N230" i="6"/>
  <c r="N251" i="6"/>
  <c r="N220" i="6"/>
  <c r="N176" i="6"/>
  <c r="N376" i="6"/>
  <c r="N323" i="6"/>
  <c r="N327" i="6"/>
  <c r="N485" i="6"/>
  <c r="N440" i="6"/>
  <c r="N300" i="6"/>
  <c r="N120" i="6"/>
  <c r="N65" i="6"/>
  <c r="N338" i="6"/>
  <c r="N456" i="6"/>
  <c r="N486" i="6"/>
  <c r="N386" i="6"/>
  <c r="N393" i="6"/>
  <c r="N372" i="6"/>
  <c r="N287" i="6"/>
  <c r="N309" i="6"/>
  <c r="N452" i="6"/>
  <c r="N290" i="6"/>
  <c r="N194" i="6"/>
  <c r="N199" i="6"/>
  <c r="N279" i="6"/>
  <c r="N181" i="6"/>
  <c r="N107" i="6"/>
  <c r="N88" i="6"/>
  <c r="N27" i="6"/>
  <c r="N55" i="6"/>
  <c r="N31" i="6"/>
  <c r="N143" i="6"/>
  <c r="N174" i="6"/>
  <c r="N86" i="6"/>
  <c r="N263" i="6"/>
  <c r="N239" i="6"/>
  <c r="N111" i="6"/>
  <c r="N268" i="6"/>
  <c r="N273" i="6"/>
  <c r="N377" i="6"/>
  <c r="N232" i="6"/>
  <c r="N29" i="6"/>
  <c r="N357" i="6"/>
  <c r="N489" i="6"/>
  <c r="N425" i="6"/>
  <c r="N85" i="6"/>
  <c r="N476" i="6"/>
  <c r="N356" i="6"/>
  <c r="N152" i="6"/>
  <c r="N166" i="6"/>
  <c r="N399" i="6"/>
  <c r="N457" i="6"/>
  <c r="N455" i="6"/>
  <c r="N465" i="6"/>
  <c r="N431" i="6"/>
  <c r="N449" i="6"/>
  <c r="N362" i="6"/>
  <c r="N289" i="6"/>
  <c r="N277" i="6"/>
  <c r="N330" i="6"/>
  <c r="N214" i="6"/>
  <c r="N56" i="6"/>
  <c r="N106" i="6"/>
  <c r="N158" i="6"/>
  <c r="N154" i="6"/>
  <c r="N96" i="6"/>
  <c r="N37" i="6"/>
  <c r="N387" i="6"/>
  <c r="N249" i="6"/>
  <c r="N274" i="6"/>
  <c r="N70" i="6"/>
  <c r="N203" i="6"/>
  <c r="N269" i="6"/>
  <c r="N242" i="6"/>
  <c r="N264" i="6"/>
  <c r="N234" i="6"/>
  <c r="N441" i="6"/>
  <c r="N82" i="6"/>
  <c r="N487" i="6"/>
  <c r="N351" i="6"/>
  <c r="N424" i="6"/>
  <c r="N285" i="6"/>
  <c r="N321" i="6"/>
  <c r="N217" i="6"/>
  <c r="N336" i="6"/>
  <c r="N84" i="6"/>
  <c r="N395" i="6"/>
  <c r="N253" i="6"/>
  <c r="N278" i="6"/>
  <c r="N207" i="6"/>
  <c r="N267" i="6"/>
  <c r="N435" i="6"/>
  <c r="N413" i="6"/>
  <c r="N397" i="6"/>
  <c r="N331" i="6"/>
  <c r="N341" i="6"/>
  <c r="N104" i="6"/>
  <c r="N122" i="6"/>
  <c r="N53" i="6"/>
  <c r="N193" i="6"/>
  <c r="N480" i="6"/>
  <c r="N73" i="6"/>
  <c r="N20" i="6"/>
  <c r="N260" i="6"/>
  <c r="N236" i="6"/>
  <c r="N99" i="6"/>
  <c r="N228" i="6"/>
  <c r="N42" i="6"/>
  <c r="N258" i="6"/>
  <c r="N240" i="6"/>
  <c r="N226" i="6"/>
  <c r="N293" i="6"/>
  <c r="N375" i="6"/>
  <c r="N83" i="6"/>
  <c r="N247" i="6"/>
  <c r="N363" i="6"/>
  <c r="N112" i="6"/>
  <c r="N201" i="6"/>
  <c r="N347" i="6"/>
  <c r="N165" i="6"/>
  <c r="N294" i="6"/>
  <c r="N340" i="6"/>
  <c r="N156" i="6"/>
  <c r="N436" i="6"/>
  <c r="N44" i="6"/>
  <c r="N123" i="6"/>
  <c r="N262" i="6"/>
  <c r="N59" i="6"/>
  <c r="N494" i="6"/>
  <c r="N495" i="6"/>
  <c r="N170" i="6"/>
  <c r="N163" i="6"/>
  <c r="N32" i="6"/>
  <c r="N78" i="6"/>
  <c r="N238" i="6"/>
  <c r="N403" i="6"/>
  <c r="N483" i="6"/>
  <c r="N379" i="6"/>
  <c r="N313" i="6"/>
  <c r="N192" i="6"/>
  <c r="N337" i="6"/>
  <c r="N137" i="6"/>
  <c r="N52" i="6"/>
  <c r="N38" i="6"/>
  <c r="N265" i="6"/>
  <c r="N77" i="6"/>
  <c r="N291" i="6"/>
  <c r="N383" i="6"/>
  <c r="N410" i="6"/>
  <c r="N358" i="6"/>
  <c r="N326" i="6"/>
  <c r="N315" i="6"/>
  <c r="N394" i="6"/>
  <c r="N147" i="6"/>
  <c r="N67" i="6"/>
  <c r="N310" i="6"/>
  <c r="N139" i="6"/>
  <c r="N168" i="6"/>
  <c r="N200" i="6"/>
  <c r="N233" i="6"/>
  <c r="N484" i="6"/>
  <c r="N491" i="6"/>
  <c r="N444" i="6"/>
  <c r="N468" i="6"/>
  <c r="N427" i="6"/>
  <c r="N420" i="6"/>
  <c r="N374" i="6"/>
  <c r="N482" i="6"/>
  <c r="N454" i="6"/>
  <c r="N371" i="6"/>
  <c r="N500" i="6"/>
  <c r="N305" i="6"/>
  <c r="N302" i="6"/>
  <c r="N185" i="6"/>
  <c r="N355" i="6"/>
  <c r="N102" i="6"/>
  <c r="N333" i="6"/>
  <c r="N183" i="6"/>
  <c r="N303" i="6"/>
  <c r="N144" i="6"/>
  <c r="N76" i="6"/>
  <c r="N428" i="6"/>
  <c r="N121" i="6"/>
  <c r="N63" i="6"/>
  <c r="N103" i="6"/>
  <c r="N35" i="6"/>
  <c r="N190" i="6"/>
  <c r="N346" i="6"/>
  <c r="N141" i="6"/>
  <c r="N148" i="6"/>
  <c r="N246" i="6"/>
  <c r="N93" i="6"/>
  <c r="N225" i="6"/>
  <c r="N130" i="6"/>
  <c r="N306" i="6"/>
  <c r="N125" i="6"/>
  <c r="N417" i="6"/>
  <c r="N434" i="6"/>
  <c r="N350" i="6"/>
  <c r="N162" i="6"/>
  <c r="N332" i="6"/>
  <c r="N116" i="6"/>
  <c r="N58" i="6"/>
  <c r="N471" i="6"/>
  <c r="N367" i="6"/>
  <c r="N26" i="6"/>
  <c r="N34" i="6"/>
  <c r="N409" i="6"/>
  <c r="N463" i="6"/>
  <c r="N459" i="6"/>
  <c r="N80" i="6"/>
  <c r="N414" i="6"/>
  <c r="N390" i="6"/>
  <c r="N415" i="6"/>
  <c r="N406" i="6"/>
  <c r="N100" i="6"/>
  <c r="N364" i="6"/>
  <c r="N191" i="6"/>
  <c r="N448" i="6"/>
  <c r="N472" i="6"/>
  <c r="N433" i="6"/>
  <c r="N438" i="6"/>
  <c r="N497" i="6"/>
  <c r="N370" i="6"/>
  <c r="N161" i="6"/>
  <c r="N343" i="6"/>
  <c r="N110" i="6"/>
  <c r="N171" i="6"/>
  <c r="N140" i="6"/>
  <c r="N318" i="6"/>
  <c r="N114" i="6"/>
  <c r="N157" i="6"/>
  <c r="N252" i="6"/>
  <c r="N223" i="6"/>
  <c r="N92" i="6"/>
  <c r="N266" i="6"/>
  <c r="N195" i="6"/>
  <c r="N256" i="6"/>
  <c r="N210" i="6"/>
  <c r="N229" i="6"/>
  <c r="N66" i="6"/>
  <c r="N286" i="6"/>
  <c r="N89" i="6"/>
  <c r="N481" i="6"/>
  <c r="N344" i="6"/>
  <c r="N142" i="6"/>
  <c r="N499" i="6"/>
  <c r="N488" i="6"/>
  <c r="N276" i="6"/>
  <c r="N322" i="6"/>
  <c r="N360" i="6"/>
  <c r="N288" i="6"/>
  <c r="N151" i="6"/>
  <c r="N150" i="6"/>
  <c r="N280" i="6"/>
  <c r="N48" i="6"/>
  <c r="N94" i="6"/>
  <c r="N153" i="6"/>
  <c r="N430" i="6"/>
  <c r="N391" i="6"/>
  <c r="N408" i="6"/>
  <c r="N349" i="6"/>
  <c r="N296" i="6"/>
  <c r="N320" i="6"/>
  <c r="N311" i="6"/>
  <c r="N348" i="6"/>
  <c r="N282" i="6"/>
  <c r="N159" i="6"/>
  <c r="N97" i="6"/>
  <c r="N197" i="6"/>
  <c r="N149" i="6"/>
  <c r="N177" i="6"/>
  <c r="N297" i="6"/>
  <c r="N354" i="6"/>
  <c r="N109" i="6"/>
  <c r="N134" i="6"/>
  <c r="N447" i="6"/>
  <c r="N366" i="6"/>
  <c r="N79" i="6"/>
  <c r="N24" i="6"/>
  <c r="N179" i="6"/>
  <c r="N81" i="6"/>
  <c r="N275" i="6"/>
  <c r="N254" i="6"/>
  <c r="N461" i="6"/>
  <c r="N90" i="6"/>
  <c r="N334" i="6"/>
  <c r="N219" i="6"/>
  <c r="N418" i="6"/>
  <c r="N271" i="6"/>
  <c r="N392" i="6"/>
  <c r="N124" i="6"/>
  <c r="N328" i="6"/>
  <c r="N135" i="6"/>
  <c r="N422" i="6"/>
  <c r="R148" i="6"/>
  <c r="R225" i="6"/>
  <c r="R130" i="6"/>
  <c r="R418" i="6"/>
  <c r="R124" i="6"/>
  <c r="R489" i="6"/>
  <c r="R203" i="6"/>
  <c r="R264" i="6"/>
  <c r="R481" i="6"/>
  <c r="R142" i="6"/>
  <c r="R383" i="6"/>
  <c r="R172" i="6"/>
  <c r="R136" i="6"/>
  <c r="R235" i="6"/>
  <c r="R292" i="6"/>
  <c r="R116" i="6"/>
  <c r="R58" i="6"/>
  <c r="R250" i="6"/>
  <c r="R368" i="6"/>
  <c r="R351" i="6"/>
  <c r="R118" i="6"/>
  <c r="R208" i="6"/>
  <c r="R131" i="6"/>
  <c r="R252" i="6"/>
  <c r="R228" i="6"/>
  <c r="R258" i="6"/>
  <c r="R240" i="6"/>
  <c r="R226" i="6"/>
  <c r="R100" i="6"/>
  <c r="R293" i="6"/>
  <c r="R49" i="6"/>
  <c r="R437" i="6"/>
  <c r="R129" i="6"/>
  <c r="R190" i="6"/>
  <c r="R112" i="6"/>
  <c r="R347" i="6"/>
  <c r="R356" i="6"/>
  <c r="R165" i="6"/>
  <c r="R167" i="6"/>
  <c r="R66" i="6"/>
  <c r="R23" i="6"/>
  <c r="R451" i="6"/>
  <c r="R487" i="6"/>
  <c r="R294" i="6"/>
  <c r="R77" i="6"/>
  <c r="R344" i="6"/>
  <c r="R412" i="6"/>
  <c r="R89" i="6"/>
  <c r="R156" i="6"/>
  <c r="R499" i="6"/>
  <c r="R162" i="6"/>
  <c r="R350" i="6"/>
  <c r="R434" i="6"/>
  <c r="R332" i="6"/>
  <c r="R367" i="6"/>
  <c r="R417" i="6"/>
  <c r="R471" i="6"/>
  <c r="R328" i="6"/>
  <c r="R135" i="6"/>
  <c r="R388" i="6"/>
  <c r="R291" i="6"/>
  <c r="R376" i="6"/>
  <c r="R339" i="6"/>
  <c r="R425" i="6"/>
  <c r="R216" i="6"/>
  <c r="R184" i="6"/>
  <c r="R152" i="6"/>
  <c r="R429" i="6"/>
  <c r="R399" i="6"/>
  <c r="R357" i="6"/>
  <c r="R198" i="6"/>
  <c r="R439" i="6"/>
  <c r="R409" i="6"/>
  <c r="R138" i="6"/>
  <c r="R191" i="6"/>
  <c r="R441" i="6"/>
  <c r="R85" i="6"/>
  <c r="R446" i="6"/>
  <c r="R396" i="6"/>
  <c r="R476" i="6"/>
  <c r="R458" i="6"/>
  <c r="R463" i="6"/>
  <c r="R323" i="6"/>
  <c r="R364" i="6"/>
  <c r="R101" i="6"/>
  <c r="R113" i="6"/>
  <c r="R166" i="6"/>
  <c r="R82" i="6"/>
  <c r="R493" i="6"/>
  <c r="R403" i="6"/>
  <c r="R327" i="6"/>
  <c r="R340" i="6"/>
  <c r="R28" i="6"/>
  <c r="R33" i="6"/>
  <c r="R359" i="6"/>
  <c r="R422" i="6"/>
  <c r="R414" i="6"/>
  <c r="R22" i="6"/>
  <c r="R29" i="6"/>
  <c r="R125" i="6"/>
  <c r="R65" i="6"/>
  <c r="R92" i="6"/>
  <c r="R245" i="6"/>
  <c r="R269" i="6"/>
  <c r="R335" i="6"/>
  <c r="R232" i="6"/>
  <c r="R21" i="6"/>
  <c r="R215" i="6"/>
  <c r="R284" i="6"/>
  <c r="R307" i="6"/>
  <c r="R224" i="6"/>
  <c r="R233" i="6"/>
  <c r="R286" i="6"/>
  <c r="R275" i="6"/>
  <c r="R239" i="6"/>
  <c r="R256" i="6"/>
  <c r="R254" i="6"/>
  <c r="R176" i="6"/>
  <c r="R270" i="6"/>
  <c r="R377" i="6"/>
  <c r="R201" i="6"/>
  <c r="R265" i="6"/>
  <c r="R237" i="6"/>
  <c r="R260" i="6"/>
  <c r="R271" i="6"/>
  <c r="R363" i="6"/>
  <c r="R251" i="6"/>
  <c r="R234" i="6"/>
  <c r="R257" i="6"/>
  <c r="R461" i="6"/>
  <c r="R392" i="6"/>
  <c r="R238" i="6"/>
  <c r="R306" i="6"/>
  <c r="R230" i="6"/>
  <c r="R338" i="6"/>
  <c r="R220" i="6"/>
  <c r="R207" i="6"/>
  <c r="R262" i="6"/>
  <c r="R229" i="6"/>
  <c r="R83" i="6"/>
  <c r="R259" i="6"/>
  <c r="R353" i="6"/>
  <c r="R81" i="6"/>
  <c r="R267" i="6"/>
  <c r="R248" i="6"/>
  <c r="R253" i="6"/>
  <c r="R218" i="6"/>
  <c r="R93" i="6"/>
  <c r="R45" i="6"/>
  <c r="R278" i="6"/>
  <c r="R57" i="6"/>
  <c r="R247" i="6"/>
  <c r="R268" i="6"/>
  <c r="R153" i="6"/>
  <c r="R249" i="6"/>
  <c r="R180" i="6"/>
  <c r="R346" i="6"/>
  <c r="R223" i="6"/>
  <c r="R243" i="6"/>
  <c r="R273" i="6"/>
  <c r="R34" i="6"/>
  <c r="R30" i="6"/>
  <c r="R69" i="6"/>
  <c r="R263" i="6"/>
  <c r="R255" i="6"/>
  <c r="R99" i="6"/>
  <c r="R244" i="6"/>
  <c r="R261" i="6"/>
  <c r="R241" i="6"/>
  <c r="R141" i="6"/>
  <c r="R42" i="6"/>
  <c r="R470" i="6"/>
  <c r="R219" i="6"/>
  <c r="R195" i="6"/>
  <c r="R111" i="6"/>
  <c r="R54" i="6"/>
  <c r="R202" i="6"/>
  <c r="R231" i="6"/>
  <c r="R90" i="6"/>
  <c r="R334" i="6"/>
  <c r="R246" i="6"/>
  <c r="R160" i="6"/>
  <c r="R210" i="6"/>
  <c r="R236" i="6"/>
  <c r="R78" i="6"/>
  <c r="R266" i="6"/>
  <c r="R283" i="6"/>
  <c r="R272" i="6"/>
  <c r="R274" i="6"/>
  <c r="R395" i="6"/>
  <c r="R314" i="6"/>
  <c r="R227" i="6"/>
  <c r="R37" i="6"/>
  <c r="R387" i="6"/>
  <c r="R70" i="6"/>
  <c r="R375" i="6"/>
  <c r="R242" i="6"/>
  <c r="R330" i="6"/>
  <c r="R459" i="6"/>
  <c r="R404" i="6"/>
  <c r="R381" i="6"/>
  <c r="R401" i="6"/>
  <c r="R475" i="6"/>
  <c r="R296" i="6"/>
  <c r="R320" i="6"/>
  <c r="R348" i="6"/>
  <c r="R175" i="6"/>
  <c r="R277" i="6"/>
  <c r="R279" i="6"/>
  <c r="R159" i="6"/>
  <c r="R149" i="6"/>
  <c r="R128" i="6"/>
  <c r="R27" i="6"/>
  <c r="R217" i="6"/>
  <c r="R134" i="6"/>
  <c r="R143" i="6"/>
  <c r="R96" i="6"/>
  <c r="R36" i="6"/>
  <c r="R24" i="6"/>
  <c r="R38" i="6"/>
  <c r="R133" i="6"/>
  <c r="R484" i="6"/>
  <c r="R455" i="6"/>
  <c r="R498" i="6"/>
  <c r="R469" i="6"/>
  <c r="R427" i="6"/>
  <c r="R362" i="6"/>
  <c r="R432" i="6"/>
  <c r="R358" i="6"/>
  <c r="R371" i="6"/>
  <c r="R319" i="6"/>
  <c r="R326" i="6"/>
  <c r="R290" i="6"/>
  <c r="R315" i="6"/>
  <c r="R281" i="6"/>
  <c r="R369" i="6"/>
  <c r="R211" i="6"/>
  <c r="R147" i="6"/>
  <c r="R288" i="6"/>
  <c r="R204" i="6"/>
  <c r="R352" i="6"/>
  <c r="R177" i="6"/>
  <c r="R126" i="6"/>
  <c r="R123" i="6"/>
  <c r="R68" i="6"/>
  <c r="R366" i="6"/>
  <c r="R94" i="6"/>
  <c r="R389" i="6"/>
  <c r="R199" i="6"/>
  <c r="R345" i="6"/>
  <c r="R182" i="6"/>
  <c r="R67" i="6"/>
  <c r="R120" i="6"/>
  <c r="R55" i="6"/>
  <c r="R106" i="6"/>
  <c r="R32" i="6"/>
  <c r="R74" i="6"/>
  <c r="R393" i="6"/>
  <c r="R324" i="6"/>
  <c r="R107" i="6"/>
  <c r="R494" i="6"/>
  <c r="R486" i="6"/>
  <c r="R465" i="6"/>
  <c r="R449" i="6"/>
  <c r="R365" i="6"/>
  <c r="R398" i="6"/>
  <c r="R287" i="6"/>
  <c r="R490" i="6"/>
  <c r="R370" i="6"/>
  <c r="R302" i="6"/>
  <c r="R343" i="6"/>
  <c r="R295" i="6"/>
  <c r="R171" i="6"/>
  <c r="R117" i="6"/>
  <c r="R303" i="6"/>
  <c r="R205" i="6"/>
  <c r="R212" i="6"/>
  <c r="R140" i="6"/>
  <c r="R91" i="6"/>
  <c r="R209" i="6"/>
  <c r="R447" i="6"/>
  <c r="R86" i="6"/>
  <c r="R119" i="6"/>
  <c r="R25" i="6"/>
  <c r="R72" i="6"/>
  <c r="R20" i="6"/>
  <c r="R187" i="6"/>
  <c r="R431" i="6"/>
  <c r="R445" i="6"/>
  <c r="R479" i="6"/>
  <c r="R456" i="6"/>
  <c r="R421" i="6"/>
  <c r="R501" i="6"/>
  <c r="R467" i="6"/>
  <c r="R462" i="6"/>
  <c r="R444" i="6"/>
  <c r="R453" i="6"/>
  <c r="R430" i="6"/>
  <c r="R408" i="6"/>
  <c r="R385" i="6"/>
  <c r="R419" i="6"/>
  <c r="R497" i="6"/>
  <c r="R317" i="6"/>
  <c r="R309" i="6"/>
  <c r="R331" i="6"/>
  <c r="R161" i="6"/>
  <c r="R104" i="6"/>
  <c r="R95" i="6"/>
  <c r="R164" i="6"/>
  <c r="R146" i="6"/>
  <c r="R193" i="6"/>
  <c r="R354" i="6"/>
  <c r="R318" i="6"/>
  <c r="R105" i="6"/>
  <c r="R336" i="6"/>
  <c r="R132" i="6"/>
  <c r="R73" i="6"/>
  <c r="R60" i="6"/>
  <c r="R75" i="6"/>
  <c r="R35" i="6"/>
  <c r="R390" i="6"/>
  <c r="R321" i="6"/>
  <c r="R410" i="6"/>
  <c r="R373" i="6"/>
  <c r="R188" i="6"/>
  <c r="R477" i="6"/>
  <c r="R448" i="6"/>
  <c r="R488" i="6"/>
  <c r="R495" i="6"/>
  <c r="R482" i="6"/>
  <c r="R415" i="6"/>
  <c r="R361" i="6"/>
  <c r="R311" i="6"/>
  <c r="R173" i="6"/>
  <c r="R181" i="6"/>
  <c r="R19" i="6"/>
  <c r="R88" i="6"/>
  <c r="R59" i="6"/>
  <c r="R52" i="6"/>
  <c r="R280" i="6"/>
  <c r="R46" i="6"/>
  <c r="R61" i="6"/>
  <c r="R386" i="6"/>
  <c r="R473" i="6"/>
  <c r="R435" i="6"/>
  <c r="R478" i="6"/>
  <c r="R391" i="6"/>
  <c r="R379" i="6"/>
  <c r="R407" i="6"/>
  <c r="R304" i="6"/>
  <c r="R349" i="6"/>
  <c r="R312" i="6"/>
  <c r="R316" i="6"/>
  <c r="R406" i="6"/>
  <c r="R289" i="6"/>
  <c r="R301" i="6"/>
  <c r="R192" i="6"/>
  <c r="R360" i="6"/>
  <c r="R170" i="6"/>
  <c r="R51" i="6"/>
  <c r="R110" i="6"/>
  <c r="R155" i="6"/>
  <c r="R44" i="6"/>
  <c r="R337" i="6"/>
  <c r="R169" i="6"/>
  <c r="R206" i="6"/>
  <c r="R31" i="6"/>
  <c r="R121" i="6"/>
  <c r="R127" i="6"/>
  <c r="R200" i="6"/>
  <c r="R87" i="6"/>
  <c r="R472" i="6"/>
  <c r="R460" i="6"/>
  <c r="R442" i="6"/>
  <c r="R372" i="6"/>
  <c r="R413" i="6"/>
  <c r="R423" i="6"/>
  <c r="R342" i="6"/>
  <c r="R341" i="6"/>
  <c r="R221" i="6"/>
  <c r="R122" i="6"/>
  <c r="R197" i="6"/>
  <c r="R80" i="6"/>
  <c r="R53" i="6"/>
  <c r="R196" i="6"/>
  <c r="R39" i="6"/>
  <c r="R150" i="6"/>
  <c r="R43" i="6"/>
  <c r="R137" i="6"/>
  <c r="R64" i="6"/>
  <c r="R174" i="6"/>
  <c r="R186" i="6"/>
  <c r="R50" i="6"/>
  <c r="R179" i="6"/>
  <c r="R114" i="6"/>
  <c r="R84" i="6"/>
  <c r="R26" i="6"/>
  <c r="R103" i="6"/>
  <c r="R102" i="6"/>
  <c r="R109" i="6"/>
  <c r="R98" i="6"/>
  <c r="R178" i="6"/>
  <c r="R428" i="6"/>
  <c r="R222" i="6"/>
  <c r="R480" i="6"/>
  <c r="R108" i="6"/>
  <c r="R62" i="6"/>
  <c r="R145" i="6"/>
  <c r="R491" i="6"/>
  <c r="R355" i="6"/>
  <c r="R297" i="6"/>
  <c r="R56" i="6"/>
  <c r="R76" i="6"/>
  <c r="R474" i="6"/>
  <c r="R436" i="6"/>
  <c r="R496" i="6"/>
  <c r="R420" i="6"/>
  <c r="R405" i="6"/>
  <c r="R397" i="6"/>
  <c r="R500" i="6"/>
  <c r="R276" i="6"/>
  <c r="R298" i="6"/>
  <c r="R313" i="6"/>
  <c r="R400" i="6"/>
  <c r="R394" i="6"/>
  <c r="R299" i="6"/>
  <c r="R333" i="6"/>
  <c r="R189" i="6"/>
  <c r="R41" i="6"/>
  <c r="R310" i="6"/>
  <c r="R163" i="6"/>
  <c r="R329" i="6"/>
  <c r="R40" i="6"/>
  <c r="R378" i="6"/>
  <c r="R158" i="6"/>
  <c r="R157" i="6"/>
  <c r="R308" i="6"/>
  <c r="R47" i="6"/>
  <c r="R450" i="6"/>
  <c r="R305" i="6"/>
  <c r="R322" i="6"/>
  <c r="R300" i="6"/>
  <c r="R151" i="6"/>
  <c r="R144" i="6"/>
  <c r="R154" i="6"/>
  <c r="R424" i="6"/>
  <c r="R433" i="6"/>
  <c r="R438" i="6"/>
  <c r="R443" i="6"/>
  <c r="R325" i="6"/>
  <c r="R194" i="6"/>
  <c r="R185" i="6"/>
  <c r="R282" i="6"/>
  <c r="R466" i="6"/>
  <c r="R402" i="6"/>
  <c r="R485" i="6"/>
  <c r="R416" i="6"/>
  <c r="R492" i="6"/>
  <c r="R374" i="6"/>
  <c r="R440" i="6"/>
  <c r="R454" i="6"/>
  <c r="R464" i="6"/>
  <c r="R457" i="6"/>
  <c r="R468" i="6"/>
  <c r="R426" i="6"/>
  <c r="R483" i="6"/>
  <c r="R380" i="6"/>
  <c r="R411" i="6"/>
  <c r="R382" i="6"/>
  <c r="R384" i="6"/>
  <c r="R452" i="6"/>
  <c r="R285" i="6"/>
  <c r="R213" i="6"/>
  <c r="R115" i="6"/>
  <c r="R97" i="6"/>
  <c r="R71" i="6"/>
  <c r="R183" i="6"/>
  <c r="R214" i="6"/>
  <c r="R139" i="6"/>
  <c r="R168" i="6"/>
  <c r="R79" i="6"/>
  <c r="R63" i="6"/>
  <c r="R48" i="6"/>
  <c r="N1" i="9" l="1"/>
  <c r="F2" i="9" s="1"/>
  <c r="L116" i="6" a="1"/>
  <c r="L116" i="6" s="1"/>
  <c r="L311" i="6" a="1"/>
  <c r="L311" i="6" s="1"/>
  <c r="L268" i="6" a="1"/>
  <c r="L268" i="6" s="1"/>
  <c r="L361" i="6" a="1"/>
  <c r="L361" i="6" s="1"/>
  <c r="L79" i="6" a="1"/>
  <c r="L79" i="6" s="1"/>
  <c r="L264" i="6" a="1"/>
  <c r="L264" i="6" s="1"/>
  <c r="L107" i="6" a="1"/>
  <c r="L107" i="6" s="1"/>
  <c r="L25" i="6" a="1"/>
  <c r="L25" i="6" s="1"/>
  <c r="L101" i="6" a="1"/>
  <c r="L101" i="6" s="1"/>
  <c r="L39" i="6" a="1"/>
  <c r="L39" i="6" s="1"/>
  <c r="L271" i="6" a="1"/>
  <c r="L271" i="6" s="1"/>
  <c r="L348" i="6" a="1"/>
  <c r="L348" i="6" s="1"/>
  <c r="L428" i="6" a="1"/>
  <c r="L428" i="6" s="1"/>
  <c r="L155" i="6" a="1"/>
  <c r="L155" i="6" s="1"/>
  <c r="L460" i="6" a="1"/>
  <c r="L460" i="6" s="1"/>
  <c r="L324" i="6" a="1"/>
  <c r="L324" i="6" s="1"/>
  <c r="L138" i="6" a="1"/>
  <c r="L138" i="6" s="1"/>
  <c r="L128" i="6" a="1"/>
  <c r="L128" i="6" s="1"/>
  <c r="L105" i="6" a="1"/>
  <c r="L105" i="6" s="1"/>
  <c r="L404" i="6" a="1"/>
  <c r="L404" i="6" s="1"/>
  <c r="L450" i="6" a="1"/>
  <c r="L450" i="6" s="1"/>
  <c r="L119" i="6" a="1"/>
  <c r="L119" i="6" s="1"/>
  <c r="L24" i="6" a="1"/>
  <c r="L24" i="6" s="1"/>
  <c r="L48" i="6" a="1"/>
  <c r="L48" i="6" s="1"/>
  <c r="L63" i="6" a="1"/>
  <c r="L63" i="6" s="1"/>
  <c r="L305" i="6" a="1"/>
  <c r="L305" i="6" s="1"/>
  <c r="L233" i="6" a="1"/>
  <c r="L233" i="6" s="1"/>
  <c r="L383" i="6" a="1"/>
  <c r="L383" i="6" s="1"/>
  <c r="L234" i="6" a="1"/>
  <c r="L234" i="6" s="1"/>
  <c r="L457" i="6" a="1"/>
  <c r="L457" i="6" s="1"/>
  <c r="L88" i="6" a="1"/>
  <c r="L88" i="6" s="1"/>
  <c r="L386" i="6" a="1"/>
  <c r="L386" i="6" s="1"/>
  <c r="L389" i="6" a="1"/>
  <c r="L389" i="6" s="1"/>
  <c r="L295" i="6" a="1"/>
  <c r="L295" i="6" s="1"/>
  <c r="L91" i="6" a="1"/>
  <c r="L91" i="6" s="1"/>
  <c r="L272" i="6" a="1"/>
  <c r="L272" i="6" s="1"/>
  <c r="L291" i="6" a="1"/>
  <c r="L291" i="6" s="1"/>
  <c r="L458" i="6" a="1"/>
  <c r="L458" i="6" s="1"/>
  <c r="L340" i="6" a="1"/>
  <c r="L340" i="6" s="1"/>
  <c r="L320" i="6" a="1"/>
  <c r="L320" i="6" s="1"/>
  <c r="L229" i="6" a="1"/>
  <c r="L229" i="6" s="1"/>
  <c r="L341" i="6" a="1"/>
  <c r="L341" i="6" s="1"/>
  <c r="L75" i="6" a="1"/>
  <c r="L75" i="6" s="1"/>
  <c r="L419" i="6" a="1"/>
  <c r="L419" i="6" s="1"/>
  <c r="L412" i="6" a="1"/>
  <c r="L412" i="6" s="1"/>
  <c r="L446" i="6" a="1"/>
  <c r="L446" i="6" s="1"/>
  <c r="L160" i="6" a="1"/>
  <c r="L160" i="6" s="1"/>
  <c r="L111" i="6" a="1"/>
  <c r="L111" i="6" s="1"/>
  <c r="L57" i="6" a="1"/>
  <c r="L57" i="6" s="1"/>
  <c r="L178" i="6" a="1"/>
  <c r="L178" i="6" s="1"/>
  <c r="L201" i="6" a="1"/>
  <c r="L201" i="6" s="1"/>
  <c r="L249" i="6" a="1"/>
  <c r="L249" i="6" s="1"/>
  <c r="L135" i="6" a="1"/>
  <c r="L135" i="6" s="1"/>
  <c r="L459" i="6" a="1"/>
  <c r="L459" i="6" s="1"/>
  <c r="L358" i="6" a="1"/>
  <c r="L358" i="6" s="1"/>
  <c r="L96" i="6" a="1"/>
  <c r="L96" i="6" s="1"/>
  <c r="L245" i="6" a="1"/>
  <c r="L245" i="6" s="1"/>
  <c r="L51" i="6" a="1"/>
  <c r="L51" i="6" s="1"/>
  <c r="L143" i="6" a="1"/>
  <c r="L143" i="6" s="1"/>
  <c r="L475" i="6" a="1"/>
  <c r="L475" i="6" s="1"/>
  <c r="L262" i="6" a="1"/>
  <c r="L262" i="6" s="1"/>
  <c r="L267" i="6" a="1"/>
  <c r="L267" i="6" s="1"/>
  <c r="L113" i="6" a="1"/>
  <c r="L113" i="6" s="1"/>
  <c r="L97" i="6" a="1"/>
  <c r="L97" i="6" s="1"/>
  <c r="L154" i="6" a="1"/>
  <c r="L154" i="6" s="1"/>
  <c r="L455" i="6" a="1"/>
  <c r="L455" i="6" s="1"/>
  <c r="L365" i="6" a="1"/>
  <c r="L365" i="6" s="1"/>
  <c r="L80" i="6" a="1"/>
  <c r="L80" i="6" s="1"/>
  <c r="L132" i="6" a="1"/>
  <c r="L132" i="6" s="1"/>
  <c r="L484" i="6" a="1"/>
  <c r="L484" i="6" s="1"/>
  <c r="L197" i="6" a="1"/>
  <c r="L197" i="6" s="1"/>
  <c r="L430" i="6" a="1"/>
  <c r="L430" i="6" s="1"/>
  <c r="L472" i="6" a="1"/>
  <c r="L472" i="6" s="1"/>
  <c r="L125" i="6" a="1"/>
  <c r="L125" i="6" s="1"/>
  <c r="L74" i="6" a="1"/>
  <c r="L74" i="6" s="1"/>
  <c r="L33" i="6" a="1"/>
  <c r="L33" i="6" s="1"/>
  <c r="L292" i="6" a="1"/>
  <c r="L292" i="6" s="1"/>
  <c r="L313" i="6" a="1"/>
  <c r="L313" i="6" s="1"/>
  <c r="L72" i="6" a="1"/>
  <c r="L72" i="6" s="1"/>
  <c r="L153" i="6" a="1"/>
  <c r="L153" i="6" s="1"/>
  <c r="L34" i="6" a="1"/>
  <c r="L34" i="6" s="1"/>
  <c r="L238" i="6" a="1"/>
  <c r="L238" i="6" s="1"/>
  <c r="L227" i="6" a="1"/>
  <c r="L227" i="6" s="1"/>
  <c r="L299" i="6" a="1"/>
  <c r="L299" i="6" s="1"/>
  <c r="L182" i="6" a="1"/>
  <c r="L182" i="6" s="1"/>
  <c r="L235" i="6" a="1"/>
  <c r="L235" i="6" s="1"/>
  <c r="L28" i="6" a="1"/>
  <c r="L28" i="6" s="1"/>
  <c r="L286" i="6" a="1"/>
  <c r="L286" i="6" s="1"/>
  <c r="L168" i="6" a="1"/>
  <c r="L168" i="6" s="1"/>
  <c r="L78" i="6" a="1"/>
  <c r="L78" i="6" s="1"/>
  <c r="L242" i="6" a="1"/>
  <c r="L242" i="6" s="1"/>
  <c r="L181" i="6" a="1"/>
  <c r="L181" i="6" s="1"/>
  <c r="L380" i="6" a="1"/>
  <c r="L380" i="6" s="1"/>
  <c r="L335" i="6" a="1"/>
  <c r="L335" i="6" s="1"/>
  <c r="L215" i="6" a="1"/>
  <c r="L215" i="6" s="1"/>
  <c r="L447" i="6" a="1"/>
  <c r="L447" i="6" s="1"/>
  <c r="L454" i="6" a="1"/>
  <c r="L454" i="6" s="1"/>
  <c r="L336" i="6" a="1"/>
  <c r="L336" i="6" s="1"/>
  <c r="L411" i="6" a="1"/>
  <c r="L411" i="6" s="1"/>
  <c r="L260" i="6" a="1"/>
  <c r="L260" i="6" s="1"/>
  <c r="L288" i="6" a="1"/>
  <c r="L288" i="6" s="1"/>
  <c r="L100" i="6" a="1"/>
  <c r="L100" i="6" s="1"/>
  <c r="L482" i="6" a="1"/>
  <c r="L482" i="6" s="1"/>
  <c r="L330" i="6" a="1"/>
  <c r="L330" i="6" s="1"/>
  <c r="L60" i="6" a="1"/>
  <c r="L60" i="6" s="1"/>
  <c r="L382" i="6" a="1"/>
  <c r="L382" i="6" s="1"/>
  <c r="L174" i="6" a="1"/>
  <c r="L174" i="6" s="1"/>
  <c r="L31" i="6" a="1"/>
  <c r="L31" i="6" s="1"/>
  <c r="L212" i="6" a="1"/>
  <c r="L212" i="6" s="1"/>
  <c r="L334" i="6" a="1"/>
  <c r="L334" i="6" s="1"/>
  <c r="L296" i="6" a="1"/>
  <c r="L296" i="6" s="1"/>
  <c r="L406" i="6" a="1"/>
  <c r="L406" i="6" s="1"/>
  <c r="L67" i="6" a="1"/>
  <c r="L67" i="6" s="1"/>
  <c r="L30" i="6" a="1"/>
  <c r="L30" i="6" s="1"/>
  <c r="L115" i="6" a="1"/>
  <c r="L115" i="6" s="1"/>
  <c r="L474" i="6" a="1"/>
  <c r="L474" i="6" s="1"/>
  <c r="L198" i="6" a="1"/>
  <c r="L198" i="6" s="1"/>
  <c r="L394" i="6" a="1"/>
  <c r="L394" i="6" s="1"/>
  <c r="L68" i="6" a="1"/>
  <c r="L68" i="6" s="1"/>
  <c r="L499" i="6" a="1"/>
  <c r="L499" i="6" s="1"/>
  <c r="L385" i="6" a="1"/>
  <c r="L385" i="6" s="1"/>
  <c r="L328" i="6" a="1"/>
  <c r="L328" i="6" s="1"/>
  <c r="L393" i="6" a="1"/>
  <c r="L393" i="6" s="1"/>
  <c r="L205" i="6" a="1"/>
  <c r="L205" i="6" s="1"/>
  <c r="L56" i="6" a="1"/>
  <c r="L56" i="6" s="1"/>
  <c r="L421" i="6" a="1"/>
  <c r="L421" i="6" s="1"/>
  <c r="L92" i="6" a="1"/>
  <c r="L92" i="6" s="1"/>
  <c r="L159" i="6" a="1"/>
  <c r="L159" i="6" s="1"/>
  <c r="L293" i="6" a="1"/>
  <c r="L293" i="6" s="1"/>
  <c r="L169" i="6" a="1"/>
  <c r="L169" i="6" s="1"/>
  <c r="L433" i="6" a="1"/>
  <c r="L433" i="6" s="1"/>
  <c r="L218" i="6" a="1"/>
  <c r="L218" i="6" s="1"/>
  <c r="L395" i="6" a="1"/>
  <c r="L395" i="6" s="1"/>
  <c r="L284" i="6" a="1"/>
  <c r="L284" i="6" s="1"/>
  <c r="L232" i="6" a="1"/>
  <c r="L232" i="6" s="1"/>
  <c r="L251" i="6" a="1"/>
  <c r="L251" i="6" s="1"/>
  <c r="L46" i="6" a="1"/>
  <c r="L46" i="6" s="1"/>
  <c r="L467" i="6" a="1"/>
  <c r="L467" i="6" s="1"/>
  <c r="L252" i="6" a="1"/>
  <c r="L252" i="6" s="1"/>
  <c r="L418" i="6" a="1"/>
  <c r="L418" i="6" s="1"/>
  <c r="L151" i="6" a="1"/>
  <c r="L151" i="6" s="1"/>
  <c r="L76" i="6" a="1"/>
  <c r="L76" i="6" s="1"/>
  <c r="L139" i="6" a="1"/>
  <c r="L139" i="6" s="1"/>
  <c r="L269" i="6" a="1"/>
  <c r="L269" i="6" s="1"/>
  <c r="L279" i="6" a="1"/>
  <c r="L279" i="6" s="1"/>
  <c r="L64" i="6" a="1"/>
  <c r="L64" i="6" s="1"/>
  <c r="L423" i="6" a="1"/>
  <c r="L423" i="6" s="1"/>
  <c r="L388" i="6" a="1"/>
  <c r="L388" i="6" s="1"/>
  <c r="L118" i="6" a="1"/>
  <c r="L118" i="6" s="1"/>
  <c r="L219" i="6" a="1"/>
  <c r="L219" i="6" s="1"/>
  <c r="L134" i="6" a="1"/>
  <c r="L134" i="6" s="1"/>
  <c r="L144" i="6" a="1"/>
  <c r="L144" i="6" s="1"/>
  <c r="L180" i="6" a="1"/>
  <c r="L180" i="6" s="1"/>
  <c r="L145" i="6" a="1"/>
  <c r="L145" i="6" s="1"/>
  <c r="L49" i="6" a="1"/>
  <c r="L49" i="6" s="1"/>
  <c r="L208" i="6" a="1"/>
  <c r="L208" i="6" s="1"/>
  <c r="L354" i="6" a="1"/>
  <c r="L354" i="6" s="1"/>
  <c r="L86" i="6" a="1"/>
  <c r="L86" i="6" s="1"/>
  <c r="L187" i="6" a="1"/>
  <c r="L187" i="6" s="1"/>
  <c r="L302" i="6" a="1"/>
  <c r="L302" i="6" s="1"/>
  <c r="L278" i="6" a="1"/>
  <c r="L278" i="6" s="1"/>
  <c r="L124" i="6" a="1"/>
  <c r="L124" i="6" s="1"/>
  <c r="L481" i="6" a="1"/>
  <c r="L481" i="6" s="1"/>
  <c r="L193" i="6" a="1"/>
  <c r="L193" i="6" s="1"/>
  <c r="L377" i="6" a="1"/>
  <c r="L377" i="6" s="1"/>
  <c r="L258" i="6" a="1"/>
  <c r="L258" i="6" s="1"/>
  <c r="L114" i="6" a="1"/>
  <c r="L114" i="6" s="1"/>
  <c r="L53" i="6" a="1"/>
  <c r="L53" i="6" s="1"/>
  <c r="L106" i="6" a="1"/>
  <c r="L106" i="6" s="1"/>
  <c r="L84" i="6" a="1"/>
  <c r="L84" i="6" s="1"/>
  <c r="L325" i="6" a="1"/>
  <c r="L325" i="6" s="1"/>
  <c r="L206" i="6" a="1"/>
  <c r="L206" i="6" s="1"/>
  <c r="L195" i="6" a="1"/>
  <c r="L195" i="6" s="1"/>
  <c r="L425" i="6" a="1"/>
  <c r="L425" i="6" s="1"/>
  <c r="L157" i="6" a="1"/>
  <c r="L157" i="6" s="1"/>
  <c r="L403" i="6" a="1"/>
  <c r="L403" i="6" s="1"/>
  <c r="L117" i="6" a="1"/>
  <c r="L117" i="6" s="1"/>
  <c r="L392" i="6" a="1"/>
  <c r="L392" i="6" s="1"/>
  <c r="L282" i="6" a="1"/>
  <c r="L282" i="6" s="1"/>
  <c r="L280" i="6" a="1"/>
  <c r="L280" i="6" s="1"/>
  <c r="L89" i="6" a="1"/>
  <c r="L89" i="6" s="1"/>
  <c r="L448" i="6" a="1"/>
  <c r="L448" i="6" s="1"/>
  <c r="L200" i="6" a="1"/>
  <c r="L200" i="6" s="1"/>
  <c r="L156" i="6" a="1"/>
  <c r="L156" i="6" s="1"/>
  <c r="L226" i="6" a="1"/>
  <c r="L226" i="6" s="1"/>
  <c r="L399" i="6" a="1"/>
  <c r="L399" i="6" s="1"/>
  <c r="L273" i="6" a="1"/>
  <c r="L273" i="6" s="1"/>
  <c r="L486" i="6" a="1"/>
  <c r="L486" i="6" s="1"/>
  <c r="L453" i="6" a="1"/>
  <c r="L453" i="6" s="1"/>
  <c r="L345" i="6" a="1"/>
  <c r="L345" i="6" s="1"/>
  <c r="L127" i="6" a="1"/>
  <c r="L127" i="6" s="1"/>
  <c r="L158" i="6" a="1"/>
  <c r="L158" i="6" s="1"/>
  <c r="L192" i="6" a="1"/>
  <c r="L192" i="6" s="1"/>
  <c r="L150" i="6" a="1"/>
  <c r="L150" i="6" s="1"/>
  <c r="L130" i="6" a="1"/>
  <c r="L130" i="6" s="1"/>
  <c r="L77" i="6" a="1"/>
  <c r="L77" i="6" s="1"/>
  <c r="L122" i="6" a="1"/>
  <c r="L122" i="6" s="1"/>
  <c r="L456" i="6" a="1"/>
  <c r="L456" i="6" s="1"/>
  <c r="L270" i="6" a="1"/>
  <c r="L270" i="6" s="1"/>
  <c r="L473" i="6" a="1"/>
  <c r="L473" i="6" s="1"/>
  <c r="L66" i="6" a="1"/>
  <c r="L66" i="6" s="1"/>
  <c r="L364" i="6" a="1"/>
  <c r="L364" i="6" s="1"/>
  <c r="L367" i="6" a="1"/>
  <c r="L367" i="6" s="1"/>
  <c r="L225" i="6" a="1"/>
  <c r="L225" i="6" s="1"/>
  <c r="L32" i="6" a="1"/>
  <c r="L32" i="6" s="1"/>
  <c r="L294" i="6" a="1"/>
  <c r="L294" i="6" s="1"/>
  <c r="L152" i="6" a="1"/>
  <c r="L152" i="6" s="1"/>
  <c r="L230" i="6" a="1"/>
  <c r="L230" i="6" s="1"/>
  <c r="L496" i="6" a="1"/>
  <c r="L496" i="6" s="1"/>
  <c r="L259" i="6" a="1"/>
  <c r="L259" i="6" s="1"/>
  <c r="L384" i="6" a="1"/>
  <c r="L384" i="6" s="1"/>
  <c r="L468" i="6" a="1"/>
  <c r="L468" i="6" s="1"/>
  <c r="L185" i="6" a="1"/>
  <c r="L185" i="6" s="1"/>
  <c r="L378" i="6" a="1"/>
  <c r="L378" i="6" s="1"/>
  <c r="L355" i="6" a="1"/>
  <c r="L355" i="6" s="1"/>
  <c r="L222" i="6" a="1"/>
  <c r="L222" i="6" s="1"/>
  <c r="L121" i="6" a="1"/>
  <c r="L121" i="6" s="1"/>
  <c r="L59" i="6" a="1"/>
  <c r="L59" i="6" s="1"/>
  <c r="L35" i="6" a="1"/>
  <c r="L35" i="6" s="1"/>
  <c r="L95" i="6" a="1"/>
  <c r="L95" i="6" s="1"/>
  <c r="L497" i="6" a="1"/>
  <c r="L497" i="6" s="1"/>
  <c r="L444" i="6" a="1"/>
  <c r="L444" i="6" s="1"/>
  <c r="L479" i="6" a="1"/>
  <c r="L479" i="6" s="1"/>
  <c r="L140" i="6" a="1"/>
  <c r="L140" i="6" s="1"/>
  <c r="L369" i="6" a="1"/>
  <c r="L369" i="6" s="1"/>
  <c r="L371" i="6" a="1"/>
  <c r="L371" i="6" s="1"/>
  <c r="L498" i="6" a="1"/>
  <c r="L498" i="6" s="1"/>
  <c r="L223" i="6" a="1"/>
  <c r="L223" i="6" s="1"/>
  <c r="L253" i="6" a="1"/>
  <c r="L253" i="6" s="1"/>
  <c r="L240" i="6" a="1"/>
  <c r="L240" i="6" s="1"/>
  <c r="L257" i="6" a="1"/>
  <c r="L257" i="6" s="1"/>
  <c r="L191" i="6" a="1"/>
  <c r="L191" i="6" s="1"/>
  <c r="L176" i="6" a="1"/>
  <c r="L176" i="6" s="1"/>
  <c r="L322" i="6" a="1"/>
  <c r="L322" i="6" s="1"/>
  <c r="L420" i="6" a="1"/>
  <c r="L420" i="6" s="1"/>
  <c r="L332" i="6" a="1"/>
  <c r="L332" i="6" s="1"/>
  <c r="L81" i="6" a="1"/>
  <c r="L81" i="6" s="1"/>
  <c r="L142" i="6" a="1"/>
  <c r="L142" i="6" s="1"/>
  <c r="L438" i="6" a="1"/>
  <c r="L438" i="6" s="1"/>
  <c r="L434" i="6" a="1"/>
  <c r="L434" i="6" s="1"/>
  <c r="L123" i="6" a="1"/>
  <c r="L123" i="6" s="1"/>
  <c r="L83" i="6" a="1"/>
  <c r="L83" i="6" s="1"/>
  <c r="L73" i="6" a="1"/>
  <c r="L73" i="6" s="1"/>
  <c r="L207" i="6" a="1"/>
  <c r="L207" i="6" s="1"/>
  <c r="L465" i="6" a="1"/>
  <c r="L465" i="6" s="1"/>
  <c r="L29" i="6" a="1"/>
  <c r="L29" i="6" s="1"/>
  <c r="L55" i="6" a="1"/>
  <c r="L55" i="6" s="1"/>
  <c r="L372" i="6" a="1"/>
  <c r="L372" i="6" s="1"/>
  <c r="L323" i="6" a="1"/>
  <c r="L323" i="6" s="1"/>
  <c r="L54" i="6" a="1"/>
  <c r="L54" i="6" s="1"/>
  <c r="L244" i="6" a="1"/>
  <c r="L244" i="6" s="1"/>
  <c r="L429" i="6" a="1"/>
  <c r="L429" i="6" s="1"/>
  <c r="L209" i="6" a="1"/>
  <c r="L209" i="6" s="1"/>
  <c r="L184" i="6" a="1"/>
  <c r="L184" i="6" s="1"/>
  <c r="L214" i="6" a="1"/>
  <c r="L214" i="6" s="1"/>
  <c r="L43" i="6" a="1"/>
  <c r="L43" i="6" s="1"/>
  <c r="L488" i="6" a="1"/>
  <c r="L488" i="6" s="1"/>
  <c r="L309" i="6" a="1"/>
  <c r="L309" i="6" s="1"/>
  <c r="L20" i="6" a="1"/>
  <c r="L20" i="6" s="1"/>
  <c r="L326" i="6" a="1"/>
  <c r="L326" i="6" s="1"/>
  <c r="L220" i="6" a="1"/>
  <c r="L220" i="6" s="1"/>
  <c r="L306" i="6" a="1"/>
  <c r="L306" i="6" s="1"/>
  <c r="L359" i="6" a="1"/>
  <c r="L359" i="6" s="1"/>
  <c r="L357" i="6" a="1"/>
  <c r="L357" i="6" s="1"/>
  <c r="L179" i="6" a="1"/>
  <c r="L179" i="6" s="1"/>
  <c r="L344" i="6" a="1"/>
  <c r="L344" i="6" s="1"/>
  <c r="L463" i="6" a="1"/>
  <c r="L463" i="6" s="1"/>
  <c r="L417" i="6" a="1"/>
  <c r="L417" i="6" s="1"/>
  <c r="L103" i="6" a="1"/>
  <c r="L103" i="6" s="1"/>
  <c r="L410" i="6" a="1"/>
  <c r="L410" i="6" s="1"/>
  <c r="L483" i="6" a="1"/>
  <c r="L483" i="6" s="1"/>
  <c r="L44" i="6" a="1"/>
  <c r="L44" i="6" s="1"/>
  <c r="L375" i="6" a="1"/>
  <c r="L375" i="6" s="1"/>
  <c r="L480" i="6" a="1"/>
  <c r="L480" i="6" s="1"/>
  <c r="L441" i="6" a="1"/>
  <c r="L441" i="6" s="1"/>
  <c r="L27" i="6" a="1"/>
  <c r="L27" i="6" s="1"/>
  <c r="L376" i="6" a="1"/>
  <c r="L376" i="6" s="1"/>
  <c r="L405" i="6" a="1"/>
  <c r="L405" i="6" s="1"/>
  <c r="L50" i="6" a="1"/>
  <c r="L50" i="6" s="1"/>
  <c r="L71" i="6" a="1"/>
  <c r="L71" i="6" s="1"/>
  <c r="L22" i="6" a="1"/>
  <c r="L22" i="6" s="1"/>
  <c r="L231" i="6" a="1"/>
  <c r="L231" i="6" s="1"/>
  <c r="L493" i="6" a="1"/>
  <c r="L493" i="6" s="1"/>
  <c r="L400" i="6" a="1"/>
  <c r="L400" i="6" s="1"/>
  <c r="L131" i="6" a="1"/>
  <c r="L131" i="6" s="1"/>
  <c r="L478" i="6" a="1"/>
  <c r="L478" i="6" s="1"/>
  <c r="L171" i="6" a="1"/>
  <c r="L171" i="6" s="1"/>
  <c r="L471" i="6" a="1"/>
  <c r="L471" i="6" s="1"/>
  <c r="L93" i="6" a="1"/>
  <c r="L93" i="6" s="1"/>
  <c r="L310" i="6" a="1"/>
  <c r="L310" i="6" s="1"/>
  <c r="L38" i="6" a="1"/>
  <c r="L38" i="6" s="1"/>
  <c r="L163" i="6" a="1"/>
  <c r="L163" i="6" s="1"/>
  <c r="L165" i="6" a="1"/>
  <c r="L165" i="6" s="1"/>
  <c r="L42" i="6" a="1"/>
  <c r="L42" i="6" s="1"/>
  <c r="L217" i="6" a="1"/>
  <c r="L217" i="6" s="1"/>
  <c r="L203" i="6" a="1"/>
  <c r="L203" i="6" s="1"/>
  <c r="L356" i="6" a="1"/>
  <c r="L356" i="6" s="1"/>
  <c r="L239" i="6" a="1"/>
  <c r="L239" i="6" s="1"/>
  <c r="L199" i="6" a="1"/>
  <c r="L199" i="6" s="1"/>
  <c r="L65" i="6" a="1"/>
  <c r="L65" i="6" s="1"/>
  <c r="L211" i="6" a="1"/>
  <c r="L211" i="6" s="1"/>
  <c r="L402" i="6" a="1"/>
  <c r="L402" i="6" s="1"/>
  <c r="L164" i="6" a="1"/>
  <c r="L164" i="6" s="1"/>
  <c r="L466" i="6" a="1"/>
  <c r="L466" i="6" s="1"/>
  <c r="L312" i="6" a="1"/>
  <c r="L312" i="6" s="1"/>
  <c r="L439" i="6" a="1"/>
  <c r="L439" i="6" s="1"/>
  <c r="L398" i="6" a="1"/>
  <c r="L398" i="6" s="1"/>
  <c r="L221" i="6" a="1"/>
  <c r="L221" i="6" s="1"/>
  <c r="L202" i="6" a="1"/>
  <c r="L202" i="6" s="1"/>
  <c r="L490" i="6" a="1"/>
  <c r="L490" i="6" s="1"/>
  <c r="L436" i="6" a="1"/>
  <c r="L436" i="6" s="1"/>
  <c r="L491" i="6" a="1"/>
  <c r="L491" i="6" s="1"/>
  <c r="L26" i="6" a="1"/>
  <c r="L26" i="6" s="1"/>
  <c r="L196" i="6" a="1"/>
  <c r="L196" i="6" s="1"/>
  <c r="L318" i="6" a="1"/>
  <c r="L318" i="6" s="1"/>
  <c r="L104" i="6" a="1"/>
  <c r="L104" i="6" s="1"/>
  <c r="L445" i="6" a="1"/>
  <c r="L445" i="6" s="1"/>
  <c r="L94" i="6" a="1"/>
  <c r="L94" i="6" s="1"/>
  <c r="L352" i="6" a="1"/>
  <c r="L352" i="6" s="1"/>
  <c r="L247" i="6" a="1"/>
  <c r="L247" i="6" s="1"/>
  <c r="L248" i="6" a="1"/>
  <c r="L248" i="6" s="1"/>
  <c r="L338" i="6" a="1"/>
  <c r="L338" i="6" s="1"/>
  <c r="L307" i="6" a="1"/>
  <c r="L307" i="6" s="1"/>
  <c r="L129" i="6" a="1"/>
  <c r="L129" i="6" s="1"/>
  <c r="L172" i="6" a="1"/>
  <c r="L172" i="6" s="1"/>
  <c r="L109" i="6" a="1"/>
  <c r="L109" i="6" s="1"/>
  <c r="L360" i="6" a="1"/>
  <c r="L360" i="6" s="1"/>
  <c r="L210" i="6" a="1"/>
  <c r="L210" i="6" s="1"/>
  <c r="L110" i="6" a="1"/>
  <c r="L110" i="6" s="1"/>
  <c r="L58" i="6" a="1"/>
  <c r="L58" i="6" s="1"/>
  <c r="L246" i="6" a="1"/>
  <c r="L246" i="6" s="1"/>
  <c r="L303" i="6" a="1"/>
  <c r="L303" i="6" s="1"/>
  <c r="L374" i="6" a="1"/>
  <c r="L374" i="6" s="1"/>
  <c r="L52" i="6" a="1"/>
  <c r="L52" i="6" s="1"/>
  <c r="L170" i="6" a="1"/>
  <c r="L170" i="6" s="1"/>
  <c r="L347" i="6" a="1"/>
  <c r="L347" i="6" s="1"/>
  <c r="L228" i="6" a="1"/>
  <c r="L228" i="6" s="1"/>
  <c r="L331" i="6" a="1"/>
  <c r="L331" i="6" s="1"/>
  <c r="L321" i="6" a="1"/>
  <c r="L321" i="6" s="1"/>
  <c r="L70" i="6" a="1"/>
  <c r="L70" i="6" s="1"/>
  <c r="L277" i="6" a="1"/>
  <c r="L277" i="6" s="1"/>
  <c r="L476" i="6" a="1"/>
  <c r="L476" i="6" s="1"/>
  <c r="L263" i="6" a="1"/>
  <c r="L263" i="6" s="1"/>
  <c r="L194" i="6" a="1"/>
  <c r="L194" i="6" s="1"/>
  <c r="L120" i="6" a="1"/>
  <c r="L120" i="6" s="1"/>
  <c r="L36" i="6" a="1"/>
  <c r="L36" i="6" s="1"/>
  <c r="L133" i="6" a="1"/>
  <c r="L133" i="6" s="1"/>
  <c r="L21" i="6" a="1"/>
  <c r="L21" i="6" s="1"/>
  <c r="L401" i="6" a="1"/>
  <c r="L401" i="6" s="1"/>
  <c r="L146" i="6" a="1"/>
  <c r="L146" i="6" s="1"/>
  <c r="L62" i="6" a="1"/>
  <c r="L62" i="6" s="1"/>
  <c r="L237" i="6" a="1"/>
  <c r="L237" i="6" s="1"/>
  <c r="L443" i="6" a="1"/>
  <c r="L443" i="6" s="1"/>
  <c r="L319" i="6" a="1"/>
  <c r="L319" i="6" s="1"/>
  <c r="L243" i="6" a="1"/>
  <c r="L243" i="6" s="1"/>
  <c r="L281" i="6" a="1"/>
  <c r="L281" i="6" s="1"/>
  <c r="L469" i="6" a="1"/>
  <c r="L469" i="6" s="1"/>
  <c r="L407" i="6" a="1"/>
  <c r="L407" i="6" s="1"/>
  <c r="L409" i="6" a="1"/>
  <c r="L409" i="6" s="1"/>
  <c r="L351" i="6" a="1"/>
  <c r="L351" i="6" s="1"/>
  <c r="L437" i="6" a="1"/>
  <c r="L437" i="6" s="1"/>
  <c r="L90" i="6" a="1"/>
  <c r="L90" i="6" s="1"/>
  <c r="L349" i="6" a="1"/>
  <c r="L349" i="6" s="1"/>
  <c r="L256" i="6" a="1"/>
  <c r="L256" i="6" s="1"/>
  <c r="L343" i="6" a="1"/>
  <c r="L343" i="6" s="1"/>
  <c r="L415" i="6" a="1"/>
  <c r="L415" i="6" s="1"/>
  <c r="L148" i="6" a="1"/>
  <c r="L148" i="6" s="1"/>
  <c r="L183" i="6" a="1"/>
  <c r="L183" i="6" s="1"/>
  <c r="L147" i="6" a="1"/>
  <c r="L147" i="6" s="1"/>
  <c r="L137" i="6" a="1"/>
  <c r="L137" i="6" s="1"/>
  <c r="L495" i="6" a="1"/>
  <c r="L495" i="6" s="1"/>
  <c r="L99" i="6" a="1"/>
  <c r="L99" i="6" s="1"/>
  <c r="L397" i="6" a="1"/>
  <c r="L397" i="6" s="1"/>
  <c r="L285" i="6" a="1"/>
  <c r="L285" i="6" s="1"/>
  <c r="L274" i="6" a="1"/>
  <c r="L274" i="6" s="1"/>
  <c r="L289" i="6" a="1"/>
  <c r="L289" i="6" s="1"/>
  <c r="L85" i="6" a="1"/>
  <c r="L85" i="6" s="1"/>
  <c r="L290" i="6" a="1"/>
  <c r="L290" i="6" s="1"/>
  <c r="L300" i="6" a="1"/>
  <c r="L300" i="6" s="1"/>
  <c r="L368" i="6" a="1"/>
  <c r="L368" i="6" s="1"/>
  <c r="L186" i="6" a="1"/>
  <c r="L186" i="6" s="1"/>
  <c r="L301" i="6" a="1"/>
  <c r="L301" i="6" s="1"/>
  <c r="L283" i="6" a="1"/>
  <c r="L283" i="6" s="1"/>
  <c r="L188" i="6" a="1"/>
  <c r="L188" i="6" s="1"/>
  <c r="L98" i="6" a="1"/>
  <c r="L98" i="6" s="1"/>
  <c r="L381" i="6" a="1"/>
  <c r="L381" i="6" s="1"/>
  <c r="L173" i="6" a="1"/>
  <c r="L173" i="6" s="1"/>
  <c r="L396" i="6" a="1"/>
  <c r="L396" i="6" s="1"/>
  <c r="L108" i="6" a="1"/>
  <c r="L108" i="6" s="1"/>
  <c r="L353" i="6" a="1"/>
  <c r="L353" i="6" s="1"/>
  <c r="L492" i="6" a="1"/>
  <c r="L492" i="6" s="1"/>
  <c r="L339" i="6" a="1"/>
  <c r="L339" i="6" s="1"/>
  <c r="L136" i="6" a="1"/>
  <c r="L136" i="6" s="1"/>
  <c r="L316" i="6" a="1"/>
  <c r="L316" i="6" s="1"/>
  <c r="L87" i="6" a="1"/>
  <c r="L87" i="6" s="1"/>
  <c r="L47" i="6" a="1"/>
  <c r="L47" i="6" s="1"/>
  <c r="L329" i="6" a="1"/>
  <c r="L329" i="6" s="1"/>
  <c r="L500" i="6" a="1"/>
  <c r="L500" i="6" s="1"/>
  <c r="L342" i="6" a="1"/>
  <c r="L342" i="6" s="1"/>
  <c r="L379" i="6" a="1"/>
  <c r="L379" i="6" s="1"/>
  <c r="L61" i="6" a="1"/>
  <c r="L61" i="6" s="1"/>
  <c r="L19" i="6" a="1"/>
  <c r="L19" i="6" s="1"/>
  <c r="L366" i="6" a="1"/>
  <c r="L366" i="6" s="1"/>
  <c r="L266" i="6" a="1"/>
  <c r="L266" i="6" s="1"/>
  <c r="L265" i="6" a="1"/>
  <c r="L265" i="6" s="1"/>
  <c r="L250" i="6" a="1"/>
  <c r="L250" i="6" s="1"/>
  <c r="L461" i="6" a="1"/>
  <c r="L461" i="6" s="1"/>
  <c r="L297" i="6" a="1"/>
  <c r="L297" i="6" s="1"/>
  <c r="L408" i="6" a="1"/>
  <c r="L408" i="6" s="1"/>
  <c r="L276" i="6" a="1"/>
  <c r="L276" i="6" s="1"/>
  <c r="L161" i="6" a="1"/>
  <c r="L161" i="6" s="1"/>
  <c r="L390" i="6" a="1"/>
  <c r="L390" i="6" s="1"/>
  <c r="L141" i="6" a="1"/>
  <c r="L141" i="6" s="1"/>
  <c r="L333" i="6" a="1"/>
  <c r="L333" i="6" s="1"/>
  <c r="L427" i="6" a="1"/>
  <c r="L427" i="6" s="1"/>
  <c r="L337" i="6" a="1"/>
  <c r="L337" i="6" s="1"/>
  <c r="L494" i="6" a="1"/>
  <c r="L494" i="6" s="1"/>
  <c r="L112" i="6" a="1"/>
  <c r="L112" i="6" s="1"/>
  <c r="L236" i="6" a="1"/>
  <c r="L236" i="6" s="1"/>
  <c r="L413" i="6" a="1"/>
  <c r="L413" i="6" s="1"/>
  <c r="L362" i="6" a="1"/>
  <c r="L362" i="6" s="1"/>
  <c r="L175" i="6" a="1"/>
  <c r="L175" i="6" s="1"/>
  <c r="L424" i="6" a="1"/>
  <c r="L424" i="6" s="1"/>
  <c r="L452" i="6" a="1"/>
  <c r="L452" i="6" s="1"/>
  <c r="L440" i="6" a="1"/>
  <c r="L440" i="6" s="1"/>
  <c r="L314" i="6" a="1"/>
  <c r="L314" i="6" s="1"/>
  <c r="L470" i="6" a="1"/>
  <c r="L470" i="6" s="1"/>
  <c r="L442" i="6" a="1"/>
  <c r="L442" i="6" s="1"/>
  <c r="L317" i="6" a="1"/>
  <c r="L317" i="6" s="1"/>
  <c r="L477" i="6" a="1"/>
  <c r="L477" i="6" s="1"/>
  <c r="L451" i="6" a="1"/>
  <c r="L451" i="6" s="1"/>
  <c r="L224" i="6" a="1"/>
  <c r="L224" i="6" s="1"/>
  <c r="L189" i="6" a="1"/>
  <c r="L189" i="6" s="1"/>
  <c r="L373" i="6" a="1"/>
  <c r="L373" i="6" s="1"/>
  <c r="L204" i="6" a="1"/>
  <c r="L204" i="6" s="1"/>
  <c r="L432" i="6" a="1"/>
  <c r="L432" i="6" s="1"/>
  <c r="L82" i="6" a="1"/>
  <c r="L82" i="6" s="1"/>
  <c r="L254" i="6" a="1"/>
  <c r="L254" i="6" s="1"/>
  <c r="L177" i="6" a="1"/>
  <c r="L177" i="6" s="1"/>
  <c r="L391" i="6" a="1"/>
  <c r="L391" i="6" s="1"/>
  <c r="L370" i="6" a="1"/>
  <c r="L370" i="6" s="1"/>
  <c r="L414" i="6" a="1"/>
  <c r="L414" i="6" s="1"/>
  <c r="L162" i="6" a="1"/>
  <c r="L162" i="6" s="1"/>
  <c r="L346" i="6" a="1"/>
  <c r="L346" i="6" s="1"/>
  <c r="L102" i="6" a="1"/>
  <c r="L102" i="6" s="1"/>
  <c r="L315" i="6" a="1"/>
  <c r="L315" i="6" s="1"/>
  <c r="L363" i="6" a="1"/>
  <c r="L363" i="6" s="1"/>
  <c r="L435" i="6" a="1"/>
  <c r="L435" i="6" s="1"/>
  <c r="L387" i="6" a="1"/>
  <c r="L387" i="6" s="1"/>
  <c r="L449" i="6" a="1"/>
  <c r="L449" i="6" s="1"/>
  <c r="L489" i="6" a="1"/>
  <c r="L489" i="6" s="1"/>
  <c r="L485" i="6" a="1"/>
  <c r="L485" i="6" s="1"/>
  <c r="L167" i="6" a="1"/>
  <c r="L167" i="6" s="1"/>
  <c r="L304" i="6" a="1"/>
  <c r="L304" i="6" s="1"/>
  <c r="L69" i="6" a="1"/>
  <c r="L69" i="6" s="1"/>
  <c r="L298" i="6" a="1"/>
  <c r="L298" i="6" s="1"/>
  <c r="L462" i="6" a="1"/>
  <c r="L462" i="6" s="1"/>
  <c r="L464" i="6" a="1"/>
  <c r="L464" i="6" s="1"/>
  <c r="L23" i="6" a="1"/>
  <c r="L23" i="6" s="1"/>
  <c r="L241" i="6" a="1"/>
  <c r="L241" i="6" s="1"/>
  <c r="L416" i="6" a="1"/>
  <c r="L416" i="6" s="1"/>
  <c r="L213" i="6" a="1"/>
  <c r="L213" i="6" s="1"/>
  <c r="L308" i="6" a="1"/>
  <c r="L308" i="6" s="1"/>
  <c r="L166" i="6" a="1"/>
  <c r="L166" i="6" s="1"/>
  <c r="L422" i="6" a="1"/>
  <c r="L422" i="6" s="1"/>
  <c r="L275" i="6" a="1"/>
  <c r="L275" i="6" s="1"/>
  <c r="L149" i="6" a="1"/>
  <c r="L149" i="6" s="1"/>
  <c r="L350" i="6" a="1"/>
  <c r="L350" i="6" s="1"/>
  <c r="L190" i="6" a="1"/>
  <c r="L190" i="6" s="1"/>
  <c r="L487" i="6" a="1"/>
  <c r="L487" i="6" s="1"/>
  <c r="L37" i="6" a="1"/>
  <c r="L37" i="6" s="1"/>
  <c r="L431" i="6" a="1"/>
  <c r="L431" i="6" s="1"/>
  <c r="L287" i="6" a="1"/>
  <c r="L287" i="6" s="1"/>
  <c r="L327" i="6" a="1"/>
  <c r="L327" i="6" s="1"/>
  <c r="L45" i="6" a="1"/>
  <c r="L45" i="6" s="1"/>
  <c r="L40" i="6" a="1"/>
  <c r="L40" i="6" s="1"/>
  <c r="L261" i="6" a="1"/>
  <c r="L261" i="6" s="1"/>
  <c r="L41" i="6" a="1"/>
  <c r="L41" i="6" s="1"/>
  <c r="L426" i="6" a="1"/>
  <c r="L426" i="6" s="1"/>
  <c r="L126" i="6" a="1"/>
  <c r="L126" i="6" s="1"/>
  <c r="L216" i="6" a="1"/>
  <c r="L216" i="6" s="1"/>
  <c r="L255" i="6" a="1"/>
  <c r="L255" i="6" s="1"/>
  <c r="L501" i="6" a="1"/>
  <c r="L501" i="6" s="1"/>
  <c r="O5" i="6" l="1"/>
  <c r="U5" i="6"/>
  <c r="T5" i="6" s="1"/>
  <c r="M5" i="6"/>
  <c r="N5" i="6" l="1"/>
  <c r="R5" i="6"/>
  <c r="L5" i="6" l="1" a="1"/>
  <c r="L5" i="6" s="1"/>
  <c r="N1" i="6" s="1"/>
  <c r="F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<sst xmlns="http://schemas.openxmlformats.org/spreadsheetml/2006/main" count="279" uniqueCount="237">
  <si>
    <t>Företagets namn</t>
  </si>
  <si>
    <t>Rapport avseende:</t>
  </si>
  <si>
    <t>Välj kvartal</t>
  </si>
  <si>
    <r>
      <t xml:space="preserve">Om ni har avtal, men ej fakturerat för läkare, vänligen skriv 0 i rutan </t>
    </r>
    <r>
      <rPr>
        <b/>
        <sz val="16"/>
        <color theme="1"/>
        <rFont val="Aptos Narrow"/>
        <family val="2"/>
      </rPr>
      <t>→</t>
    </r>
  </si>
  <si>
    <r>
      <t xml:space="preserve">Om ni har avtal, men ej fakturerat för sjuksköterskor, vänligen skriv 0 i rutan </t>
    </r>
    <r>
      <rPr>
        <b/>
        <sz val="16"/>
        <color theme="1"/>
        <rFont val="Aptos Narrow"/>
        <family val="2"/>
      </rPr>
      <t>→</t>
    </r>
  </si>
  <si>
    <t>Observera att redovisning ska lämnas även om inget har fakturerats under kvartalet</t>
  </si>
  <si>
    <t>Filnamn:</t>
  </si>
  <si>
    <t>Döp filen till ert företagsnamn som i rullisten ovan där ni anger företagets namn</t>
  </si>
  <si>
    <t>Rapporten skickas till:</t>
  </si>
  <si>
    <t xml:space="preserve">statistik.nationellhyrbemanning@vgregion.se </t>
  </si>
  <si>
    <t>Företagets namn:</t>
  </si>
  <si>
    <t>Kvartal:</t>
  </si>
  <si>
    <t>Avser:</t>
  </si>
  <si>
    <t>Läkare</t>
  </si>
  <si>
    <t>Göm</t>
  </si>
  <si>
    <t>Leverantör</t>
  </si>
  <si>
    <t>Region</t>
  </si>
  <si>
    <t>Zon</t>
  </si>
  <si>
    <t>Yrkeskategori</t>
  </si>
  <si>
    <t>Specialisering</t>
  </si>
  <si>
    <t>Fakturerat belopp</t>
  </si>
  <si>
    <t>Summa fakturerade timmar (psykiatri+somatik+primärvård)</t>
  </si>
  <si>
    <t>Timmar psykiatri</t>
  </si>
  <si>
    <t>Timmar somatik</t>
  </si>
  <si>
    <t>Timmar primärvård</t>
  </si>
  <si>
    <t>Timmar Annat (ej primärvård,somatik el psykiatri)</t>
  </si>
  <si>
    <t>Felkontroll</t>
  </si>
  <si>
    <t>Region kontroll</t>
  </si>
  <si>
    <t>Zonkontroll</t>
  </si>
  <si>
    <t>Yrkeskategorikontroll</t>
  </si>
  <si>
    <t>Specialistläkare</t>
  </si>
  <si>
    <t>Legitimerad läkare</t>
  </si>
  <si>
    <t>Zon kontroll</t>
  </si>
  <si>
    <t>Fakturerade timmar kontroll</t>
  </si>
  <si>
    <t>Fakturerat</t>
  </si>
  <si>
    <t>Kontroll ifyllt värde</t>
  </si>
  <si>
    <t>Region Skåne</t>
  </si>
  <si>
    <t>Sjuksköterskor</t>
  </si>
  <si>
    <t>Specialistsjuksköterska</t>
  </si>
  <si>
    <t>Legitimerad sjuksköterska</t>
  </si>
  <si>
    <t>Region Blekinge</t>
  </si>
  <si>
    <t>Sjuksköterska</t>
  </si>
  <si>
    <t>Anestesi</t>
  </si>
  <si>
    <t>Kirurgi</t>
  </si>
  <si>
    <t xml:space="preserve"> </t>
  </si>
  <si>
    <t>ABC Doctor AB</t>
  </si>
  <si>
    <t>Region Dalarna</t>
  </si>
  <si>
    <t>Röntgensjuksköterska</t>
  </si>
  <si>
    <t>Intensivvård</t>
  </si>
  <si>
    <t>Läkare under specialistutbildning</t>
  </si>
  <si>
    <t>Thoraxkirurgi</t>
  </si>
  <si>
    <t>Q2 - 2026</t>
  </si>
  <si>
    <t>Skicka in senast  2026-09-04</t>
  </si>
  <si>
    <t>AdatoCare AB</t>
  </si>
  <si>
    <t>Region Gotland</t>
  </si>
  <si>
    <t>Operationssjukvård</t>
  </si>
  <si>
    <t>Ortopedi</t>
  </si>
  <si>
    <t>Q3 - 2026</t>
  </si>
  <si>
    <t>Skicka in senast  2026-11-06</t>
  </si>
  <si>
    <t>Agito Sverige AB</t>
  </si>
  <si>
    <t>Region Gävleborg</t>
  </si>
  <si>
    <t>Barnmorska</t>
  </si>
  <si>
    <t>Anestesi och intensivvård</t>
  </si>
  <si>
    <t>Q4 - 2026</t>
  </si>
  <si>
    <t>Skicka in senast: 2027-02-05</t>
  </si>
  <si>
    <t>AIWO AB</t>
  </si>
  <si>
    <t>Region Halland</t>
  </si>
  <si>
    <t>Distriktssjuksköterska</t>
  </si>
  <si>
    <t>Ambulanssjukvård</t>
  </si>
  <si>
    <t>Obstetrik och gynekologi</t>
  </si>
  <si>
    <t>Q1-  2027</t>
  </si>
  <si>
    <t>Skicka in senast: 2027-05-07</t>
  </si>
  <si>
    <t>Almia</t>
  </si>
  <si>
    <t>Region Jämtland Härjedalen</t>
  </si>
  <si>
    <t>Skolsköterska</t>
  </si>
  <si>
    <t>Barn och ungdom</t>
  </si>
  <si>
    <t>Öron-, näs- och halssjukdomar</t>
  </si>
  <si>
    <t>Q2 - 2027</t>
  </si>
  <si>
    <t>Skicka in senast: 2027-09-03</t>
  </si>
  <si>
    <t xml:space="preserve">Amelia Vårdbemanning AB </t>
  </si>
  <si>
    <t>Region Jönköpings län</t>
  </si>
  <si>
    <t>Diabetesvård</t>
  </si>
  <si>
    <t>Hörsel- och balansrubbningar</t>
  </si>
  <si>
    <t>Q3 - 2027</t>
  </si>
  <si>
    <t>Skicka in senast: 2027-11-05</t>
  </si>
  <si>
    <t xml:space="preserve">AnnSam AB </t>
  </si>
  <si>
    <t>Region Kalmar län</t>
  </si>
  <si>
    <t>Röst- och talrubbningar</t>
  </si>
  <si>
    <t>Q4 - 2027</t>
  </si>
  <si>
    <t>Skicka in senast: 2028-02-04</t>
  </si>
  <si>
    <t>Avera Bemanning AB</t>
  </si>
  <si>
    <t>Region Kronoberg</t>
  </si>
  <si>
    <t>Företagshälsovård</t>
  </si>
  <si>
    <t>Ögonsjukdomar</t>
  </si>
  <si>
    <t>Bonliva AB</t>
  </si>
  <si>
    <t>Region Norrbotten</t>
  </si>
  <si>
    <t>Hjärtsjukvård</t>
  </si>
  <si>
    <t>Barn- och ungdomskirurgi</t>
  </si>
  <si>
    <t>Careisma AB</t>
  </si>
  <si>
    <t>Infektionssjukvård</t>
  </si>
  <si>
    <t>Handkirurgi</t>
  </si>
  <si>
    <t>Colligo Vårdkompetens AB</t>
  </si>
  <si>
    <t>Region Stockholm</t>
  </si>
  <si>
    <t>Kirurgisk vård</t>
  </si>
  <si>
    <t>Kärlkirurgi</t>
  </si>
  <si>
    <t>Commitmed Group AB</t>
  </si>
  <si>
    <t>Region Sörmland</t>
  </si>
  <si>
    <t>Medicinsk vård</t>
  </si>
  <si>
    <t>Plastikkirurgi</t>
  </si>
  <si>
    <t>Cura Connect AB</t>
  </si>
  <si>
    <t>Region Uppsala</t>
  </si>
  <si>
    <t>Onkologisk vård</t>
  </si>
  <si>
    <t>Urologi</t>
  </si>
  <si>
    <t>Curaliv AB</t>
  </si>
  <si>
    <t>Region Värmland</t>
  </si>
  <si>
    <t>Palliativ vård</t>
  </si>
  <si>
    <t>Kardiologi</t>
  </si>
  <si>
    <t>CureLink AB</t>
  </si>
  <si>
    <t>Region Västerbotten</t>
  </si>
  <si>
    <t>Psykiatrisk vård</t>
  </si>
  <si>
    <t>Medicinsk gastroenterologi och hepatologi</t>
  </si>
  <si>
    <t>Dedicare Sverige AB</t>
  </si>
  <si>
    <t>Region Västernorrland</t>
  </si>
  <si>
    <t>Ögonsjukvård</t>
  </si>
  <si>
    <t>Endokrinologi och diabetologi</t>
  </si>
  <si>
    <t>Docia</t>
  </si>
  <si>
    <t>Region Västmanland</t>
  </si>
  <si>
    <t>Njurmedicin</t>
  </si>
  <si>
    <t>FlexCare Sweden AB</t>
  </si>
  <si>
    <t>Region Örebro län</t>
  </si>
  <si>
    <t>Lungsjukdomar</t>
  </si>
  <si>
    <t>Health Connect 365 AB</t>
  </si>
  <si>
    <t>Region Östergötland</t>
  </si>
  <si>
    <t>Hematologi</t>
  </si>
  <si>
    <t>Hedera Medical AB</t>
  </si>
  <si>
    <t>Västra Götalandsregionen</t>
  </si>
  <si>
    <t>Geriatrik</t>
  </si>
  <si>
    <t>Hedera Nurse AB</t>
  </si>
  <si>
    <t>Internmedicin</t>
  </si>
  <si>
    <t>Helsebemanning AS</t>
  </si>
  <si>
    <t>Barn- och ungdomsmedicin</t>
  </si>
  <si>
    <t>Idaliv AB</t>
  </si>
  <si>
    <t>Barn- och ungdomsallergologi</t>
  </si>
  <si>
    <t>Invida Vårdservice AB</t>
  </si>
  <si>
    <t>Barn- och ungdomsneurologi med habilitering</t>
  </si>
  <si>
    <t>Klara D AB</t>
  </si>
  <si>
    <t>Neonatologi</t>
  </si>
  <si>
    <t>Kletor AB</t>
  </si>
  <si>
    <t>Barn- och ungdomshematologi och onkologi</t>
  </si>
  <si>
    <t>Linda van Hees</t>
  </si>
  <si>
    <t>Barn- och ungdomskardiologi</t>
  </si>
  <si>
    <t>Linda van Hees Vårdmäklarna AB</t>
  </si>
  <si>
    <t>Psykiatri</t>
  </si>
  <si>
    <t>LäkarAkademien Sverige AB</t>
  </si>
  <si>
    <t>Rättspsykiatri</t>
  </si>
  <si>
    <t xml:space="preserve">Läkarjouren i Norrland AB </t>
  </si>
  <si>
    <t>Barn- och ungdomspsykiatri</t>
  </si>
  <si>
    <t>LäkarLeasing Sverige AB</t>
  </si>
  <si>
    <t>Radiologi</t>
  </si>
  <si>
    <t>LäkarResurs FA Rekryt AB</t>
  </si>
  <si>
    <t>Neuroradiologi</t>
  </si>
  <si>
    <t>MACC People AB</t>
  </si>
  <si>
    <t>Klinisk fysiologi</t>
  </si>
  <si>
    <t>Medcura AB</t>
  </si>
  <si>
    <t>Klinisk immunologi och transfusionsmedicin</t>
  </si>
  <si>
    <t>Mediate Nordic AB</t>
  </si>
  <si>
    <t>Klinisk mikrobiologi</t>
  </si>
  <si>
    <t>Medkomp Vårdbemanning Aktiebolag</t>
  </si>
  <si>
    <t>Klinisk kemi</t>
  </si>
  <si>
    <t xml:space="preserve">Medlink Nordic AB </t>
  </si>
  <si>
    <t>Klinisk patologi</t>
  </si>
  <si>
    <t>Medpeople AB</t>
  </si>
  <si>
    <t>Neurologi</t>
  </si>
  <si>
    <t>Medsource AB</t>
  </si>
  <si>
    <t>Neurokirurgi</t>
  </si>
  <si>
    <t>Necessio AB</t>
  </si>
  <si>
    <t>Klinisk neurofysiologi</t>
  </si>
  <si>
    <t>Nordic Medicare A/S</t>
  </si>
  <si>
    <t>Rehabiliteringsmedicin</t>
  </si>
  <si>
    <t>Norrländsk Sjukvårdskonsult AB</t>
  </si>
  <si>
    <t>Klinisk farmakologi</t>
  </si>
  <si>
    <t>Nurse &amp; Doc Partner Scandinavia AB</t>
  </si>
  <si>
    <t>Allmänmedicin</t>
  </si>
  <si>
    <t>Ofelia Vård AB</t>
  </si>
  <si>
    <t>Onkologi</t>
  </si>
  <si>
    <t>Omsorg &amp; Behandling</t>
  </si>
  <si>
    <t>Infektionssjukdomar</t>
  </si>
  <si>
    <t>Operationskonsulterna</t>
  </si>
  <si>
    <t>Klinisk genetik</t>
  </si>
  <si>
    <t>Operationsspecialisten Stockholm AB</t>
  </si>
  <si>
    <t>Arbets- och miljömedicin</t>
  </si>
  <si>
    <t>OWA AB</t>
  </si>
  <si>
    <t>Hud- och könssjukdomar</t>
  </si>
  <si>
    <t>Palmelind Konsult AB/Magnifiq Kompetens</t>
  </si>
  <si>
    <t>Reumatologi</t>
  </si>
  <si>
    <t>Pelmatic ab</t>
  </si>
  <si>
    <t>Socialmedicin</t>
  </si>
  <si>
    <t>Promediqa Group Sweden AB</t>
  </si>
  <si>
    <t>Rättsmedicin</t>
  </si>
  <si>
    <t>QA Nursescare AB</t>
  </si>
  <si>
    <t>Akutsjukvård</t>
  </si>
  <si>
    <t>Qura Care AB</t>
  </si>
  <si>
    <t>Allergologi</t>
  </si>
  <si>
    <t>Randstad</t>
  </si>
  <si>
    <t>Arbetsmedicin</t>
  </si>
  <si>
    <t>RentalCare Sverige AB</t>
  </si>
  <si>
    <t>Beroendemedicin</t>
  </si>
  <si>
    <t>Sanandum AB</t>
  </si>
  <si>
    <t>Gynekologisk onkologi</t>
  </si>
  <si>
    <t>Seie AS</t>
  </si>
  <si>
    <t>Nuklearmedicin</t>
  </si>
  <si>
    <t>Sjuksyrra SWE AB</t>
  </si>
  <si>
    <t>Palliativ medicin</t>
  </si>
  <si>
    <t>SjukvårdsMäklarna Sverige AB</t>
  </si>
  <si>
    <t>Skolhälsovård</t>
  </si>
  <si>
    <t>Skandinavisk Hälsovård AB</t>
  </si>
  <si>
    <t>Smärtlindring</t>
  </si>
  <si>
    <t>StellaCura AB</t>
  </si>
  <si>
    <t>Vårdhygien</t>
  </si>
  <si>
    <t>Stensjö Vårdresurs AB</t>
  </si>
  <si>
    <t>Äldrepsykiatri</t>
  </si>
  <si>
    <t>Svea Work AB</t>
  </si>
  <si>
    <t>Sveda &amp; Värk AB</t>
  </si>
  <si>
    <t>Svensk Vårdsupport AB</t>
  </si>
  <si>
    <t>Svensk Vårdsupport Sjuksköterskor AB</t>
  </si>
  <si>
    <t>Sverek AB</t>
  </si>
  <si>
    <t>Systrarnas Bemanning</t>
  </si>
  <si>
    <t>Te Crea Care AB</t>
  </si>
  <si>
    <t>Transmedica A/S</t>
  </si>
  <si>
    <t>Tribonum Vårdbemanning AB</t>
  </si>
  <si>
    <t>Viraliv AB</t>
  </si>
  <si>
    <t>Viva Bemanning AB</t>
  </si>
  <si>
    <t>ViVAB Aktiebolag</t>
  </si>
  <si>
    <t>Vårdbemanning Sverige AB</t>
  </si>
  <si>
    <t>Vårdgruppen Stockholm AB</t>
  </si>
  <si>
    <t>We Connect Care Sweden AB</t>
  </si>
  <si>
    <t>Youpal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</si>
</sst>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43" fontId="0" fillId="0" borderId="0" xfId="1" applyFont="1"/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3" fillId="0" borderId="0" xfId="0" applyFont="1"/>
    <xf numFmtId="43" fontId="4" fillId="0" borderId="0" xfId="1" applyFont="1"/>
    <xf numFmtId="14" fontId="0" fillId="0" borderId="0" xfId="0" applyNumberFormat="1"/>
    <xf numFmtId="0" fontId="10" fillId="0" borderId="0" xfId="0" applyFont="1"/>
    <xf numFmtId="0" fontId="10" fillId="7" borderId="3" xfId="0" applyFont="1" applyFill="1" applyBorder="1"/>
    <xf numFmtId="0" fontId="9" fillId="8" borderId="0" xfId="0" applyFont="1" applyFill="1" applyAlignment="1">
      <alignment horizontal="left" vertical="top" wrapText="1"/>
    </xf>
    <xf numFmtId="0" fontId="10" fillId="9" borderId="3" xfId="0" applyFont="1" applyFill="1" applyBorder="1"/>
    <xf numFmtId="0" fontId="4" fillId="0" borderId="0" xfId="0" applyFont="1"/>
    <xf numFmtId="14" fontId="7" fillId="2" borderId="0" xfId="0" applyNumberFormat="1" applyFont="1" applyFill="1"/>
    <xf numFmtId="0" fontId="0" fillId="2" borderId="0" xfId="0" applyFill="1"/>
    <xf numFmtId="0" fontId="11" fillId="2" borderId="0" xfId="0" applyFont="1" applyFill="1"/>
    <xf numFmtId="0" fontId="10" fillId="2" borderId="0" xfId="0" applyFont="1" applyFill="1"/>
    <xf numFmtId="0" fontId="8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10" fillId="2" borderId="3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right"/>
      <protection hidden="1"/>
    </xf>
    <xf numFmtId="0" fontId="0" fillId="7" borderId="0" xfId="0" applyFill="1"/>
    <xf numFmtId="0" fontId="0" fillId="6" borderId="0" xfId="0" applyFill="1"/>
    <xf numFmtId="0" fontId="0" fillId="5" borderId="0" xfId="0" applyFill="1"/>
    <xf numFmtId="0" fontId="0" fillId="3" borderId="0" xfId="0" applyFill="1"/>
    <xf numFmtId="0" fontId="0" fillId="10" borderId="0" xfId="0" applyFill="1"/>
    <xf numFmtId="3" fontId="0" fillId="0" borderId="1" xfId="0" applyNumberFormat="1" applyBorder="1"/>
    <xf numFmtId="0" fontId="4" fillId="3" borderId="0" xfId="0" applyFont="1" applyFill="1"/>
    <xf numFmtId="0" fontId="5" fillId="3" borderId="0" xfId="0" applyFont="1" applyFill="1"/>
    <xf numFmtId="0" fontId="0" fillId="0" borderId="2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4" xfId="0" applyBorder="1" applyProtection="1">
      <protection hidden="1"/>
    </xf>
    <xf numFmtId="0" fontId="2" fillId="2" borderId="0" xfId="0" applyFont="1" applyFill="1"/>
  </cellXfs>
  <cellStyles count="2">
    <cellStyle name="Normal" xfId="0" builtinId="0"/>
    <cellStyle name="Tusental" xfId="1" builtinId="3"/>
  </cellStyles>
  <dxfs count="44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left" vertical="top" textRotation="0" wrapText="1" indent="0" justifyLastLine="0" shrinkToFit="0" readingOrder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eetMetadata" Target="metadata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2058566</xdr:colOff>
      <xdr:row>1</xdr:row>
      <xdr:rowOff>193174</xdr:rowOff>
    </xdr:from>
    <xdr:to>
      <xdr:col>8</xdr:col>
      <xdr:colOff>9525</xdr:colOff>
      <xdr:row>3</xdr:row>
      <xdr:rowOff>76200</xdr:rowOff>
    </xdr:to>
    <xdr:sp macro="" textlink="$N$1">
      <xdr:nvSpPr>
        <xdr:cNvPr id="2" name="Rektangel 1">
          <a:extLst>
            <a:ext uri="{FF2B5EF4-FFF2-40B4-BE49-F238E27FC236}">
              <a16:creationId xmlns:a16="http://schemas.microsoft.com/office/drawing/2014/main" id="{B58924FC-DDDC-44EF-84BC-8CAD5DFE4DF8}"/>
            </a:ext>
          </a:extLst>
        </xdr:cNvPr>
        <xdr:cNvSpPr/>
      </xdr:nvSpPr>
      <xdr:spPr>
        <a:xfrm>
          <a:off x="5030366" y="421774"/>
          <a:ext cx="4180309" cy="3973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D3A4EA9-CB6F-4E1E-AB11-51456AFD308B}" type="TxLink">
            <a:rPr lang="en-US" sz="1400" b="1" i="0" u="none" strike="noStrike" kern="1200">
              <a:solidFill>
                <a:srgbClr val="FF0000"/>
              </a:solidFill>
              <a:latin typeface="Aptos Narrow"/>
            </a:rPr>
            <a:pPr algn="l"/>
            <a:t> </a:t>
          </a:fld>
          <a:endParaRPr lang="sv-SE" sz="1400" b="1" kern="12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2058998</xdr:colOff>
      <xdr:row>1</xdr:row>
      <xdr:rowOff>189305</xdr:rowOff>
    </xdr:from>
    <xdr:to>
      <xdr:col>7</xdr:col>
      <xdr:colOff>1075833</xdr:colOff>
      <xdr:row>3</xdr:row>
      <xdr:rowOff>76200</xdr:rowOff>
    </xdr:to>
    <xdr:sp macro="" textlink="$N$1">
      <xdr:nvSpPr>
        <xdr:cNvPr id="2" name="Rektangel 1">
          <a:extLst>
            <a:ext uri="{FF2B5EF4-FFF2-40B4-BE49-F238E27FC236}">
              <a16:creationId xmlns:a16="http://schemas.microsoft.com/office/drawing/2014/main" id="{669DFD39-94CC-4843-B6AF-CC5CE169EA5C}"/>
            </a:ext>
          </a:extLst>
        </xdr:cNvPr>
        <xdr:cNvSpPr/>
      </xdr:nvSpPr>
      <xdr:spPr>
        <a:xfrm>
          <a:off x="5030798" y="417905"/>
          <a:ext cx="4007935" cy="401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D3A4EA9-CB6F-4E1E-AB11-51456AFD308B}" type="TxLink">
            <a:rPr lang="en-US" sz="1400" b="1" i="0" u="none" strike="noStrike" kern="1200">
              <a:solidFill>
                <a:srgbClr val="FF0000"/>
              </a:solidFill>
              <a:latin typeface="Aptos Narrow"/>
            </a:rPr>
            <a:pPr algn="l"/>
            <a:t> </a:t>
          </a:fld>
          <a:endParaRPr lang="sv-SE" sz="1400" b="1" kern="12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08F1D-81D1-4024-8FF7-5F21D2029356}" name="Tabell_Läkare" displayName="Tabell_Läkare" ref="A4:U501" totalsRowShown="0" headerRowDxfId="43">
  <autoFilter ref="A4:U501" xr:uid="{F1915AA2-F842-4B89-9EA8-4FE0E4C0487A}"/>
  <tableColumns count="21">
    <tableColumn id="3" xr3:uid="{6059D4AA-7731-418D-87D1-B9FBB05BA756}" name="Leverantör" dataDxfId="42">
      <calculatedColumnFormula>IF(_xlfn.CONCAT(B5:G5)="","",Statistikrapport!$C$3)</calculatedColumnFormula>
    </tableColumn>
    <tableColumn id="9" xr3:uid="{5CFCA8BD-CB94-4D88-85EF-A19A74708AAB}" name="Region" dataDxfId="41"/>
    <tableColumn id="20" xr3:uid="{53D6F622-2D82-4042-9725-DF861F4707F1}" name="Zon" dataDxfId="40"/>
    <tableColumn id="1" xr3:uid="{A79326D9-5AAF-4948-B314-5506F266D6D5}" name="Yrkeskategori" dataDxfId="39"/>
    <tableColumn id="2" xr3:uid="{D7C2C0EC-B026-49E6-94FF-BA1D9D241B34}" name="Specialisering" dataDxfId="38"/>
    <tableColumn id="4" xr3:uid="{CB764590-6117-49B2-A152-5DFE04B94979}" name="Fakturerat belopp" dataDxfId="37"/>
    <tableColumn id="5" xr3:uid="{A32ACB1E-97EF-4791-999C-B6E47694BCBC}" name="Summa fakturerade timmar (psykiatri+somatik+primärvård)" dataDxfId="36">
      <calculatedColumnFormula>IF(SUM(Tabell_Läkare[[#This Row],[Timmar psykiatri]:[Timmar Annat (ej primärvård,somatik el psykiatri)]])=0,"",SUM(Tabell_Läkare[[#This Row],[Timmar psykiatri]:[Timmar Annat (ej primärvård,somatik el psykiatri)]]))</calculatedColumnFormula>
    </tableColumn>
    <tableColumn id="6" xr3:uid="{7CCDE26E-5D67-4862-B511-639C8A578E5D}" name="Timmar psykiatri" dataDxfId="35"/>
    <tableColumn id="7" xr3:uid="{EB45CB94-7452-4DFD-A8E1-BF6DAF9F498C}" name="Timmar somatik" dataDxfId="34"/>
    <tableColumn id="8" xr3:uid="{11D68B7A-E7C8-4DB6-8022-0CEF75F8B9DD}" name="Timmar primärvård" dataDxfId="33"/>
    <tableColumn id="22" xr3:uid="{62CEC324-C1F2-4842-A937-69896923CF62}" name="Timmar Annat (ej primärvård,somatik el psykiatri)" dataDxfId="32"/>
    <tableColumn id="15" xr3:uid="{22CF737D-F5FE-4D9C-9C1A-D3561063A797}" name="Felkontroll" dataDxfId="31">
      <calculatedColumnFormula array="1">IFERROR(INDEX(_xlfn._xlws.FILTER(Tabell_Läkare[[#This Row],[Region kontroll]:[Fakturerat]],Tabell_Läkare[[#This Row],[Region kontroll]:[Fakturerat]]&lt;&gt;""),1,1),"")</calculatedColumnFormula>
    </tableColumn>
    <tableColumn id="14" xr3:uid="{92E5B3BA-7E61-4489-987B-A88E0573F7BC}" name="Region kontroll" dataDxfId="30">
      <calculatedColumnFormula>IF(AND(SUM(Tabell_Läkare[[#This Row],[Fakturerat belopp]:[Summa fakturerade timmar (psykiatri+somatik+primärvård)]]),ISBLANK(Tabell_Läkare[[#This Row],[Region]])),"Ange region","")</calculatedColumnFormula>
    </tableColumn>
    <tableColumn id="21" xr3:uid="{08C354D7-001E-4A0E-8316-7603F725F97F}" name="Zonkontroll" dataDxfId="29">
      <calculatedColumnFormula>IF(AND(OR(Tabell_Läkare[[#This Row],[Kontroll ifyllt värde]]=TRUE),ISBLANK(Tabell_Läkare[[#This Row],[Zon]])),"Välj zon","")</calculatedColumnFormula>
    </tableColumn>
    <tableColumn id="18" xr3:uid="{DDE03C1A-2941-4BAB-88C7-4E07AC534D7B}" name="Yrkeskategorikontroll" dataDxfId="28">
      <calculatedColumnFormula>IF(AND(OR(Tabell_Läkare[[#This Row],[Fakturerat belopp]]&lt;&gt;"",Tabell_Läkare[[#This Row],[Summa fakturerade timmar (psykiatri+somatik+primärvård)]]&lt;&gt;""),Tabell_Läkare[[#This Row],[Yrkeskategori]]=""),"Ange yrkeskategori","")</calculatedColumnFormula>
    </tableColumn>
    <tableColumn id="10" xr3:uid="{C3503D5C-4207-4410-9B47-B6F08271B379}" name="Specialistläkare" dataDxfId="27">
      <calculatedColumnFormula xml:space="preserve"> IF(AND(Tabell_Läkare[[#This Row],[Yrkeskategori]]="Specialistläkare",Tabell_Läkare[[#This Row],[Specialisering]]=""),"Ange specialisering","")</calculatedColumnFormula>
    </tableColumn>
    <tableColumn id="12" xr3:uid="{7D78513F-E782-4D3B-B7EC-8D5C209B872B}" name="Legitimerad läkare" dataDxfId="26">
      <calculatedColumnFormula xml:space="preserve"> IF(AND(Tabell_Läkare[[#This Row],[Yrkeskategori]]="Legitimerad läkare",Tabell_Läkare[[#This Row],[Specialisering]]&lt;&gt;""),"Välj specialistläkare om specialicering","")</calculatedColumnFormula>
    </tableColumn>
    <tableColumn id="13" xr3:uid="{F7006DC2-AE3B-4BFF-81AE-E8659A6D35B5}" name="Zon kontroll" dataDxfId="25">
      <calculatedColumnFormula>IF(AND(OR(Tabell_Läkare[[#This Row],[Kontroll ifyllt värde]]=TRUE),ISBLANK(#REF!)),"Välj zon","")</calculatedColumnFormula>
    </tableColumn>
    <tableColumn id="17" xr3:uid="{986189CE-D2A7-4657-8115-58ED626E68B2}" name="Fakturerade timmar kontroll" dataDxfId="24">
      <calculatedColumnFormula>IF(AND(Tabell_Läkare[[#This Row],[Fakturerat belopp]]&gt;0,Tabell_Läkare[[#This Row],[Summa fakturerade timmar (psykiatri+somatik+primärvård)]]=""),"Fyll i antal timmar","")</calculatedColumnFormula>
    </tableColumn>
    <tableColumn id="16" xr3:uid="{4B5B12E1-2FE1-499C-A650-F5C0F1F6D0AA}" name="Fakturerat" dataDxfId="23">
      <calculatedColumnFormula>IF(AND(Tabell_Läkare[[#This Row],[Kontroll ifyllt värde]]=TRUE,Tabell_Läkare[[#This Row],[Fakturerat belopp]]=""),"Fakturerat belopp saknas","")</calculatedColumnFormula>
    </tableColumn>
    <tableColumn id="11" xr3:uid="{6B3237F7-A6C2-49A2-A22A-5323706E81E4}" name="Kontroll ifyllt värde" dataDxfId="22">
      <calculatedColumnFormula>OR(Tabell_Läkare[[#This Row],[Fakturerat belopp]]&lt;&gt;"",Tabell_Läkare[[#This Row],[Summa fakturerade timmar (psykiatri+somatik+primärvård)]]&lt;&gt;"")</calculatedColumnFormula>
    </tableColumn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D9D57F-6E6C-4FF5-8963-6252B84B17A7}" name="Tabell_SSK" displayName="Tabell_SSK" ref="A4:U501" totalsRowShown="0" headerRowDxfId="21">
  <autoFilter ref="A4:U501" xr:uid="{F1915AA2-F842-4B89-9EA8-4FE0E4C0487A}"/>
  <tableColumns count="21">
    <tableColumn id="19" xr3:uid="{F76CF877-25EA-4F4A-8AA1-D62E3892B31F}" name="Leverantör" dataDxfId="20">
      <calculatedColumnFormula>IF(_xlfn.CONCAT(B5:G5)="","",Statistikrapport!$C$3)</calculatedColumnFormula>
    </tableColumn>
    <tableColumn id="9" xr3:uid="{095FAB40-DEF8-4A81-ADF4-0EF592FB7F23}" name="Region" dataDxfId="19"/>
    <tableColumn id="20" xr3:uid="{F3BC4BC3-1431-4F83-8D57-75F860F0440C}" name="Zon" dataDxfId="18"/>
    <tableColumn id="1" xr3:uid="{E69C6530-ADAE-4DFE-AE62-49EB0AB28DBB}" name="Yrkeskategori" dataDxfId="17"/>
    <tableColumn id="2" xr3:uid="{A3FE2645-6B02-474D-A943-598A81AA03CE}" name="Specialisering" dataDxfId="16"/>
    <tableColumn id="4" xr3:uid="{041E8723-B425-4CED-BCCA-680FD52E057D}" name="Fakturerat belopp" dataDxfId="15"/>
    <tableColumn id="5" xr3:uid="{77EB9835-6FA6-4F02-AEE8-B5F0CFE067C3}" name="Summa fakturerade timmar (psykiatri+somatik+primärvård)" dataDxfId="14">
      <calculatedColumnFormula>IF(SUM(Tabell_SSK[[#This Row],[Timmar psykiatri]:[Timmar Annat (ej primärvård,somatik el psykiatri)]])=0,"",SUM(Tabell_SSK[[#This Row],[Timmar psykiatri]:[Timmar Annat (ej primärvård,somatik el psykiatri)]]))</calculatedColumnFormula>
    </tableColumn>
    <tableColumn id="6" xr3:uid="{172C78DC-44C9-4B4F-96CB-17283614C9DE}" name="Timmar psykiatri" dataDxfId="13"/>
    <tableColumn id="7" xr3:uid="{03DB2350-CABD-48AC-8890-AC20B73AB9A3}" name="Timmar somatik" dataDxfId="12"/>
    <tableColumn id="8" xr3:uid="{DF42EE4A-C695-497E-A28E-33FF79A55AC4}" name="Timmar primärvård" dataDxfId="11"/>
    <tableColumn id="22" xr3:uid="{92126035-4899-4363-BE45-36028C74ACED}" name="Timmar Annat (ej primärvård,somatik el psykiatri)" dataDxfId="10"/>
    <tableColumn id="15" xr3:uid="{5D12832A-CF3B-47B4-9EFE-7AE7A880A043}" name="Felkontroll" dataDxfId="9">
      <calculatedColumnFormula array="1">IFERROR(INDEX(_xlfn._xlws.FILTER(Tabell_SSK[[#This Row],[Region kontroll]:[Fakturerat]],Tabell_SSK[[#This Row],[Region kontroll]:[Fakturerat]]&lt;&gt;""),1,1),"")</calculatedColumnFormula>
    </tableColumn>
    <tableColumn id="14" xr3:uid="{172D3CDA-3D1D-4EDF-B280-CA9A8603D0B0}" name="Region kontroll" dataDxfId="8">
      <calculatedColumnFormula>IF(AND(SUM(Tabell_SSK[[#This Row],[Fakturerat belopp]:[Summa fakturerade timmar (psykiatri+somatik+primärvård)]]),ISBLANK(Tabell_SSK[[#This Row],[Region]])),"Ange region","")</calculatedColumnFormula>
    </tableColumn>
    <tableColumn id="21" xr3:uid="{7623E563-4AF0-43C7-84D3-7D72F7905C24}" name="Zonkontroll" dataDxfId="7">
      <calculatedColumnFormula>IF(AND(OR(Tabell_SSK[[#This Row],[Kontroll ifyllt värde]]=TRUE),ISBLANK(Tabell_SSK[[#This Row],[Zon]])),"Välj zon","")</calculatedColumnFormula>
    </tableColumn>
    <tableColumn id="18" xr3:uid="{FDB83750-7E50-4325-B6F0-08F0EC007CC0}" name="Yrkeskategorikontroll" dataDxfId="6">
      <calculatedColumnFormula>IF(AND(OR(Tabell_SSK[[#This Row],[Fakturerat belopp]]&lt;&gt;"",Tabell_SSK[[#This Row],[Summa fakturerade timmar (psykiatri+somatik+primärvård)]]&lt;&gt;""),Tabell_SSK[[#This Row],[Yrkeskategori]]=""),"Ange yrkeskategori","")</calculatedColumnFormula>
    </tableColumn>
    <tableColumn id="10" xr3:uid="{E0E6ED10-D88B-42AA-B555-C7412DE805BC}" name="Specialistsjuksköterska" dataDxfId="5">
      <calculatedColumnFormula xml:space="preserve"> IF(AND(Tabell_SSK[[#This Row],[Yrkeskategori]]="Specialistsjuksköterska",Tabell_SSK[[#This Row],[Specialisering]]=""),"Ange specialisering","")</calculatedColumnFormula>
    </tableColumn>
    <tableColumn id="12" xr3:uid="{5DC6E68D-ADD5-4730-ABA7-72AB97F73A0C}" name="Legitimerad sjuksköterska" dataDxfId="4">
      <calculatedColumnFormula xml:space="preserve"> IF(AND(Tabell_SSK[[#This Row],[Yrkeskategori]]="Sjuksköterska",Tabell_SSK[[#This Row],[Specialisering]]&lt;&gt;""),"Välj specialistsjuksköterska om specialicering","")</calculatedColumnFormula>
    </tableColumn>
    <tableColumn id="13" xr3:uid="{C5644DFC-0954-4F1E-99F4-09914A4D4F68}" name="Zon kontroll" dataDxfId="3">
      <calculatedColumnFormula>IF(AND(OR(Tabell_SSK[[#This Row],[Kontroll ifyllt värde]]=TRUE),ISBLANK(#REF!)),"Välj zon","")</calculatedColumnFormula>
    </tableColumn>
    <tableColumn id="17" xr3:uid="{E68EAC4D-6383-4307-8AF8-61757C49C4B2}" name="Fakturerade timmar kontroll" dataDxfId="2">
      <calculatedColumnFormula>IF(AND(Tabell_SSK[[#This Row],[Fakturerat belopp]]&gt;0,Tabell_SSK[[#This Row],[Summa fakturerade timmar (psykiatri+somatik+primärvård)]]=""),"Fyll i antal timmar","")</calculatedColumnFormula>
    </tableColumn>
    <tableColumn id="16" xr3:uid="{A5AB85AF-966F-4A84-84A1-2FD500C28051}" name="Fakturerat" dataDxfId="1">
      <calculatedColumnFormula>IF(AND(Tabell_SSK[[#This Row],[Kontroll ifyllt värde]]=TRUE,Tabell_SSK[[#This Row],[Fakturerat belopp]]=""),"Fakturerat belopp saknas","")</calculatedColumnFormula>
    </tableColumn>
    <tableColumn id="11" xr3:uid="{D7FFEB55-1F5C-4074-9F86-9CEF8158405B}" name="Kontroll ifyllt värde" dataDxfId="0">
      <calculatedColumnFormula>OR(Tabell_SSK[[#This Row],[Fakturerat belopp]]&lt;&gt;"",Tabell_SSK[[#This Row],[Summa fakturerade timmar (psykiatri+somatik+primärvård)]]&lt;&gt;"")</calculatedColumnFormula>
    </tableColumn>
  </tableColumns>
  <tableStyleInfo name="TableStyleMedium18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6E71-A017-4E1B-9717-BE0ED5FD5B7F}">
  <dimension ref="A1:Q44"/>
  <sheetViews>
    <sheetView tabSelected="1" workbookViewId="0">
      <selection activeCell="B14" sqref="B14"/>
    </sheetView>
  </sheetViews>
  <sheetFormatPr defaultRowHeight="14.5" x14ac:dyDescent="0.35"/>
  <cols>
    <col min="2" max="2" width="26.6328125" customWidth="1"/>
    <col min="3" max="3" width="36" customWidth="1"/>
    <col min="4" max="4" width="35" customWidth="1"/>
    <col min="5" max="5" width="8.6328125" customWidth="1"/>
    <col min="6" max="6" width="11.36328125" customWidth="1"/>
    <col min="8" max="8" width="20.36328125" bestFit="1" customWidth="1"/>
    <col min="9" max="9" width="20.6328125" customWidth="1"/>
    <col min="10" max="10" width="19.36328125" bestFit="1" customWidth="1"/>
  </cols>
  <sheetData>
    <row r="1" spans="1:17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5" thickBot="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 thickBot="1" x14ac:dyDescent="0.6">
      <c r="A3" s="15"/>
      <c r="B3" s="16"/>
      <c r="C3" s="12" t="s">
        <v>0</v>
      </c>
      <c r="D3" s="17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9" thickBot="1" x14ac:dyDescent="0.5">
      <c r="A4" s="15"/>
      <c r="B4" s="15"/>
      <c r="C4" s="15"/>
      <c r="D4" s="15"/>
      <c r="E4" s="15"/>
      <c r="F4" s="15"/>
      <c r="G4" s="15"/>
      <c r="H4" s="15"/>
      <c r="I4" s="18"/>
      <c r="J4" s="18"/>
      <c r="K4" s="15"/>
      <c r="L4" s="15"/>
      <c r="M4" s="15"/>
      <c r="N4" s="15"/>
      <c r="O4" s="15"/>
      <c r="P4" s="15"/>
      <c r="Q4" s="15"/>
    </row>
    <row r="5" spans="1:17" ht="21.5" thickBot="1" x14ac:dyDescent="0.55000000000000004">
      <c r="A5" s="15"/>
      <c r="B5" s="17" t="s">
        <v>1</v>
      </c>
      <c r="C5" s="10" t="s">
        <v>2</v>
      </c>
      <c r="D5" s="17"/>
      <c r="E5" s="14" t="str">
        <f>VLOOKUP(C5,'Listor och inställningar'!M1:N8,2,FALSE)</f>
        <v xml:space="preserve"> 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1" x14ac:dyDescent="0.5">
      <c r="A6" s="15"/>
      <c r="B6" s="1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1" x14ac:dyDescent="0.5">
      <c r="A7" s="15"/>
      <c r="B7" s="1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x14ac:dyDescent="0.3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15" thickBot="1" x14ac:dyDescent="0.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1.5" thickBot="1" x14ac:dyDescent="0.55000000000000004">
      <c r="A10" s="15"/>
      <c r="B10" s="17" t="s">
        <v>3</v>
      </c>
      <c r="C10" s="15"/>
      <c r="D10" s="15"/>
      <c r="E10" s="21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1.5" thickBot="1" x14ac:dyDescent="0.55000000000000004">
      <c r="A11" s="15"/>
      <c r="B11" s="17" t="s">
        <v>4</v>
      </c>
      <c r="C11" s="15"/>
      <c r="D11" s="15"/>
      <c r="E11" s="21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x14ac:dyDescent="0.35">
      <c r="A12" s="15"/>
      <c r="B12" s="19" t="s">
        <v>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x14ac:dyDescent="0.35">
      <c r="A13" s="15"/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18.5" x14ac:dyDescent="0.45">
      <c r="A14" s="15"/>
      <c r="B14" s="20" t="s">
        <v>6</v>
      </c>
      <c r="C14" s="20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18.5" x14ac:dyDescent="0.45">
      <c r="A15" s="15"/>
      <c r="B15" s="20"/>
      <c r="C15" s="3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23.5" x14ac:dyDescent="0.55000000000000004">
      <c r="A16" s="15"/>
      <c r="B16" s="20" t="s">
        <v>8</v>
      </c>
      <c r="C16" s="16" t="s">
        <v>9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17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7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x14ac:dyDescent="0.35">
      <c r="A44" s="15"/>
    </row>
  </sheetData>
  <protectedRanges>
    <protectedRange sqref="E10:E11" name="Noll"/>
    <protectedRange sqref="C5" name="Kvartal"/>
    <protectedRange sqref="C3" name="Företag"/>
  </protectedRanges>
  <dataValidations count="1">
    <dataValidation type="whole" allowBlank="1" showInputMessage="1" showErrorMessage="1" errorTitle="Felaktig inmatning" error="Endast siffran 0 är tillåtet." promptTitle="Endast 0 är tillåtet" sqref="E10:E11" xr:uid="{5E8FA207-6594-47B5-BE9B-D1BAF4C8234D}">
      <formula1>0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B06B0E-D8A8-484B-8025-B87B6D68A367}">
          <x14:formula1>
            <xm:f>'Listor och inställningar'!$M$1:$M$8</xm:f>
          </x14:formula1>
          <xm:sqref>C5:D5</xm:sqref>
        </x14:dataValidation>
        <x14:dataValidation type="list" allowBlank="1" showInputMessage="1" showErrorMessage="1" xr:uid="{108467E2-EC6E-4B00-A92C-C6AB9240E49B}">
          <x14:formula1>
            <xm:f>'Listor och inställningar'!$A:$A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F662-26EA-4533-87D5-2559945A52D8}">
  <sheetPr>
    <tabColor rgb="FF00B0F0"/>
    <pageSetUpPr fitToPage="1"/>
  </sheetPr>
  <dimension ref="A1:U501"/>
  <sheetViews>
    <sheetView zoomScaleNormal="100" workbookViewId="0">
      <pane ySplit="4" topLeftCell="A5" activePane="bottomLeft" state="frozen"/>
      <selection activeCell="H10" sqref="H10"/>
      <selection pane="bottomLeft" activeCell="A5" sqref="A5"/>
    </sheetView>
  </sheetViews>
  <sheetFormatPr defaultRowHeight="14.5" x14ac:dyDescent="0.35"/>
  <cols>
    <col min="1" max="1" width="22" customWidth="1"/>
    <col min="2" max="2" width="19.08984375" customWidth="1"/>
    <col min="3" max="3" width="5.453125" customWidth="1"/>
    <col min="4" max="4" width="27.54296875" customWidth="1"/>
    <col min="5" max="5" width="31" customWidth="1"/>
    <col min="6" max="6" width="13.08984375" customWidth="1"/>
    <col min="7" max="7" width="30.6328125" style="1" customWidth="1"/>
    <col min="8" max="10" width="18.54296875" customWidth="1"/>
    <col min="11" max="11" width="31.6328125" customWidth="1"/>
    <col min="12" max="12" width="21.36328125" hidden="1" customWidth="1"/>
    <col min="13" max="13" width="16.6328125" hidden="1" customWidth="1"/>
    <col min="14" max="15" width="25.08984375" hidden="1" customWidth="1"/>
    <col min="16" max="16" width="15.36328125" hidden="1" customWidth="1"/>
    <col min="17" max="18" width="20.36328125" hidden="1" customWidth="1"/>
    <col min="19" max="19" width="23.36328125" hidden="1" customWidth="1"/>
    <col min="20" max="20" width="20.36328125" hidden="1" customWidth="1"/>
    <col min="21" max="21" width="13.08984375" hidden="1" customWidth="1"/>
  </cols>
  <sheetData>
    <row r="1" spans="1:21" ht="18" customHeight="1" x14ac:dyDescent="0.35">
      <c r="B1" t="s">
        <v>10</v>
      </c>
      <c r="C1" s="29" t="str">
        <f>IF(Statistikrapport!C3="Företagets namn","OBS! Fyll i företagets namn på flik 1.",Statistikrapport!C3)</f>
        <v>OBS! Fyll i företagets namn på flik 1.</v>
      </c>
      <c r="D1" s="30"/>
      <c r="N1" s="6" t="str">
        <f>IFERROR("Rad "&amp;ROW(INDEX(L5:L1000,MATCH("?*",L5:L1000,0)))&amp;": "&amp;_xlfn.XLOOKUP("?*",L5:L1000,L5:L1000,"",2),"")</f>
        <v/>
      </c>
      <c r="O1" s="6"/>
    </row>
    <row r="2" spans="1:21" ht="16.5" customHeight="1" x14ac:dyDescent="0.35">
      <c r="B2" t="s">
        <v>11</v>
      </c>
      <c r="C2" s="13" t="str">
        <f>IF(Statistikrapport!C5="Välj kvartal","Välj kvartal på första fliken",Statistikrapport!C5)</f>
        <v>Välj kvartal på första fliken</v>
      </c>
      <c r="F2" s="7" t="str">
        <f>IF(N1&lt;&gt;"","Korrigera nedanstående innan rapporten skickas in","")</f>
        <v/>
      </c>
    </row>
    <row r="3" spans="1:21" ht="24" customHeight="1" x14ac:dyDescent="0.5">
      <c r="B3" t="s">
        <v>12</v>
      </c>
      <c r="C3" s="9" t="s">
        <v>13</v>
      </c>
      <c r="N3" t="s">
        <v>14</v>
      </c>
      <c r="P3" t="s">
        <v>14</v>
      </c>
      <c r="Q3" t="s">
        <v>14</v>
      </c>
      <c r="R3" t="s">
        <v>14</v>
      </c>
      <c r="S3" t="s">
        <v>14</v>
      </c>
      <c r="T3" t="s">
        <v>14</v>
      </c>
      <c r="U3" t="s">
        <v>14</v>
      </c>
    </row>
    <row r="4" spans="1:21" ht="38.4" customHeight="1" x14ac:dyDescent="0.3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11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4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  <c r="R4" s="5" t="s">
        <v>32</v>
      </c>
      <c r="S4" s="5" t="s">
        <v>33</v>
      </c>
      <c r="T4" s="5" t="s">
        <v>34</v>
      </c>
      <c r="U4" s="5" t="s">
        <v>35</v>
      </c>
    </row>
    <row r="5" spans="1:21" x14ac:dyDescent="0.35">
      <c r="A5" s="31" t="str">
        <f>IF(_xlfn.CONCAT(B5:G5)="","",Statistikrapport!$C$3)</f>
        <v/>
      </c>
      <c r="B5" s="3"/>
      <c r="C5" s="3"/>
      <c r="D5" s="3"/>
      <c r="E5" s="3"/>
      <c r="F5" s="28"/>
      <c r="G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" s="3"/>
      <c r="I5" s="3"/>
      <c r="J5" s="3"/>
      <c r="K5" s="3"/>
      <c r="L5" s="3" t="str" cm="1">
        <f t="array" ref="L5">IFERROR(INDEX(_xlfn._xlws.FILTER(Tabell_Läkare[[#This Row],[Region kontroll]:[Fakturerat]],Tabell_Läkare[[#This Row],[Region kontroll]:[Fakturerat]]&lt;&gt;""),1,1),"")</f>
        <v/>
      </c>
      <c r="M5" s="3" t="str">
        <f>IF(AND(SUM(Tabell_Läkare[[#This Row],[Fakturerat belopp]:[Summa fakturerade timmar (psykiatri+somatik+primärvård)]]),ISBLANK(Tabell_Läkare[[#This Row],[Region]])),"Ange region","")</f>
        <v/>
      </c>
      <c r="N5" s="3" t="str">
        <f>IF(AND(OR(Tabell_Läkare[[#This Row],[Kontroll ifyllt värde]]=TRUE),ISBLANK(Tabell_Läkare[[#This Row],[Zon]])),"Välj zon","")</f>
        <v/>
      </c>
      <c r="O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" s="3" t="str">
        <f xml:space="preserve"> IF(AND(Tabell_Läkare[[#This Row],[Yrkeskategori]]="Specialistläkare",Tabell_Läkare[[#This Row],[Specialisering]]=""),"Ange specialisering","")</f>
        <v/>
      </c>
      <c r="Q5" s="3" t="str">
        <f xml:space="preserve"> IF(AND(Tabell_Läkare[[#This Row],[Yrkeskategori]]="Legitimerad läkare",Tabell_Läkare[[#This Row],[Specialisering]]&lt;&gt;""),"Välj specialistläkare om specialicering","")</f>
        <v/>
      </c>
      <c r="R5" s="3" t="str">
        <f>IF(AND(OR(Tabell_Läkare[[#This Row],[Kontroll ifyllt värde]]=TRUE),ISBLANK(#REF!)),"Välj zon","")</f>
        <v/>
      </c>
      <c r="S5" s="3" t="str">
        <f>IF(AND(Tabell_Läkare[[#This Row],[Fakturerat belopp]]&gt;0,Tabell_Läkare[[#This Row],[Summa fakturerade timmar (psykiatri+somatik+primärvård)]]=""),"Fyll i antal timmar","")</f>
        <v/>
      </c>
      <c r="T5" s="3" t="str">
        <f>IF(AND(Tabell_Läkare[[#This Row],[Kontroll ifyllt värde]]=TRUE,Tabell_Läkare[[#This Row],[Fakturerat belopp]]=""),"Fakturerat belopp saknas","")</f>
        <v/>
      </c>
      <c r="U5" s="3" t="b">
        <f>OR(Tabell_Läkare[[#This Row],[Fakturerat belopp]]&lt;&gt;"",Tabell_Läkare[[#This Row],[Summa fakturerade timmar (psykiatri+somatik+primärvård)]]&lt;&gt;"")</f>
        <v>0</v>
      </c>
    </row>
    <row r="6" spans="1:21" x14ac:dyDescent="0.35">
      <c r="A6" s="32" t="str">
        <f>IF(_xlfn.CONCAT(B6:G6)="","",Statistikrapport!$C$3)</f>
        <v/>
      </c>
      <c r="B6" s="3"/>
      <c r="C6" s="3"/>
      <c r="D6" s="3"/>
      <c r="E6" s="3"/>
      <c r="F6" s="28"/>
      <c r="G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" s="3"/>
      <c r="I6" s="3"/>
      <c r="J6" s="3"/>
      <c r="K6" s="3"/>
      <c r="L6" s="3" t="str" cm="1">
        <f t="array" ref="L6">IFERROR(INDEX(_xlfn._xlws.FILTER(Tabell_Läkare[[#This Row],[Region kontroll]:[Fakturerat]],Tabell_Läkare[[#This Row],[Region kontroll]:[Fakturerat]]&lt;&gt;""),1,1),"")</f>
        <v/>
      </c>
      <c r="M6" s="3" t="str">
        <f>IF(AND(SUM(Tabell_Läkare[[#This Row],[Fakturerat belopp]:[Summa fakturerade timmar (psykiatri+somatik+primärvård)]]),ISBLANK(Tabell_Läkare[[#This Row],[Region]])),"Ange region","")</f>
        <v/>
      </c>
      <c r="N6" s="3" t="str">
        <f>IF(AND(OR(Tabell_Läkare[[#This Row],[Kontroll ifyllt värde]]=TRUE),ISBLANK(Tabell_Läkare[[#This Row],[Zon]])),"Välj zon","")</f>
        <v/>
      </c>
      <c r="O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" s="3" t="str">
        <f xml:space="preserve"> IF(AND(Tabell_Läkare[[#This Row],[Yrkeskategori]]="Specialistläkare",Tabell_Läkare[[#This Row],[Specialisering]]=""),"Ange specialisering","")</f>
        <v/>
      </c>
      <c r="Q6" s="3" t="str">
        <f xml:space="preserve"> IF(AND(Tabell_Läkare[[#This Row],[Yrkeskategori]]="Legitimerad läkare",Tabell_Läkare[[#This Row],[Specialisering]]&lt;&gt;""),"Välj specialistläkare om specialicering","")</f>
        <v/>
      </c>
      <c r="R6" s="3" t="str">
        <f>IF(AND(OR(Tabell_Läkare[[#This Row],[Kontroll ifyllt värde]]=TRUE),ISBLANK(#REF!)),"Välj zon","")</f>
        <v/>
      </c>
      <c r="S6" s="3" t="str">
        <f>IF(AND(Tabell_Läkare[[#This Row],[Fakturerat belopp]]&gt;0,Tabell_Läkare[[#This Row],[Summa fakturerade timmar (psykiatri+somatik+primärvård)]]=""),"Fyll i antal timmar","")</f>
        <v/>
      </c>
      <c r="T6" s="3" t="str">
        <f>IF(AND(Tabell_Läkare[[#This Row],[Kontroll ifyllt värde]]=TRUE,Tabell_Läkare[[#This Row],[Fakturerat belopp]]=""),"Fakturerat belopp saknas","")</f>
        <v/>
      </c>
      <c r="U6" s="3" t="b">
        <f>OR(Tabell_Läkare[[#This Row],[Fakturerat belopp]]&lt;&gt;"",Tabell_Läkare[[#This Row],[Summa fakturerade timmar (psykiatri+somatik+primärvård)]]&lt;&gt;"")</f>
        <v>0</v>
      </c>
    </row>
    <row r="7" spans="1:21" x14ac:dyDescent="0.35">
      <c r="A7" s="32" t="str">
        <f>IF(_xlfn.CONCAT(B7:G7)="","",Statistikrapport!$C$3)</f>
        <v/>
      </c>
      <c r="B7" s="3"/>
      <c r="C7" s="3"/>
      <c r="D7" s="3"/>
      <c r="E7" s="3"/>
      <c r="F7" s="28"/>
      <c r="G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" s="3"/>
      <c r="I7" s="3"/>
      <c r="J7" s="3"/>
      <c r="K7" s="3"/>
      <c r="L7" s="3" t="str" cm="1">
        <f t="array" ref="L7">IFERROR(INDEX(_xlfn._xlws.FILTER(Tabell_Läkare[[#This Row],[Region kontroll]:[Fakturerat]],Tabell_Läkare[[#This Row],[Region kontroll]:[Fakturerat]]&lt;&gt;""),1,1),"")</f>
        <v/>
      </c>
      <c r="M7" s="3" t="str">
        <f>IF(AND(SUM(Tabell_Läkare[[#This Row],[Fakturerat belopp]:[Summa fakturerade timmar (psykiatri+somatik+primärvård)]]),ISBLANK(Tabell_Läkare[[#This Row],[Region]])),"Ange region","")</f>
        <v/>
      </c>
      <c r="N7" s="3" t="str">
        <f>IF(AND(OR(Tabell_Läkare[[#This Row],[Kontroll ifyllt värde]]=TRUE),ISBLANK(Tabell_Läkare[[#This Row],[Zon]])),"Välj zon","")</f>
        <v/>
      </c>
      <c r="O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" s="3" t="str">
        <f xml:space="preserve"> IF(AND(Tabell_Läkare[[#This Row],[Yrkeskategori]]="Specialistläkare",Tabell_Läkare[[#This Row],[Specialisering]]=""),"Ange specialisering","")</f>
        <v/>
      </c>
      <c r="Q7" s="3" t="str">
        <f xml:space="preserve"> IF(AND(Tabell_Läkare[[#This Row],[Yrkeskategori]]="Legitimerad läkare",Tabell_Läkare[[#This Row],[Specialisering]]&lt;&gt;""),"Välj specialistläkare om specialicering","")</f>
        <v/>
      </c>
      <c r="R7" s="3" t="str">
        <f>IF(AND(OR(Tabell_Läkare[[#This Row],[Kontroll ifyllt värde]]=TRUE),ISBLANK(#REF!)),"Välj zon","")</f>
        <v/>
      </c>
      <c r="S7" s="3" t="str">
        <f>IF(AND(Tabell_Läkare[[#This Row],[Fakturerat belopp]]&gt;0,Tabell_Läkare[[#This Row],[Summa fakturerade timmar (psykiatri+somatik+primärvård)]]=""),"Fyll i antal timmar","")</f>
        <v/>
      </c>
      <c r="T7" s="3" t="str">
        <f>IF(AND(Tabell_Läkare[[#This Row],[Kontroll ifyllt värde]]=TRUE,Tabell_Läkare[[#This Row],[Fakturerat belopp]]=""),"Fakturerat belopp saknas","")</f>
        <v/>
      </c>
      <c r="U7" s="3" t="b">
        <f>OR(Tabell_Läkare[[#This Row],[Fakturerat belopp]]&lt;&gt;"",Tabell_Läkare[[#This Row],[Summa fakturerade timmar (psykiatri+somatik+primärvård)]]&lt;&gt;"")</f>
        <v>0</v>
      </c>
    </row>
    <row r="8" spans="1:21" x14ac:dyDescent="0.35">
      <c r="A8" s="32" t="str">
        <f>IF(_xlfn.CONCAT(B8:G8)="","",Statistikrapport!$C$3)</f>
        <v/>
      </c>
      <c r="B8" s="3"/>
      <c r="C8" s="3"/>
      <c r="D8" s="3"/>
      <c r="E8" s="3"/>
      <c r="F8" s="28"/>
      <c r="G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" s="3"/>
      <c r="I8" s="3"/>
      <c r="J8" s="3"/>
      <c r="K8" s="3"/>
      <c r="L8" s="3" t="str" cm="1">
        <f t="array" ref="L8">IFERROR(INDEX(_xlfn._xlws.FILTER(Tabell_Läkare[[#This Row],[Region kontroll]:[Fakturerat]],Tabell_Läkare[[#This Row],[Region kontroll]:[Fakturerat]]&lt;&gt;""),1,1),"")</f>
        <v/>
      </c>
      <c r="M8" s="3" t="str">
        <f>IF(AND(SUM(Tabell_Läkare[[#This Row],[Fakturerat belopp]:[Summa fakturerade timmar (psykiatri+somatik+primärvård)]]),ISBLANK(Tabell_Läkare[[#This Row],[Region]])),"Ange region","")</f>
        <v/>
      </c>
      <c r="N8" s="3" t="str">
        <f>IF(AND(OR(Tabell_Läkare[[#This Row],[Kontroll ifyllt värde]]=TRUE),ISBLANK(Tabell_Läkare[[#This Row],[Zon]])),"Välj zon","")</f>
        <v/>
      </c>
      <c r="O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" s="3" t="str">
        <f xml:space="preserve"> IF(AND(Tabell_Läkare[[#This Row],[Yrkeskategori]]="Specialistläkare",Tabell_Läkare[[#This Row],[Specialisering]]=""),"Ange specialisering","")</f>
        <v/>
      </c>
      <c r="Q8" s="3" t="str">
        <f xml:space="preserve"> IF(AND(Tabell_Läkare[[#This Row],[Yrkeskategori]]="Legitimerad läkare",Tabell_Läkare[[#This Row],[Specialisering]]&lt;&gt;""),"Välj specialistläkare om specialicering","")</f>
        <v/>
      </c>
      <c r="R8" s="3" t="str">
        <f>IF(AND(OR(Tabell_Läkare[[#This Row],[Kontroll ifyllt värde]]=TRUE),ISBLANK(#REF!)),"Välj zon","")</f>
        <v/>
      </c>
      <c r="S8" s="3" t="str">
        <f>IF(AND(Tabell_Läkare[[#This Row],[Fakturerat belopp]]&gt;0,Tabell_Läkare[[#This Row],[Summa fakturerade timmar (psykiatri+somatik+primärvård)]]=""),"Fyll i antal timmar","")</f>
        <v/>
      </c>
      <c r="T8" s="3" t="str">
        <f>IF(AND(Tabell_Läkare[[#This Row],[Kontroll ifyllt värde]]=TRUE,Tabell_Läkare[[#This Row],[Fakturerat belopp]]=""),"Fakturerat belopp saknas","")</f>
        <v/>
      </c>
      <c r="U8" s="3" t="b">
        <f>OR(Tabell_Läkare[[#This Row],[Fakturerat belopp]]&lt;&gt;"",Tabell_Läkare[[#This Row],[Summa fakturerade timmar (psykiatri+somatik+primärvård)]]&lt;&gt;"")</f>
        <v>0</v>
      </c>
    </row>
    <row r="9" spans="1:21" x14ac:dyDescent="0.35">
      <c r="A9" s="32" t="str">
        <f>IF(_xlfn.CONCAT(B9:G9)="","",Statistikrapport!$C$3)</f>
        <v/>
      </c>
      <c r="B9" s="3"/>
      <c r="C9" s="3"/>
      <c r="D9" s="3"/>
      <c r="E9" s="3"/>
      <c r="F9" s="28"/>
      <c r="G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" s="3"/>
      <c r="I9" s="3"/>
      <c r="J9" s="3"/>
      <c r="K9" s="3"/>
      <c r="L9" s="3" t="str" cm="1">
        <f t="array" ref="L9">IFERROR(INDEX(_xlfn._xlws.FILTER(Tabell_Läkare[[#This Row],[Region kontroll]:[Fakturerat]],Tabell_Läkare[[#This Row],[Region kontroll]:[Fakturerat]]&lt;&gt;""),1,1),"")</f>
        <v/>
      </c>
      <c r="M9" s="3" t="str">
        <f>IF(AND(SUM(Tabell_Läkare[[#This Row],[Fakturerat belopp]:[Summa fakturerade timmar (psykiatri+somatik+primärvård)]]),ISBLANK(Tabell_Läkare[[#This Row],[Region]])),"Ange region","")</f>
        <v/>
      </c>
      <c r="N9" s="3" t="str">
        <f>IF(AND(OR(Tabell_Läkare[[#This Row],[Kontroll ifyllt värde]]=TRUE),ISBLANK(Tabell_Läkare[[#This Row],[Zon]])),"Välj zon","")</f>
        <v/>
      </c>
      <c r="O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" s="3" t="str">
        <f xml:space="preserve"> IF(AND(Tabell_Läkare[[#This Row],[Yrkeskategori]]="Specialistläkare",Tabell_Läkare[[#This Row],[Specialisering]]=""),"Ange specialisering","")</f>
        <v/>
      </c>
      <c r="Q9" s="3" t="str">
        <f xml:space="preserve"> IF(AND(Tabell_Läkare[[#This Row],[Yrkeskategori]]="Legitimerad läkare",Tabell_Läkare[[#This Row],[Specialisering]]&lt;&gt;""),"Välj specialistläkare om specialicering","")</f>
        <v/>
      </c>
      <c r="R9" s="3" t="str">
        <f>IF(AND(OR(Tabell_Läkare[[#This Row],[Kontroll ifyllt värde]]=TRUE),ISBLANK(#REF!)),"Välj zon","")</f>
        <v/>
      </c>
      <c r="S9" s="3" t="str">
        <f>IF(AND(Tabell_Läkare[[#This Row],[Fakturerat belopp]]&gt;0,Tabell_Läkare[[#This Row],[Summa fakturerade timmar (psykiatri+somatik+primärvård)]]=""),"Fyll i antal timmar","")</f>
        <v/>
      </c>
      <c r="T9" s="3" t="str">
        <f>IF(AND(Tabell_Läkare[[#This Row],[Kontroll ifyllt värde]]=TRUE,Tabell_Läkare[[#This Row],[Fakturerat belopp]]=""),"Fakturerat belopp saknas","")</f>
        <v/>
      </c>
      <c r="U9" s="3" t="b">
        <f>OR(Tabell_Läkare[[#This Row],[Fakturerat belopp]]&lt;&gt;"",Tabell_Läkare[[#This Row],[Summa fakturerade timmar (psykiatri+somatik+primärvård)]]&lt;&gt;"")</f>
        <v>0</v>
      </c>
    </row>
    <row r="10" spans="1:21" x14ac:dyDescent="0.35">
      <c r="A10" s="32" t="str">
        <f>IF(_xlfn.CONCAT(B10:G10)="","",Statistikrapport!$C$3)</f>
        <v/>
      </c>
      <c r="B10" s="3"/>
      <c r="C10" s="3"/>
      <c r="D10" s="3"/>
      <c r="E10" s="3"/>
      <c r="F10" s="28"/>
      <c r="G1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" s="3"/>
      <c r="I10" s="3"/>
      <c r="J10" s="3"/>
      <c r="K10" s="3"/>
      <c r="L10" s="3" t="str" cm="1">
        <f t="array" ref="L10">IFERROR(INDEX(_xlfn._xlws.FILTER(Tabell_Läkare[[#This Row],[Region kontroll]:[Fakturerat]],Tabell_Läkare[[#This Row],[Region kontroll]:[Fakturerat]]&lt;&gt;""),1,1),"")</f>
        <v/>
      </c>
      <c r="M10" s="3" t="str">
        <f>IF(AND(SUM(Tabell_Läkare[[#This Row],[Fakturerat belopp]:[Summa fakturerade timmar (psykiatri+somatik+primärvård)]]),ISBLANK(Tabell_Läkare[[#This Row],[Region]])),"Ange region","")</f>
        <v/>
      </c>
      <c r="N10" s="3" t="str">
        <f>IF(AND(OR(Tabell_Läkare[[#This Row],[Kontroll ifyllt värde]]=TRUE),ISBLANK(Tabell_Läkare[[#This Row],[Zon]])),"Välj zon","")</f>
        <v/>
      </c>
      <c r="O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" s="3" t="str">
        <f xml:space="preserve"> IF(AND(Tabell_Läkare[[#This Row],[Yrkeskategori]]="Specialistläkare",Tabell_Läkare[[#This Row],[Specialisering]]=""),"Ange specialisering","")</f>
        <v/>
      </c>
      <c r="Q10" s="3" t="str">
        <f xml:space="preserve"> IF(AND(Tabell_Läkare[[#This Row],[Yrkeskategori]]="Legitimerad läkare",Tabell_Läkare[[#This Row],[Specialisering]]&lt;&gt;""),"Välj specialistläkare om specialicering","")</f>
        <v/>
      </c>
      <c r="R10" s="3" t="str">
        <f>IF(AND(OR(Tabell_Läkare[[#This Row],[Kontroll ifyllt värde]]=TRUE),ISBLANK(#REF!)),"Välj zon","")</f>
        <v/>
      </c>
      <c r="S10" s="3" t="str">
        <f>IF(AND(Tabell_Läkare[[#This Row],[Fakturerat belopp]]&gt;0,Tabell_Läkare[[#This Row],[Summa fakturerade timmar (psykiatri+somatik+primärvård)]]=""),"Fyll i antal timmar","")</f>
        <v/>
      </c>
      <c r="T10" s="3" t="str">
        <f>IF(AND(Tabell_Läkare[[#This Row],[Kontroll ifyllt värde]]=TRUE,Tabell_Läkare[[#This Row],[Fakturerat belopp]]=""),"Fakturerat belopp saknas","")</f>
        <v/>
      </c>
      <c r="U10" s="3" t="b">
        <f>OR(Tabell_Läkare[[#This Row],[Fakturerat belopp]]&lt;&gt;"",Tabell_Läkare[[#This Row],[Summa fakturerade timmar (psykiatri+somatik+primärvård)]]&lt;&gt;"")</f>
        <v>0</v>
      </c>
    </row>
    <row r="11" spans="1:21" x14ac:dyDescent="0.35">
      <c r="A11" s="32" t="str">
        <f>IF(_xlfn.CONCAT(B11:G11)="","",Statistikrapport!$C$3)</f>
        <v/>
      </c>
      <c r="B11" s="3"/>
      <c r="C11" s="3"/>
      <c r="D11" s="3"/>
      <c r="E11" s="3"/>
      <c r="F11" s="28"/>
      <c r="G1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" s="3"/>
      <c r="I11" s="3"/>
      <c r="J11" s="3"/>
      <c r="K11" s="3"/>
      <c r="L11" s="3" t="str" cm="1">
        <f t="array" ref="L11">IFERROR(INDEX(_xlfn._xlws.FILTER(Tabell_Läkare[[#This Row],[Region kontroll]:[Fakturerat]],Tabell_Läkare[[#This Row],[Region kontroll]:[Fakturerat]]&lt;&gt;""),1,1),"")</f>
        <v/>
      </c>
      <c r="M11" s="3" t="str">
        <f>IF(AND(SUM(Tabell_Läkare[[#This Row],[Fakturerat belopp]:[Summa fakturerade timmar (psykiatri+somatik+primärvård)]]),ISBLANK(Tabell_Läkare[[#This Row],[Region]])),"Ange region","")</f>
        <v/>
      </c>
      <c r="N11" s="3" t="str">
        <f>IF(AND(OR(Tabell_Läkare[[#This Row],[Kontroll ifyllt värde]]=TRUE),ISBLANK(Tabell_Läkare[[#This Row],[Zon]])),"Välj zon","")</f>
        <v/>
      </c>
      <c r="O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" s="3" t="str">
        <f xml:space="preserve"> IF(AND(Tabell_Läkare[[#This Row],[Yrkeskategori]]="Specialistläkare",Tabell_Läkare[[#This Row],[Specialisering]]=""),"Ange specialisering","")</f>
        <v/>
      </c>
      <c r="Q11" s="3" t="str">
        <f xml:space="preserve"> IF(AND(Tabell_Läkare[[#This Row],[Yrkeskategori]]="Legitimerad läkare",Tabell_Läkare[[#This Row],[Specialisering]]&lt;&gt;""),"Välj specialistläkare om specialicering","")</f>
        <v/>
      </c>
      <c r="R11" s="3" t="str">
        <f>IF(AND(OR(Tabell_Läkare[[#This Row],[Kontroll ifyllt värde]]=TRUE),ISBLANK(#REF!)),"Välj zon","")</f>
        <v/>
      </c>
      <c r="S11" s="3" t="str">
        <f>IF(AND(Tabell_Läkare[[#This Row],[Fakturerat belopp]]&gt;0,Tabell_Läkare[[#This Row],[Summa fakturerade timmar (psykiatri+somatik+primärvård)]]=""),"Fyll i antal timmar","")</f>
        <v/>
      </c>
      <c r="T11" s="3" t="str">
        <f>IF(AND(Tabell_Läkare[[#This Row],[Kontroll ifyllt värde]]=TRUE,Tabell_Läkare[[#This Row],[Fakturerat belopp]]=""),"Fakturerat belopp saknas","")</f>
        <v/>
      </c>
      <c r="U11" s="3" t="b">
        <f>OR(Tabell_Läkare[[#This Row],[Fakturerat belopp]]&lt;&gt;"",Tabell_Läkare[[#This Row],[Summa fakturerade timmar (psykiatri+somatik+primärvård)]]&lt;&gt;"")</f>
        <v>0</v>
      </c>
    </row>
    <row r="12" spans="1:21" x14ac:dyDescent="0.35">
      <c r="A12" s="32" t="str">
        <f>IF(_xlfn.CONCAT(B12:G12)="","",Statistikrapport!$C$3)</f>
        <v/>
      </c>
      <c r="B12" s="3"/>
      <c r="C12" s="3"/>
      <c r="D12" s="3"/>
      <c r="E12" s="3"/>
      <c r="F12" s="28"/>
      <c r="G1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" s="3"/>
      <c r="I12" s="3"/>
      <c r="J12" s="3"/>
      <c r="K12" s="3"/>
      <c r="L12" s="3" t="str" cm="1">
        <f t="array" ref="L12">IFERROR(INDEX(_xlfn._xlws.FILTER(Tabell_Läkare[[#This Row],[Region kontroll]:[Fakturerat]],Tabell_Läkare[[#This Row],[Region kontroll]:[Fakturerat]]&lt;&gt;""),1,1),"")</f>
        <v/>
      </c>
      <c r="M12" s="3" t="str">
        <f>IF(AND(SUM(Tabell_Läkare[[#This Row],[Fakturerat belopp]:[Summa fakturerade timmar (psykiatri+somatik+primärvård)]]),ISBLANK(Tabell_Läkare[[#This Row],[Region]])),"Ange region","")</f>
        <v/>
      </c>
      <c r="N12" s="3" t="str">
        <f>IF(AND(OR(Tabell_Läkare[[#This Row],[Kontroll ifyllt värde]]=TRUE),ISBLANK(Tabell_Läkare[[#This Row],[Zon]])),"Välj zon","")</f>
        <v/>
      </c>
      <c r="O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" s="3" t="str">
        <f xml:space="preserve"> IF(AND(Tabell_Läkare[[#This Row],[Yrkeskategori]]="Specialistläkare",Tabell_Läkare[[#This Row],[Specialisering]]=""),"Ange specialisering","")</f>
        <v/>
      </c>
      <c r="Q12" s="3" t="str">
        <f xml:space="preserve"> IF(AND(Tabell_Läkare[[#This Row],[Yrkeskategori]]="Legitimerad läkare",Tabell_Läkare[[#This Row],[Specialisering]]&lt;&gt;""),"Välj specialistläkare om specialicering","")</f>
        <v/>
      </c>
      <c r="R12" s="3" t="str">
        <f>IF(AND(OR(Tabell_Läkare[[#This Row],[Kontroll ifyllt värde]]=TRUE),ISBLANK(#REF!)),"Välj zon","")</f>
        <v/>
      </c>
      <c r="S12" s="3" t="str">
        <f>IF(AND(Tabell_Läkare[[#This Row],[Fakturerat belopp]]&gt;0,Tabell_Läkare[[#This Row],[Summa fakturerade timmar (psykiatri+somatik+primärvård)]]=""),"Fyll i antal timmar","")</f>
        <v/>
      </c>
      <c r="T12" s="3" t="str">
        <f>IF(AND(Tabell_Läkare[[#This Row],[Kontroll ifyllt värde]]=TRUE,Tabell_Läkare[[#This Row],[Fakturerat belopp]]=""),"Fakturerat belopp saknas","")</f>
        <v/>
      </c>
      <c r="U12" s="3" t="b">
        <f>OR(Tabell_Läkare[[#This Row],[Fakturerat belopp]]&lt;&gt;"",Tabell_Läkare[[#This Row],[Summa fakturerade timmar (psykiatri+somatik+primärvård)]]&lt;&gt;"")</f>
        <v>0</v>
      </c>
    </row>
    <row r="13" spans="1:21" x14ac:dyDescent="0.35">
      <c r="A13" s="32" t="str">
        <f>IF(_xlfn.CONCAT(B13:G13)="","",Statistikrapport!$C$3)</f>
        <v/>
      </c>
      <c r="B13" s="3"/>
      <c r="C13" s="3"/>
      <c r="D13" s="3"/>
      <c r="E13" s="3"/>
      <c r="F13" s="28"/>
      <c r="G1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" s="3"/>
      <c r="I13" s="3"/>
      <c r="J13" s="3"/>
      <c r="K13" s="3"/>
      <c r="L13" s="3" t="str" cm="1">
        <f t="array" ref="L13">IFERROR(INDEX(_xlfn._xlws.FILTER(Tabell_Läkare[[#This Row],[Region kontroll]:[Fakturerat]],Tabell_Läkare[[#This Row],[Region kontroll]:[Fakturerat]]&lt;&gt;""),1,1),"")</f>
        <v/>
      </c>
      <c r="M13" s="3" t="str">
        <f>IF(AND(SUM(Tabell_Läkare[[#This Row],[Fakturerat belopp]:[Summa fakturerade timmar (psykiatri+somatik+primärvård)]]),ISBLANK(Tabell_Läkare[[#This Row],[Region]])),"Ange region","")</f>
        <v/>
      </c>
      <c r="N13" s="3" t="str">
        <f>IF(AND(OR(Tabell_Läkare[[#This Row],[Kontroll ifyllt värde]]=TRUE),ISBLANK(Tabell_Läkare[[#This Row],[Zon]])),"Välj zon","")</f>
        <v/>
      </c>
      <c r="O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" s="3" t="str">
        <f xml:space="preserve"> IF(AND(Tabell_Läkare[[#This Row],[Yrkeskategori]]="Specialistläkare",Tabell_Läkare[[#This Row],[Specialisering]]=""),"Ange specialisering","")</f>
        <v/>
      </c>
      <c r="Q13" s="3" t="str">
        <f xml:space="preserve"> IF(AND(Tabell_Läkare[[#This Row],[Yrkeskategori]]="Legitimerad läkare",Tabell_Läkare[[#This Row],[Specialisering]]&lt;&gt;""),"Välj specialistläkare om specialicering","")</f>
        <v/>
      </c>
      <c r="R13" s="3" t="str">
        <f>IF(AND(OR(Tabell_Läkare[[#This Row],[Kontroll ifyllt värde]]=TRUE),ISBLANK(#REF!)),"Välj zon","")</f>
        <v/>
      </c>
      <c r="S13" s="3" t="str">
        <f>IF(AND(Tabell_Läkare[[#This Row],[Fakturerat belopp]]&gt;0,Tabell_Läkare[[#This Row],[Summa fakturerade timmar (psykiatri+somatik+primärvård)]]=""),"Fyll i antal timmar","")</f>
        <v/>
      </c>
      <c r="T13" s="3" t="str">
        <f>IF(AND(Tabell_Läkare[[#This Row],[Kontroll ifyllt värde]]=TRUE,Tabell_Läkare[[#This Row],[Fakturerat belopp]]=""),"Fakturerat belopp saknas","")</f>
        <v/>
      </c>
      <c r="U13" s="3" t="b">
        <f>OR(Tabell_Läkare[[#This Row],[Fakturerat belopp]]&lt;&gt;"",Tabell_Läkare[[#This Row],[Summa fakturerade timmar (psykiatri+somatik+primärvård)]]&lt;&gt;"")</f>
        <v>0</v>
      </c>
    </row>
    <row r="14" spans="1:21" x14ac:dyDescent="0.35">
      <c r="A14" s="32" t="str">
        <f>IF(_xlfn.CONCAT(B14:G14)="","",Statistikrapport!$C$3)</f>
        <v/>
      </c>
      <c r="B14" s="3"/>
      <c r="C14" s="3"/>
      <c r="D14" s="3"/>
      <c r="E14" s="3"/>
      <c r="F14" s="28"/>
      <c r="G1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" s="3"/>
      <c r="I14" s="3"/>
      <c r="J14" s="3"/>
      <c r="K14" s="3"/>
      <c r="L14" s="3" t="str" cm="1">
        <f t="array" ref="L14">IFERROR(INDEX(_xlfn._xlws.FILTER(Tabell_Läkare[[#This Row],[Region kontroll]:[Fakturerat]],Tabell_Läkare[[#This Row],[Region kontroll]:[Fakturerat]]&lt;&gt;""),1,1),"")</f>
        <v/>
      </c>
      <c r="M14" s="3" t="str">
        <f>IF(AND(SUM(Tabell_Läkare[[#This Row],[Fakturerat belopp]:[Summa fakturerade timmar (psykiatri+somatik+primärvård)]]),ISBLANK(Tabell_Läkare[[#This Row],[Region]])),"Ange region","")</f>
        <v/>
      </c>
      <c r="N14" s="3" t="str">
        <f>IF(AND(OR(Tabell_Läkare[[#This Row],[Kontroll ifyllt värde]]=TRUE),ISBLANK(Tabell_Läkare[[#This Row],[Zon]])),"Välj zon","")</f>
        <v/>
      </c>
      <c r="O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" s="3" t="str">
        <f xml:space="preserve"> IF(AND(Tabell_Läkare[[#This Row],[Yrkeskategori]]="Specialistläkare",Tabell_Läkare[[#This Row],[Specialisering]]=""),"Ange specialisering","")</f>
        <v/>
      </c>
      <c r="Q14" s="3" t="str">
        <f xml:space="preserve"> IF(AND(Tabell_Läkare[[#This Row],[Yrkeskategori]]="Legitimerad läkare",Tabell_Läkare[[#This Row],[Specialisering]]&lt;&gt;""),"Välj specialistläkare om specialicering","")</f>
        <v/>
      </c>
      <c r="R14" s="3" t="str">
        <f>IF(AND(OR(Tabell_Läkare[[#This Row],[Kontroll ifyllt värde]]=TRUE),ISBLANK(#REF!)),"Välj zon","")</f>
        <v/>
      </c>
      <c r="S14" s="3" t="str">
        <f>IF(AND(Tabell_Läkare[[#This Row],[Fakturerat belopp]]&gt;0,Tabell_Läkare[[#This Row],[Summa fakturerade timmar (psykiatri+somatik+primärvård)]]=""),"Fyll i antal timmar","")</f>
        <v/>
      </c>
      <c r="T14" s="3" t="str">
        <f>IF(AND(Tabell_Läkare[[#This Row],[Kontroll ifyllt värde]]=TRUE,Tabell_Läkare[[#This Row],[Fakturerat belopp]]=""),"Fakturerat belopp saknas","")</f>
        <v/>
      </c>
      <c r="U14" s="3" t="b">
        <f>OR(Tabell_Läkare[[#This Row],[Fakturerat belopp]]&lt;&gt;"",Tabell_Läkare[[#This Row],[Summa fakturerade timmar (psykiatri+somatik+primärvård)]]&lt;&gt;"")</f>
        <v>0</v>
      </c>
    </row>
    <row r="15" spans="1:21" x14ac:dyDescent="0.35">
      <c r="A15" s="32" t="str">
        <f>IF(_xlfn.CONCAT(B15:G15)="","",Statistikrapport!$C$3)</f>
        <v/>
      </c>
      <c r="B15" s="3"/>
      <c r="C15" s="3"/>
      <c r="D15" s="3"/>
      <c r="E15" s="3"/>
      <c r="F15" s="28"/>
      <c r="G1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" s="3"/>
      <c r="I15" s="3"/>
      <c r="J15" s="3"/>
      <c r="K15" s="3"/>
      <c r="L15" s="3" t="str" cm="1">
        <f t="array" ref="L15">IFERROR(INDEX(_xlfn._xlws.FILTER(Tabell_Läkare[[#This Row],[Region kontroll]:[Fakturerat]],Tabell_Läkare[[#This Row],[Region kontroll]:[Fakturerat]]&lt;&gt;""),1,1),"")</f>
        <v/>
      </c>
      <c r="M15" s="3" t="str">
        <f>IF(AND(SUM(Tabell_Läkare[[#This Row],[Fakturerat belopp]:[Summa fakturerade timmar (psykiatri+somatik+primärvård)]]),ISBLANK(Tabell_Läkare[[#This Row],[Region]])),"Ange region","")</f>
        <v/>
      </c>
      <c r="N15" s="3" t="str">
        <f>IF(AND(OR(Tabell_Läkare[[#This Row],[Kontroll ifyllt värde]]=TRUE),ISBLANK(Tabell_Läkare[[#This Row],[Zon]])),"Välj zon","")</f>
        <v/>
      </c>
      <c r="O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" s="3" t="str">
        <f xml:space="preserve"> IF(AND(Tabell_Läkare[[#This Row],[Yrkeskategori]]="Specialistläkare",Tabell_Läkare[[#This Row],[Specialisering]]=""),"Ange specialisering","")</f>
        <v/>
      </c>
      <c r="Q15" s="3" t="str">
        <f xml:space="preserve"> IF(AND(Tabell_Läkare[[#This Row],[Yrkeskategori]]="Legitimerad läkare",Tabell_Läkare[[#This Row],[Specialisering]]&lt;&gt;""),"Välj specialistläkare om specialicering","")</f>
        <v/>
      </c>
      <c r="R15" s="3" t="str">
        <f>IF(AND(OR(Tabell_Läkare[[#This Row],[Kontroll ifyllt värde]]=TRUE),ISBLANK(#REF!)),"Välj zon","")</f>
        <v/>
      </c>
      <c r="S15" s="3" t="str">
        <f>IF(AND(Tabell_Läkare[[#This Row],[Fakturerat belopp]]&gt;0,Tabell_Läkare[[#This Row],[Summa fakturerade timmar (psykiatri+somatik+primärvård)]]=""),"Fyll i antal timmar","")</f>
        <v/>
      </c>
      <c r="T15" s="3" t="str">
        <f>IF(AND(Tabell_Läkare[[#This Row],[Kontroll ifyllt värde]]=TRUE,Tabell_Läkare[[#This Row],[Fakturerat belopp]]=""),"Fakturerat belopp saknas","")</f>
        <v/>
      </c>
      <c r="U15" s="3" t="b">
        <f>OR(Tabell_Läkare[[#This Row],[Fakturerat belopp]]&lt;&gt;"",Tabell_Läkare[[#This Row],[Summa fakturerade timmar (psykiatri+somatik+primärvård)]]&lt;&gt;"")</f>
        <v>0</v>
      </c>
    </row>
    <row r="16" spans="1:21" x14ac:dyDescent="0.35">
      <c r="A16" s="32" t="str">
        <f>IF(_xlfn.CONCAT(B16:G16)="","",Statistikrapport!$C$3)</f>
        <v/>
      </c>
      <c r="B16" s="3"/>
      <c r="C16" s="3"/>
      <c r="D16" s="3"/>
      <c r="E16" s="3"/>
      <c r="F16" s="28"/>
      <c r="G1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" s="3"/>
      <c r="I16" s="3"/>
      <c r="J16" s="3"/>
      <c r="K16" s="3"/>
      <c r="L16" s="3" t="str" cm="1">
        <f t="array" ref="L16">IFERROR(INDEX(_xlfn._xlws.FILTER(Tabell_Läkare[[#This Row],[Region kontroll]:[Fakturerat]],Tabell_Läkare[[#This Row],[Region kontroll]:[Fakturerat]]&lt;&gt;""),1,1),"")</f>
        <v/>
      </c>
      <c r="M16" s="3" t="str">
        <f>IF(AND(SUM(Tabell_Läkare[[#This Row],[Fakturerat belopp]:[Summa fakturerade timmar (psykiatri+somatik+primärvård)]]),ISBLANK(Tabell_Läkare[[#This Row],[Region]])),"Ange region","")</f>
        <v/>
      </c>
      <c r="N16" s="3" t="str">
        <f>IF(AND(OR(Tabell_Läkare[[#This Row],[Kontroll ifyllt värde]]=TRUE),ISBLANK(Tabell_Läkare[[#This Row],[Zon]])),"Välj zon","")</f>
        <v/>
      </c>
      <c r="O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" s="3" t="str">
        <f xml:space="preserve"> IF(AND(Tabell_Läkare[[#This Row],[Yrkeskategori]]="Specialistläkare",Tabell_Läkare[[#This Row],[Specialisering]]=""),"Ange specialisering","")</f>
        <v/>
      </c>
      <c r="Q16" s="3" t="str">
        <f xml:space="preserve"> IF(AND(Tabell_Läkare[[#This Row],[Yrkeskategori]]="Legitimerad läkare",Tabell_Läkare[[#This Row],[Specialisering]]&lt;&gt;""),"Välj specialistläkare om specialicering","")</f>
        <v/>
      </c>
      <c r="R16" s="3" t="str">
        <f>IF(AND(OR(Tabell_Läkare[[#This Row],[Kontroll ifyllt värde]]=TRUE),ISBLANK(#REF!)),"Välj zon","")</f>
        <v/>
      </c>
      <c r="S16" s="3" t="str">
        <f>IF(AND(Tabell_Läkare[[#This Row],[Fakturerat belopp]]&gt;0,Tabell_Läkare[[#This Row],[Summa fakturerade timmar (psykiatri+somatik+primärvård)]]=""),"Fyll i antal timmar","")</f>
        <v/>
      </c>
      <c r="T16" s="3" t="str">
        <f>IF(AND(Tabell_Läkare[[#This Row],[Kontroll ifyllt värde]]=TRUE,Tabell_Läkare[[#This Row],[Fakturerat belopp]]=""),"Fakturerat belopp saknas","")</f>
        <v/>
      </c>
      <c r="U16" s="3" t="b">
        <f>OR(Tabell_Läkare[[#This Row],[Fakturerat belopp]]&lt;&gt;"",Tabell_Läkare[[#This Row],[Summa fakturerade timmar (psykiatri+somatik+primärvård)]]&lt;&gt;"")</f>
        <v>0</v>
      </c>
    </row>
    <row r="17" spans="1:21" x14ac:dyDescent="0.35">
      <c r="A17" s="32" t="str">
        <f>IF(_xlfn.CONCAT(B17:G17)="","",Statistikrapport!$C$3)</f>
        <v/>
      </c>
      <c r="B17" s="3"/>
      <c r="C17" s="3"/>
      <c r="D17" s="3"/>
      <c r="E17" s="3"/>
      <c r="F17" s="28"/>
      <c r="G1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" s="3"/>
      <c r="I17" s="3"/>
      <c r="J17" s="3"/>
      <c r="K17" s="3"/>
      <c r="L17" s="3" t="str" cm="1">
        <f t="array" ref="L17">IFERROR(INDEX(_xlfn._xlws.FILTER(Tabell_Läkare[[#This Row],[Region kontroll]:[Fakturerat]],Tabell_Läkare[[#This Row],[Region kontroll]:[Fakturerat]]&lt;&gt;""),1,1),"")</f>
        <v/>
      </c>
      <c r="M17" s="3" t="str">
        <f>IF(AND(SUM(Tabell_Läkare[[#This Row],[Fakturerat belopp]:[Summa fakturerade timmar (psykiatri+somatik+primärvård)]]),ISBLANK(Tabell_Läkare[[#This Row],[Region]])),"Ange region","")</f>
        <v/>
      </c>
      <c r="N17" s="3" t="str">
        <f>IF(AND(OR(Tabell_Läkare[[#This Row],[Kontroll ifyllt värde]]=TRUE),ISBLANK(Tabell_Läkare[[#This Row],[Zon]])),"Välj zon","")</f>
        <v/>
      </c>
      <c r="O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" s="3" t="str">
        <f xml:space="preserve"> IF(AND(Tabell_Läkare[[#This Row],[Yrkeskategori]]="Specialistläkare",Tabell_Läkare[[#This Row],[Specialisering]]=""),"Ange specialisering","")</f>
        <v/>
      </c>
      <c r="Q17" s="3" t="str">
        <f xml:space="preserve"> IF(AND(Tabell_Läkare[[#This Row],[Yrkeskategori]]="Legitimerad läkare",Tabell_Läkare[[#This Row],[Specialisering]]&lt;&gt;""),"Välj specialistläkare om specialicering","")</f>
        <v/>
      </c>
      <c r="R17" s="3" t="str">
        <f>IF(AND(OR(Tabell_Läkare[[#This Row],[Kontroll ifyllt värde]]=TRUE),ISBLANK(#REF!)),"Välj zon","")</f>
        <v/>
      </c>
      <c r="S17" s="3" t="str">
        <f>IF(AND(Tabell_Läkare[[#This Row],[Fakturerat belopp]]&gt;0,Tabell_Läkare[[#This Row],[Summa fakturerade timmar (psykiatri+somatik+primärvård)]]=""),"Fyll i antal timmar","")</f>
        <v/>
      </c>
      <c r="T17" s="3" t="str">
        <f>IF(AND(Tabell_Läkare[[#This Row],[Kontroll ifyllt värde]]=TRUE,Tabell_Läkare[[#This Row],[Fakturerat belopp]]=""),"Fakturerat belopp saknas","")</f>
        <v/>
      </c>
      <c r="U17" s="3" t="b">
        <f>OR(Tabell_Läkare[[#This Row],[Fakturerat belopp]]&lt;&gt;"",Tabell_Läkare[[#This Row],[Summa fakturerade timmar (psykiatri+somatik+primärvård)]]&lt;&gt;"")</f>
        <v>0</v>
      </c>
    </row>
    <row r="18" spans="1:21" x14ac:dyDescent="0.35">
      <c r="A18" s="32" t="str">
        <f>IF(_xlfn.CONCAT(B18:G18)="","",Statistikrapport!$C$3)</f>
        <v/>
      </c>
      <c r="B18" s="3"/>
      <c r="C18" s="3"/>
      <c r="D18" s="3"/>
      <c r="E18" s="3"/>
      <c r="F18" s="28"/>
      <c r="G1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" s="3"/>
      <c r="I18" s="3"/>
      <c r="J18" s="3"/>
      <c r="K18" s="3"/>
      <c r="L18" s="3" t="str" cm="1">
        <f t="array" ref="L18">IFERROR(INDEX(_xlfn._xlws.FILTER(Tabell_Läkare[[#This Row],[Region kontroll]:[Fakturerat]],Tabell_Läkare[[#This Row],[Region kontroll]:[Fakturerat]]&lt;&gt;""),1,1),"")</f>
        <v/>
      </c>
      <c r="M18" s="3" t="str">
        <f>IF(AND(SUM(Tabell_Läkare[[#This Row],[Fakturerat belopp]:[Summa fakturerade timmar (psykiatri+somatik+primärvård)]]),ISBLANK(Tabell_Läkare[[#This Row],[Region]])),"Ange region","")</f>
        <v/>
      </c>
      <c r="N18" s="3" t="str">
        <f>IF(AND(OR(Tabell_Läkare[[#This Row],[Kontroll ifyllt värde]]=TRUE),ISBLANK(Tabell_Läkare[[#This Row],[Zon]])),"Välj zon","")</f>
        <v/>
      </c>
      <c r="O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" s="3" t="str">
        <f xml:space="preserve"> IF(AND(Tabell_Läkare[[#This Row],[Yrkeskategori]]="Specialistläkare",Tabell_Läkare[[#This Row],[Specialisering]]=""),"Ange specialisering","")</f>
        <v/>
      </c>
      <c r="Q18" s="3" t="str">
        <f xml:space="preserve"> IF(AND(Tabell_Läkare[[#This Row],[Yrkeskategori]]="Legitimerad läkare",Tabell_Läkare[[#This Row],[Specialisering]]&lt;&gt;""),"Välj specialistläkare om specialicering","")</f>
        <v/>
      </c>
      <c r="R18" s="3" t="str">
        <f>IF(AND(OR(Tabell_Läkare[[#This Row],[Kontroll ifyllt värde]]=TRUE),ISBLANK(#REF!)),"Välj zon","")</f>
        <v/>
      </c>
      <c r="S18" s="3" t="str">
        <f>IF(AND(Tabell_Läkare[[#This Row],[Fakturerat belopp]]&gt;0,Tabell_Läkare[[#This Row],[Summa fakturerade timmar (psykiatri+somatik+primärvård)]]=""),"Fyll i antal timmar","")</f>
        <v/>
      </c>
      <c r="T18" s="3" t="str">
        <f>IF(AND(Tabell_Läkare[[#This Row],[Kontroll ifyllt värde]]=TRUE,Tabell_Läkare[[#This Row],[Fakturerat belopp]]=""),"Fakturerat belopp saknas","")</f>
        <v/>
      </c>
      <c r="U18" s="3" t="b">
        <f>OR(Tabell_Läkare[[#This Row],[Fakturerat belopp]]&lt;&gt;"",Tabell_Läkare[[#This Row],[Summa fakturerade timmar (psykiatri+somatik+primärvård)]]&lt;&gt;"")</f>
        <v>0</v>
      </c>
    </row>
    <row r="19" spans="1:21" x14ac:dyDescent="0.35">
      <c r="A19" s="32" t="str">
        <f>IF(_xlfn.CONCAT(B19:G19)="","",Statistikrapport!$C$3)</f>
        <v/>
      </c>
      <c r="B19" s="3"/>
      <c r="C19" s="3"/>
      <c r="D19" s="3"/>
      <c r="E19" s="3"/>
      <c r="F19" s="28"/>
      <c r="G1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" s="3"/>
      <c r="I19" s="3"/>
      <c r="J19" s="3"/>
      <c r="K19" s="3"/>
      <c r="L19" s="3" t="str" cm="1">
        <f t="array" ref="L19">IFERROR(INDEX(_xlfn._xlws.FILTER(Tabell_Läkare[[#This Row],[Region kontroll]:[Fakturerat]],Tabell_Läkare[[#This Row],[Region kontroll]:[Fakturerat]]&lt;&gt;""),1,1),"")</f>
        <v/>
      </c>
      <c r="M19" s="3" t="str">
        <f>IF(AND(SUM(Tabell_Läkare[[#This Row],[Fakturerat belopp]:[Summa fakturerade timmar (psykiatri+somatik+primärvård)]]),ISBLANK(Tabell_Läkare[[#This Row],[Region]])),"Ange region","")</f>
        <v/>
      </c>
      <c r="N19" s="3" t="str">
        <f>IF(AND(OR(Tabell_Läkare[[#This Row],[Kontroll ifyllt värde]]=TRUE),ISBLANK(Tabell_Läkare[[#This Row],[Zon]])),"Välj zon","")</f>
        <v/>
      </c>
      <c r="O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" s="3" t="str">
        <f xml:space="preserve"> IF(AND(Tabell_Läkare[[#This Row],[Yrkeskategori]]="Specialistläkare",Tabell_Läkare[[#This Row],[Specialisering]]=""),"Ange specialisering","")</f>
        <v/>
      </c>
      <c r="Q19" s="3" t="str">
        <f xml:space="preserve"> IF(AND(Tabell_Läkare[[#This Row],[Yrkeskategori]]="Legitimerad läkare",Tabell_Läkare[[#This Row],[Specialisering]]&lt;&gt;""),"Välj specialistläkare om specialicering","")</f>
        <v/>
      </c>
      <c r="R19" s="3" t="str">
        <f>IF(AND(OR(Tabell_Läkare[[#This Row],[Kontroll ifyllt värde]]=TRUE),ISBLANK(#REF!)),"Välj zon","")</f>
        <v/>
      </c>
      <c r="S19" s="3" t="str">
        <f>IF(AND(Tabell_Läkare[[#This Row],[Fakturerat belopp]]&gt;0,Tabell_Läkare[[#This Row],[Summa fakturerade timmar (psykiatri+somatik+primärvård)]]=""),"Fyll i antal timmar","")</f>
        <v/>
      </c>
      <c r="T19" s="3" t="str">
        <f>IF(AND(Tabell_Läkare[[#This Row],[Kontroll ifyllt värde]]=TRUE,Tabell_Läkare[[#This Row],[Fakturerat belopp]]=""),"Fakturerat belopp saknas","")</f>
        <v/>
      </c>
      <c r="U19" s="3" t="b">
        <f>OR(Tabell_Läkare[[#This Row],[Fakturerat belopp]]&lt;&gt;"",Tabell_Läkare[[#This Row],[Summa fakturerade timmar (psykiatri+somatik+primärvård)]]&lt;&gt;"")</f>
        <v>0</v>
      </c>
    </row>
    <row r="20" spans="1:21" x14ac:dyDescent="0.35">
      <c r="A20" s="32" t="str">
        <f>IF(_xlfn.CONCAT(B20:G20)="","",Statistikrapport!$C$3)</f>
        <v/>
      </c>
      <c r="B20" s="3"/>
      <c r="C20" s="3"/>
      <c r="D20" s="3"/>
      <c r="E20" s="3"/>
      <c r="F20" s="28"/>
      <c r="G2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" s="3"/>
      <c r="I20" s="3"/>
      <c r="J20" s="3"/>
      <c r="K20" s="3"/>
      <c r="L20" s="3" t="str" cm="1">
        <f t="array" ref="L20">IFERROR(INDEX(_xlfn._xlws.FILTER(Tabell_Läkare[[#This Row],[Region kontroll]:[Fakturerat]],Tabell_Läkare[[#This Row],[Region kontroll]:[Fakturerat]]&lt;&gt;""),1,1),"")</f>
        <v/>
      </c>
      <c r="M20" s="3" t="str">
        <f>IF(AND(SUM(Tabell_Läkare[[#This Row],[Fakturerat belopp]:[Summa fakturerade timmar (psykiatri+somatik+primärvård)]]),ISBLANK(Tabell_Läkare[[#This Row],[Region]])),"Ange region","")</f>
        <v/>
      </c>
      <c r="N20" s="3" t="str">
        <f>IF(AND(OR(Tabell_Läkare[[#This Row],[Kontroll ifyllt värde]]=TRUE),ISBLANK(Tabell_Läkare[[#This Row],[Zon]])),"Välj zon","")</f>
        <v/>
      </c>
      <c r="O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" s="3" t="str">
        <f xml:space="preserve"> IF(AND(Tabell_Läkare[[#This Row],[Yrkeskategori]]="Specialistläkare",Tabell_Läkare[[#This Row],[Specialisering]]=""),"Ange specialisering","")</f>
        <v/>
      </c>
      <c r="Q20" s="3" t="str">
        <f xml:space="preserve"> IF(AND(Tabell_Läkare[[#This Row],[Yrkeskategori]]="Legitimerad läkare",Tabell_Läkare[[#This Row],[Specialisering]]&lt;&gt;""),"Välj specialistläkare om specialicering","")</f>
        <v/>
      </c>
      <c r="R20" s="3" t="str">
        <f>IF(AND(OR(Tabell_Läkare[[#This Row],[Kontroll ifyllt värde]]=TRUE),ISBLANK(#REF!)),"Välj zon","")</f>
        <v/>
      </c>
      <c r="S20" s="3" t="str">
        <f>IF(AND(Tabell_Läkare[[#This Row],[Fakturerat belopp]]&gt;0,Tabell_Läkare[[#This Row],[Summa fakturerade timmar (psykiatri+somatik+primärvård)]]=""),"Fyll i antal timmar","")</f>
        <v/>
      </c>
      <c r="T20" s="3" t="str">
        <f>IF(AND(Tabell_Läkare[[#This Row],[Kontroll ifyllt värde]]=TRUE,Tabell_Läkare[[#This Row],[Fakturerat belopp]]=""),"Fakturerat belopp saknas","")</f>
        <v/>
      </c>
      <c r="U20" s="3" t="b">
        <f>OR(Tabell_Läkare[[#This Row],[Fakturerat belopp]]&lt;&gt;"",Tabell_Läkare[[#This Row],[Summa fakturerade timmar (psykiatri+somatik+primärvård)]]&lt;&gt;"")</f>
        <v>0</v>
      </c>
    </row>
    <row r="21" spans="1:21" x14ac:dyDescent="0.35">
      <c r="A21" s="32" t="str">
        <f>IF(_xlfn.CONCAT(B21:G21)="","",Statistikrapport!$C$3)</f>
        <v/>
      </c>
      <c r="B21" s="3"/>
      <c r="C21" s="3"/>
      <c r="D21" s="3"/>
      <c r="E21" s="3"/>
      <c r="F21" s="28"/>
      <c r="G2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" s="3"/>
      <c r="I21" s="3"/>
      <c r="J21" s="3"/>
      <c r="K21" s="3"/>
      <c r="L21" s="3" t="str" cm="1">
        <f t="array" ref="L21">IFERROR(INDEX(_xlfn._xlws.FILTER(Tabell_Läkare[[#This Row],[Region kontroll]:[Fakturerat]],Tabell_Läkare[[#This Row],[Region kontroll]:[Fakturerat]]&lt;&gt;""),1,1),"")</f>
        <v/>
      </c>
      <c r="M21" s="3" t="str">
        <f>IF(AND(SUM(Tabell_Läkare[[#This Row],[Fakturerat belopp]:[Summa fakturerade timmar (psykiatri+somatik+primärvård)]]),ISBLANK(Tabell_Läkare[[#This Row],[Region]])),"Ange region","")</f>
        <v/>
      </c>
      <c r="N21" s="3" t="str">
        <f>IF(AND(OR(Tabell_Läkare[[#This Row],[Kontroll ifyllt värde]]=TRUE),ISBLANK(Tabell_Läkare[[#This Row],[Zon]])),"Välj zon","")</f>
        <v/>
      </c>
      <c r="O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" s="3" t="str">
        <f xml:space="preserve"> IF(AND(Tabell_Läkare[[#This Row],[Yrkeskategori]]="Specialistläkare",Tabell_Läkare[[#This Row],[Specialisering]]=""),"Ange specialisering","")</f>
        <v/>
      </c>
      <c r="Q21" s="3" t="str">
        <f xml:space="preserve"> IF(AND(Tabell_Läkare[[#This Row],[Yrkeskategori]]="Legitimerad läkare",Tabell_Läkare[[#This Row],[Specialisering]]&lt;&gt;""),"Välj specialistläkare om specialicering","")</f>
        <v/>
      </c>
      <c r="R21" s="3" t="str">
        <f>IF(AND(OR(Tabell_Läkare[[#This Row],[Kontroll ifyllt värde]]=TRUE),ISBLANK(#REF!)),"Välj zon","")</f>
        <v/>
      </c>
      <c r="S21" s="3" t="str">
        <f>IF(AND(Tabell_Läkare[[#This Row],[Fakturerat belopp]]&gt;0,Tabell_Läkare[[#This Row],[Summa fakturerade timmar (psykiatri+somatik+primärvård)]]=""),"Fyll i antal timmar","")</f>
        <v/>
      </c>
      <c r="T21" s="3" t="str">
        <f>IF(AND(Tabell_Läkare[[#This Row],[Kontroll ifyllt värde]]=TRUE,Tabell_Läkare[[#This Row],[Fakturerat belopp]]=""),"Fakturerat belopp saknas","")</f>
        <v/>
      </c>
      <c r="U21" s="3" t="b">
        <f>OR(Tabell_Läkare[[#This Row],[Fakturerat belopp]]&lt;&gt;"",Tabell_Läkare[[#This Row],[Summa fakturerade timmar (psykiatri+somatik+primärvård)]]&lt;&gt;"")</f>
        <v>0</v>
      </c>
    </row>
    <row r="22" spans="1:21" x14ac:dyDescent="0.35">
      <c r="A22" s="32" t="str">
        <f>IF(_xlfn.CONCAT(B22:G22)="","",Statistikrapport!$C$3)</f>
        <v/>
      </c>
      <c r="B22" s="3"/>
      <c r="C22" s="3"/>
      <c r="D22" s="3"/>
      <c r="E22" s="3"/>
      <c r="F22" s="28"/>
      <c r="G2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" s="3"/>
      <c r="I22" s="3"/>
      <c r="J22" s="3"/>
      <c r="K22" s="3"/>
      <c r="L22" s="3" t="str" cm="1">
        <f t="array" ref="L22">IFERROR(INDEX(_xlfn._xlws.FILTER(Tabell_Läkare[[#This Row],[Region kontroll]:[Fakturerat]],Tabell_Läkare[[#This Row],[Region kontroll]:[Fakturerat]]&lt;&gt;""),1,1),"")</f>
        <v/>
      </c>
      <c r="M22" s="3" t="str">
        <f>IF(AND(SUM(Tabell_Läkare[[#This Row],[Fakturerat belopp]:[Summa fakturerade timmar (psykiatri+somatik+primärvård)]]),ISBLANK(Tabell_Läkare[[#This Row],[Region]])),"Ange region","")</f>
        <v/>
      </c>
      <c r="N22" s="3" t="str">
        <f>IF(AND(OR(Tabell_Läkare[[#This Row],[Kontroll ifyllt värde]]=TRUE),ISBLANK(Tabell_Läkare[[#This Row],[Zon]])),"Välj zon","")</f>
        <v/>
      </c>
      <c r="O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" s="3" t="str">
        <f xml:space="preserve"> IF(AND(Tabell_Läkare[[#This Row],[Yrkeskategori]]="Specialistläkare",Tabell_Läkare[[#This Row],[Specialisering]]=""),"Ange specialisering","")</f>
        <v/>
      </c>
      <c r="Q22" s="3" t="str">
        <f xml:space="preserve"> IF(AND(Tabell_Läkare[[#This Row],[Yrkeskategori]]="Legitimerad läkare",Tabell_Läkare[[#This Row],[Specialisering]]&lt;&gt;""),"Välj specialistläkare om specialicering","")</f>
        <v/>
      </c>
      <c r="R22" s="3" t="str">
        <f>IF(AND(OR(Tabell_Läkare[[#This Row],[Kontroll ifyllt värde]]=TRUE),ISBLANK(#REF!)),"Välj zon","")</f>
        <v/>
      </c>
      <c r="S22" s="3" t="str">
        <f>IF(AND(Tabell_Läkare[[#This Row],[Fakturerat belopp]]&gt;0,Tabell_Läkare[[#This Row],[Summa fakturerade timmar (psykiatri+somatik+primärvård)]]=""),"Fyll i antal timmar","")</f>
        <v/>
      </c>
      <c r="T22" s="3" t="str">
        <f>IF(AND(Tabell_Läkare[[#This Row],[Kontroll ifyllt värde]]=TRUE,Tabell_Läkare[[#This Row],[Fakturerat belopp]]=""),"Fakturerat belopp saknas","")</f>
        <v/>
      </c>
      <c r="U22" s="3" t="b">
        <f>OR(Tabell_Läkare[[#This Row],[Fakturerat belopp]]&lt;&gt;"",Tabell_Läkare[[#This Row],[Summa fakturerade timmar (psykiatri+somatik+primärvård)]]&lt;&gt;"")</f>
        <v>0</v>
      </c>
    </row>
    <row r="23" spans="1:21" x14ac:dyDescent="0.35">
      <c r="A23" s="32" t="str">
        <f>IF(_xlfn.CONCAT(B23:G23)="","",Statistikrapport!$C$3)</f>
        <v/>
      </c>
      <c r="B23" s="3"/>
      <c r="C23" s="3"/>
      <c r="D23" s="3"/>
      <c r="E23" s="3"/>
      <c r="F23" s="28"/>
      <c r="G2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" s="3"/>
      <c r="I23" s="3"/>
      <c r="J23" s="3"/>
      <c r="K23" s="3"/>
      <c r="L23" s="3" t="str" cm="1">
        <f t="array" ref="L23">IFERROR(INDEX(_xlfn._xlws.FILTER(Tabell_Läkare[[#This Row],[Region kontroll]:[Fakturerat]],Tabell_Läkare[[#This Row],[Region kontroll]:[Fakturerat]]&lt;&gt;""),1,1),"")</f>
        <v/>
      </c>
      <c r="M23" s="3" t="str">
        <f>IF(AND(SUM(Tabell_Läkare[[#This Row],[Fakturerat belopp]:[Summa fakturerade timmar (psykiatri+somatik+primärvård)]]),ISBLANK(Tabell_Läkare[[#This Row],[Region]])),"Ange region","")</f>
        <v/>
      </c>
      <c r="N23" s="3" t="str">
        <f>IF(AND(OR(Tabell_Läkare[[#This Row],[Kontroll ifyllt värde]]=TRUE),ISBLANK(Tabell_Läkare[[#This Row],[Zon]])),"Välj zon","")</f>
        <v/>
      </c>
      <c r="O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" s="3" t="str">
        <f xml:space="preserve"> IF(AND(Tabell_Läkare[[#This Row],[Yrkeskategori]]="Specialistläkare",Tabell_Läkare[[#This Row],[Specialisering]]=""),"Ange specialisering","")</f>
        <v/>
      </c>
      <c r="Q23" s="3" t="str">
        <f xml:space="preserve"> IF(AND(Tabell_Läkare[[#This Row],[Yrkeskategori]]="Legitimerad läkare",Tabell_Läkare[[#This Row],[Specialisering]]&lt;&gt;""),"Välj specialistläkare om specialicering","")</f>
        <v/>
      </c>
      <c r="R23" s="3" t="str">
        <f>IF(AND(OR(Tabell_Läkare[[#This Row],[Kontroll ifyllt värde]]=TRUE),ISBLANK(#REF!)),"Välj zon","")</f>
        <v/>
      </c>
      <c r="S23" s="3" t="str">
        <f>IF(AND(Tabell_Läkare[[#This Row],[Fakturerat belopp]]&gt;0,Tabell_Läkare[[#This Row],[Summa fakturerade timmar (psykiatri+somatik+primärvård)]]=""),"Fyll i antal timmar","")</f>
        <v/>
      </c>
      <c r="T23" s="3" t="str">
        <f>IF(AND(Tabell_Läkare[[#This Row],[Kontroll ifyllt värde]]=TRUE,Tabell_Läkare[[#This Row],[Fakturerat belopp]]=""),"Fakturerat belopp saknas","")</f>
        <v/>
      </c>
      <c r="U23" s="3" t="b">
        <f>OR(Tabell_Läkare[[#This Row],[Fakturerat belopp]]&lt;&gt;"",Tabell_Läkare[[#This Row],[Summa fakturerade timmar (psykiatri+somatik+primärvård)]]&lt;&gt;"")</f>
        <v>0</v>
      </c>
    </row>
    <row r="24" spans="1:21" x14ac:dyDescent="0.35">
      <c r="A24" s="32" t="str">
        <f>IF(_xlfn.CONCAT(B24:G24)="","",Statistikrapport!$C$3)</f>
        <v/>
      </c>
      <c r="B24" s="3"/>
      <c r="C24" s="3"/>
      <c r="D24" s="3"/>
      <c r="E24" s="3"/>
      <c r="F24" s="28"/>
      <c r="G2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" s="3"/>
      <c r="I24" s="3"/>
      <c r="J24" s="3"/>
      <c r="K24" s="3"/>
      <c r="L24" s="3" t="str" cm="1">
        <f t="array" ref="L24">IFERROR(INDEX(_xlfn._xlws.FILTER(Tabell_Läkare[[#This Row],[Region kontroll]:[Fakturerat]],Tabell_Läkare[[#This Row],[Region kontroll]:[Fakturerat]]&lt;&gt;""),1,1),"")</f>
        <v/>
      </c>
      <c r="M24" s="3" t="str">
        <f>IF(AND(SUM(Tabell_Läkare[[#This Row],[Fakturerat belopp]:[Summa fakturerade timmar (psykiatri+somatik+primärvård)]]),ISBLANK(Tabell_Läkare[[#This Row],[Region]])),"Ange region","")</f>
        <v/>
      </c>
      <c r="N24" s="3" t="str">
        <f>IF(AND(OR(Tabell_Läkare[[#This Row],[Kontroll ifyllt värde]]=TRUE),ISBLANK(Tabell_Läkare[[#This Row],[Zon]])),"Välj zon","")</f>
        <v/>
      </c>
      <c r="O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" s="3" t="str">
        <f xml:space="preserve"> IF(AND(Tabell_Läkare[[#This Row],[Yrkeskategori]]="Specialistläkare",Tabell_Läkare[[#This Row],[Specialisering]]=""),"Ange specialisering","")</f>
        <v/>
      </c>
      <c r="Q24" s="3" t="str">
        <f xml:space="preserve"> IF(AND(Tabell_Läkare[[#This Row],[Yrkeskategori]]="Legitimerad läkare",Tabell_Läkare[[#This Row],[Specialisering]]&lt;&gt;""),"Välj specialistläkare om specialicering","")</f>
        <v/>
      </c>
      <c r="R24" s="3" t="str">
        <f>IF(AND(OR(Tabell_Läkare[[#This Row],[Kontroll ifyllt värde]]=TRUE),ISBLANK(#REF!)),"Välj zon","")</f>
        <v/>
      </c>
      <c r="S24" s="3" t="str">
        <f>IF(AND(Tabell_Läkare[[#This Row],[Fakturerat belopp]]&gt;0,Tabell_Läkare[[#This Row],[Summa fakturerade timmar (psykiatri+somatik+primärvård)]]=""),"Fyll i antal timmar","")</f>
        <v/>
      </c>
      <c r="T24" s="3" t="str">
        <f>IF(AND(Tabell_Läkare[[#This Row],[Kontroll ifyllt värde]]=TRUE,Tabell_Läkare[[#This Row],[Fakturerat belopp]]=""),"Fakturerat belopp saknas","")</f>
        <v/>
      </c>
      <c r="U24" s="3" t="b">
        <f>OR(Tabell_Läkare[[#This Row],[Fakturerat belopp]]&lt;&gt;"",Tabell_Läkare[[#This Row],[Summa fakturerade timmar (psykiatri+somatik+primärvård)]]&lt;&gt;"")</f>
        <v>0</v>
      </c>
    </row>
    <row r="25" spans="1:21" x14ac:dyDescent="0.35">
      <c r="A25" s="32" t="str">
        <f>IF(_xlfn.CONCAT(B25:G25)="","",Statistikrapport!$C$3)</f>
        <v/>
      </c>
      <c r="B25" s="3"/>
      <c r="C25" s="3"/>
      <c r="D25" s="3"/>
      <c r="E25" s="3"/>
      <c r="F25" s="28"/>
      <c r="G2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" s="3"/>
      <c r="I25" s="3"/>
      <c r="J25" s="3"/>
      <c r="K25" s="3"/>
      <c r="L25" s="3" t="str" cm="1">
        <f t="array" ref="L25">IFERROR(INDEX(_xlfn._xlws.FILTER(Tabell_Läkare[[#This Row],[Region kontroll]:[Fakturerat]],Tabell_Läkare[[#This Row],[Region kontroll]:[Fakturerat]]&lt;&gt;""),1,1),"")</f>
        <v/>
      </c>
      <c r="M25" s="3" t="str">
        <f>IF(AND(SUM(Tabell_Läkare[[#This Row],[Fakturerat belopp]:[Summa fakturerade timmar (psykiatri+somatik+primärvård)]]),ISBLANK(Tabell_Läkare[[#This Row],[Region]])),"Ange region","")</f>
        <v/>
      </c>
      <c r="N25" s="3" t="str">
        <f>IF(AND(OR(Tabell_Läkare[[#This Row],[Kontroll ifyllt värde]]=TRUE),ISBLANK(Tabell_Läkare[[#This Row],[Zon]])),"Välj zon","")</f>
        <v/>
      </c>
      <c r="O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" s="3" t="str">
        <f xml:space="preserve"> IF(AND(Tabell_Läkare[[#This Row],[Yrkeskategori]]="Specialistläkare",Tabell_Läkare[[#This Row],[Specialisering]]=""),"Ange specialisering","")</f>
        <v/>
      </c>
      <c r="Q25" s="3" t="str">
        <f xml:space="preserve"> IF(AND(Tabell_Läkare[[#This Row],[Yrkeskategori]]="Legitimerad läkare",Tabell_Läkare[[#This Row],[Specialisering]]&lt;&gt;""),"Välj specialistläkare om specialicering","")</f>
        <v/>
      </c>
      <c r="R25" s="3" t="str">
        <f>IF(AND(OR(Tabell_Läkare[[#This Row],[Kontroll ifyllt värde]]=TRUE),ISBLANK(#REF!)),"Välj zon","")</f>
        <v/>
      </c>
      <c r="S25" s="3" t="str">
        <f>IF(AND(Tabell_Läkare[[#This Row],[Fakturerat belopp]]&gt;0,Tabell_Läkare[[#This Row],[Summa fakturerade timmar (psykiatri+somatik+primärvård)]]=""),"Fyll i antal timmar","")</f>
        <v/>
      </c>
      <c r="T25" s="3" t="str">
        <f>IF(AND(Tabell_Läkare[[#This Row],[Kontroll ifyllt värde]]=TRUE,Tabell_Läkare[[#This Row],[Fakturerat belopp]]=""),"Fakturerat belopp saknas","")</f>
        <v/>
      </c>
      <c r="U25" s="3" t="b">
        <f>OR(Tabell_Läkare[[#This Row],[Fakturerat belopp]]&lt;&gt;"",Tabell_Läkare[[#This Row],[Summa fakturerade timmar (psykiatri+somatik+primärvård)]]&lt;&gt;"")</f>
        <v>0</v>
      </c>
    </row>
    <row r="26" spans="1:21" x14ac:dyDescent="0.35">
      <c r="A26" s="32" t="str">
        <f>IF(_xlfn.CONCAT(B26:G26)="","",Statistikrapport!$C$3)</f>
        <v/>
      </c>
      <c r="B26" s="3"/>
      <c r="C26" s="3"/>
      <c r="D26" s="3"/>
      <c r="E26" s="3"/>
      <c r="F26" s="28"/>
      <c r="G2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" s="3"/>
      <c r="I26" s="3"/>
      <c r="J26" s="3"/>
      <c r="K26" s="3"/>
      <c r="L26" s="3" t="str" cm="1">
        <f t="array" ref="L26">IFERROR(INDEX(_xlfn._xlws.FILTER(Tabell_Läkare[[#This Row],[Region kontroll]:[Fakturerat]],Tabell_Läkare[[#This Row],[Region kontroll]:[Fakturerat]]&lt;&gt;""),1,1),"")</f>
        <v/>
      </c>
      <c r="M26" s="3" t="str">
        <f>IF(AND(SUM(Tabell_Läkare[[#This Row],[Fakturerat belopp]:[Summa fakturerade timmar (psykiatri+somatik+primärvård)]]),ISBLANK(Tabell_Läkare[[#This Row],[Region]])),"Ange region","")</f>
        <v/>
      </c>
      <c r="N26" s="3" t="str">
        <f>IF(AND(OR(Tabell_Läkare[[#This Row],[Kontroll ifyllt värde]]=TRUE),ISBLANK(Tabell_Läkare[[#This Row],[Zon]])),"Välj zon","")</f>
        <v/>
      </c>
      <c r="O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" s="3" t="str">
        <f xml:space="preserve"> IF(AND(Tabell_Läkare[[#This Row],[Yrkeskategori]]="Specialistläkare",Tabell_Läkare[[#This Row],[Specialisering]]=""),"Ange specialisering","")</f>
        <v/>
      </c>
      <c r="Q26" s="3" t="str">
        <f xml:space="preserve"> IF(AND(Tabell_Läkare[[#This Row],[Yrkeskategori]]="Legitimerad läkare",Tabell_Läkare[[#This Row],[Specialisering]]&lt;&gt;""),"Välj specialistläkare om specialicering","")</f>
        <v/>
      </c>
      <c r="R26" s="3" t="str">
        <f>IF(AND(OR(Tabell_Läkare[[#This Row],[Kontroll ifyllt värde]]=TRUE),ISBLANK(#REF!)),"Välj zon","")</f>
        <v/>
      </c>
      <c r="S26" s="3" t="str">
        <f>IF(AND(Tabell_Läkare[[#This Row],[Fakturerat belopp]]&gt;0,Tabell_Läkare[[#This Row],[Summa fakturerade timmar (psykiatri+somatik+primärvård)]]=""),"Fyll i antal timmar","")</f>
        <v/>
      </c>
      <c r="T26" s="3" t="str">
        <f>IF(AND(Tabell_Läkare[[#This Row],[Kontroll ifyllt värde]]=TRUE,Tabell_Läkare[[#This Row],[Fakturerat belopp]]=""),"Fakturerat belopp saknas","")</f>
        <v/>
      </c>
      <c r="U26" s="3" t="b">
        <f>OR(Tabell_Läkare[[#This Row],[Fakturerat belopp]]&lt;&gt;"",Tabell_Läkare[[#This Row],[Summa fakturerade timmar (psykiatri+somatik+primärvård)]]&lt;&gt;"")</f>
        <v>0</v>
      </c>
    </row>
    <row r="27" spans="1:21" x14ac:dyDescent="0.35">
      <c r="A27" s="32" t="str">
        <f>IF(_xlfn.CONCAT(B27:G27)="","",Statistikrapport!$C$3)</f>
        <v/>
      </c>
      <c r="B27" s="3"/>
      <c r="C27" s="3"/>
      <c r="D27" s="3"/>
      <c r="E27" s="3"/>
      <c r="F27" s="28"/>
      <c r="G2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" s="3"/>
      <c r="I27" s="3"/>
      <c r="J27" s="3"/>
      <c r="K27" s="3"/>
      <c r="L27" s="3" t="str" cm="1">
        <f t="array" ref="L27">IFERROR(INDEX(_xlfn._xlws.FILTER(Tabell_Läkare[[#This Row],[Region kontroll]:[Fakturerat]],Tabell_Läkare[[#This Row],[Region kontroll]:[Fakturerat]]&lt;&gt;""),1,1),"")</f>
        <v/>
      </c>
      <c r="M27" s="3" t="str">
        <f>IF(AND(SUM(Tabell_Läkare[[#This Row],[Fakturerat belopp]:[Summa fakturerade timmar (psykiatri+somatik+primärvård)]]),ISBLANK(Tabell_Läkare[[#This Row],[Region]])),"Ange region","")</f>
        <v/>
      </c>
      <c r="N27" s="3" t="str">
        <f>IF(AND(OR(Tabell_Läkare[[#This Row],[Kontroll ifyllt värde]]=TRUE),ISBLANK(Tabell_Läkare[[#This Row],[Zon]])),"Välj zon","")</f>
        <v/>
      </c>
      <c r="O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" s="3" t="str">
        <f xml:space="preserve"> IF(AND(Tabell_Läkare[[#This Row],[Yrkeskategori]]="Specialistläkare",Tabell_Läkare[[#This Row],[Specialisering]]=""),"Ange specialisering","")</f>
        <v/>
      </c>
      <c r="Q27" s="3" t="str">
        <f xml:space="preserve"> IF(AND(Tabell_Läkare[[#This Row],[Yrkeskategori]]="Legitimerad läkare",Tabell_Läkare[[#This Row],[Specialisering]]&lt;&gt;""),"Välj specialistläkare om specialicering","")</f>
        <v/>
      </c>
      <c r="R27" s="3" t="str">
        <f>IF(AND(OR(Tabell_Läkare[[#This Row],[Kontroll ifyllt värde]]=TRUE),ISBLANK(#REF!)),"Välj zon","")</f>
        <v/>
      </c>
      <c r="S27" s="3" t="str">
        <f>IF(AND(Tabell_Läkare[[#This Row],[Fakturerat belopp]]&gt;0,Tabell_Läkare[[#This Row],[Summa fakturerade timmar (psykiatri+somatik+primärvård)]]=""),"Fyll i antal timmar","")</f>
        <v/>
      </c>
      <c r="T27" s="3" t="str">
        <f>IF(AND(Tabell_Läkare[[#This Row],[Kontroll ifyllt värde]]=TRUE,Tabell_Läkare[[#This Row],[Fakturerat belopp]]=""),"Fakturerat belopp saknas","")</f>
        <v/>
      </c>
      <c r="U27" s="3" t="b">
        <f>OR(Tabell_Läkare[[#This Row],[Fakturerat belopp]]&lt;&gt;"",Tabell_Läkare[[#This Row],[Summa fakturerade timmar (psykiatri+somatik+primärvård)]]&lt;&gt;"")</f>
        <v>0</v>
      </c>
    </row>
    <row r="28" spans="1:21" x14ac:dyDescent="0.35">
      <c r="A28" s="32" t="str">
        <f>IF(_xlfn.CONCAT(B28:G28)="","",Statistikrapport!$C$3)</f>
        <v/>
      </c>
      <c r="B28" s="3"/>
      <c r="C28" s="3"/>
      <c r="D28" s="3"/>
      <c r="E28" s="3"/>
      <c r="F28" s="28"/>
      <c r="G2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" s="3"/>
      <c r="I28" s="3"/>
      <c r="J28" s="3"/>
      <c r="K28" s="3"/>
      <c r="L28" s="3" t="str" cm="1">
        <f t="array" ref="L28">IFERROR(INDEX(_xlfn._xlws.FILTER(Tabell_Läkare[[#This Row],[Region kontroll]:[Fakturerat]],Tabell_Läkare[[#This Row],[Region kontroll]:[Fakturerat]]&lt;&gt;""),1,1),"")</f>
        <v/>
      </c>
      <c r="M28" s="3" t="str">
        <f>IF(AND(SUM(Tabell_Läkare[[#This Row],[Fakturerat belopp]:[Summa fakturerade timmar (psykiatri+somatik+primärvård)]]),ISBLANK(Tabell_Läkare[[#This Row],[Region]])),"Ange region","")</f>
        <v/>
      </c>
      <c r="N28" s="3" t="str">
        <f>IF(AND(OR(Tabell_Läkare[[#This Row],[Kontroll ifyllt värde]]=TRUE),ISBLANK(Tabell_Läkare[[#This Row],[Zon]])),"Välj zon","")</f>
        <v/>
      </c>
      <c r="O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" s="3" t="str">
        <f xml:space="preserve"> IF(AND(Tabell_Läkare[[#This Row],[Yrkeskategori]]="Specialistläkare",Tabell_Läkare[[#This Row],[Specialisering]]=""),"Ange specialisering","")</f>
        <v/>
      </c>
      <c r="Q28" s="3" t="str">
        <f xml:space="preserve"> IF(AND(Tabell_Läkare[[#This Row],[Yrkeskategori]]="Legitimerad läkare",Tabell_Läkare[[#This Row],[Specialisering]]&lt;&gt;""),"Välj specialistläkare om specialicering","")</f>
        <v/>
      </c>
      <c r="R28" s="3" t="str">
        <f>IF(AND(OR(Tabell_Läkare[[#This Row],[Kontroll ifyllt värde]]=TRUE),ISBLANK(#REF!)),"Välj zon","")</f>
        <v/>
      </c>
      <c r="S28" s="3" t="str">
        <f>IF(AND(Tabell_Läkare[[#This Row],[Fakturerat belopp]]&gt;0,Tabell_Läkare[[#This Row],[Summa fakturerade timmar (psykiatri+somatik+primärvård)]]=""),"Fyll i antal timmar","")</f>
        <v/>
      </c>
      <c r="T28" s="3" t="str">
        <f>IF(AND(Tabell_Läkare[[#This Row],[Kontroll ifyllt värde]]=TRUE,Tabell_Läkare[[#This Row],[Fakturerat belopp]]=""),"Fakturerat belopp saknas","")</f>
        <v/>
      </c>
      <c r="U28" s="3" t="b">
        <f>OR(Tabell_Läkare[[#This Row],[Fakturerat belopp]]&lt;&gt;"",Tabell_Läkare[[#This Row],[Summa fakturerade timmar (psykiatri+somatik+primärvård)]]&lt;&gt;"")</f>
        <v>0</v>
      </c>
    </row>
    <row r="29" spans="1:21" x14ac:dyDescent="0.35">
      <c r="A29" s="32" t="str">
        <f>IF(_xlfn.CONCAT(B29:G29)="","",Statistikrapport!$C$3)</f>
        <v/>
      </c>
      <c r="B29" s="3"/>
      <c r="C29" s="3"/>
      <c r="D29" s="3"/>
      <c r="E29" s="3"/>
      <c r="F29" s="28"/>
      <c r="G2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" s="3"/>
      <c r="I29" s="3"/>
      <c r="J29" s="3"/>
      <c r="K29" s="3"/>
      <c r="L29" s="3" t="str" cm="1">
        <f t="array" ref="L29">IFERROR(INDEX(_xlfn._xlws.FILTER(Tabell_Läkare[[#This Row],[Region kontroll]:[Fakturerat]],Tabell_Läkare[[#This Row],[Region kontroll]:[Fakturerat]]&lt;&gt;""),1,1),"")</f>
        <v/>
      </c>
      <c r="M29" s="3" t="str">
        <f>IF(AND(SUM(Tabell_Läkare[[#This Row],[Fakturerat belopp]:[Summa fakturerade timmar (psykiatri+somatik+primärvård)]]),ISBLANK(Tabell_Läkare[[#This Row],[Region]])),"Ange region","")</f>
        <v/>
      </c>
      <c r="N29" s="3" t="str">
        <f>IF(AND(OR(Tabell_Läkare[[#This Row],[Kontroll ifyllt värde]]=TRUE),ISBLANK(Tabell_Läkare[[#This Row],[Zon]])),"Välj zon","")</f>
        <v/>
      </c>
      <c r="O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" s="3" t="str">
        <f xml:space="preserve"> IF(AND(Tabell_Läkare[[#This Row],[Yrkeskategori]]="Specialistläkare",Tabell_Läkare[[#This Row],[Specialisering]]=""),"Ange specialisering","")</f>
        <v/>
      </c>
      <c r="Q29" s="3" t="str">
        <f xml:space="preserve"> IF(AND(Tabell_Läkare[[#This Row],[Yrkeskategori]]="Legitimerad läkare",Tabell_Läkare[[#This Row],[Specialisering]]&lt;&gt;""),"Välj specialistläkare om specialicering","")</f>
        <v/>
      </c>
      <c r="R29" s="3" t="str">
        <f>IF(AND(OR(Tabell_Läkare[[#This Row],[Kontroll ifyllt värde]]=TRUE),ISBLANK(#REF!)),"Välj zon","")</f>
        <v/>
      </c>
      <c r="S29" s="3" t="str">
        <f>IF(AND(Tabell_Läkare[[#This Row],[Fakturerat belopp]]&gt;0,Tabell_Läkare[[#This Row],[Summa fakturerade timmar (psykiatri+somatik+primärvård)]]=""),"Fyll i antal timmar","")</f>
        <v/>
      </c>
      <c r="T29" s="3" t="str">
        <f>IF(AND(Tabell_Läkare[[#This Row],[Kontroll ifyllt värde]]=TRUE,Tabell_Läkare[[#This Row],[Fakturerat belopp]]=""),"Fakturerat belopp saknas","")</f>
        <v/>
      </c>
      <c r="U29" s="3" t="b">
        <f>OR(Tabell_Läkare[[#This Row],[Fakturerat belopp]]&lt;&gt;"",Tabell_Läkare[[#This Row],[Summa fakturerade timmar (psykiatri+somatik+primärvård)]]&lt;&gt;"")</f>
        <v>0</v>
      </c>
    </row>
    <row r="30" spans="1:21" x14ac:dyDescent="0.35">
      <c r="A30" s="32" t="str">
        <f>IF(_xlfn.CONCAT(B30:G30)="","",Statistikrapport!$C$3)</f>
        <v/>
      </c>
      <c r="B30" s="3"/>
      <c r="C30" s="3"/>
      <c r="D30" s="3"/>
      <c r="E30" s="3"/>
      <c r="F30" s="28"/>
      <c r="G3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" s="3"/>
      <c r="I30" s="3"/>
      <c r="J30" s="3"/>
      <c r="K30" s="3"/>
      <c r="L30" s="3" t="str" cm="1">
        <f t="array" ref="L30">IFERROR(INDEX(_xlfn._xlws.FILTER(Tabell_Läkare[[#This Row],[Region kontroll]:[Fakturerat]],Tabell_Läkare[[#This Row],[Region kontroll]:[Fakturerat]]&lt;&gt;""),1,1),"")</f>
        <v/>
      </c>
      <c r="M30" s="3" t="str">
        <f>IF(AND(SUM(Tabell_Läkare[[#This Row],[Fakturerat belopp]:[Summa fakturerade timmar (psykiatri+somatik+primärvård)]]),ISBLANK(Tabell_Läkare[[#This Row],[Region]])),"Ange region","")</f>
        <v/>
      </c>
      <c r="N30" s="3" t="str">
        <f>IF(AND(OR(Tabell_Läkare[[#This Row],[Kontroll ifyllt värde]]=TRUE),ISBLANK(Tabell_Läkare[[#This Row],[Zon]])),"Välj zon","")</f>
        <v/>
      </c>
      <c r="O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" s="3" t="str">
        <f xml:space="preserve"> IF(AND(Tabell_Läkare[[#This Row],[Yrkeskategori]]="Specialistläkare",Tabell_Läkare[[#This Row],[Specialisering]]=""),"Ange specialisering","")</f>
        <v/>
      </c>
      <c r="Q30" s="3" t="str">
        <f xml:space="preserve"> IF(AND(Tabell_Läkare[[#This Row],[Yrkeskategori]]="Legitimerad läkare",Tabell_Läkare[[#This Row],[Specialisering]]&lt;&gt;""),"Välj specialistläkare om specialicering","")</f>
        <v/>
      </c>
      <c r="R30" s="3" t="str">
        <f>IF(AND(OR(Tabell_Läkare[[#This Row],[Kontroll ifyllt värde]]=TRUE),ISBLANK(#REF!)),"Välj zon","")</f>
        <v/>
      </c>
      <c r="S30" s="3" t="str">
        <f>IF(AND(Tabell_Läkare[[#This Row],[Fakturerat belopp]]&gt;0,Tabell_Läkare[[#This Row],[Summa fakturerade timmar (psykiatri+somatik+primärvård)]]=""),"Fyll i antal timmar","")</f>
        <v/>
      </c>
      <c r="T30" s="3" t="str">
        <f>IF(AND(Tabell_Läkare[[#This Row],[Kontroll ifyllt värde]]=TRUE,Tabell_Läkare[[#This Row],[Fakturerat belopp]]=""),"Fakturerat belopp saknas","")</f>
        <v/>
      </c>
      <c r="U30" s="3" t="b">
        <f>OR(Tabell_Läkare[[#This Row],[Fakturerat belopp]]&lt;&gt;"",Tabell_Läkare[[#This Row],[Summa fakturerade timmar (psykiatri+somatik+primärvård)]]&lt;&gt;"")</f>
        <v>0</v>
      </c>
    </row>
    <row r="31" spans="1:21" x14ac:dyDescent="0.35">
      <c r="A31" s="32" t="str">
        <f>IF(_xlfn.CONCAT(B31:G31)="","",Statistikrapport!$C$3)</f>
        <v/>
      </c>
      <c r="B31" s="3"/>
      <c r="C31" s="3"/>
      <c r="D31" s="3"/>
      <c r="E31" s="3"/>
      <c r="F31" s="28"/>
      <c r="G3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" s="3"/>
      <c r="I31" s="3"/>
      <c r="J31" s="3"/>
      <c r="K31" s="3"/>
      <c r="L31" s="3" t="str" cm="1">
        <f t="array" ref="L31">IFERROR(INDEX(_xlfn._xlws.FILTER(Tabell_Läkare[[#This Row],[Region kontroll]:[Fakturerat]],Tabell_Läkare[[#This Row],[Region kontroll]:[Fakturerat]]&lt;&gt;""),1,1),"")</f>
        <v/>
      </c>
      <c r="M31" s="3" t="str">
        <f>IF(AND(SUM(Tabell_Läkare[[#This Row],[Fakturerat belopp]:[Summa fakturerade timmar (psykiatri+somatik+primärvård)]]),ISBLANK(Tabell_Läkare[[#This Row],[Region]])),"Ange region","")</f>
        <v/>
      </c>
      <c r="N31" s="3" t="str">
        <f>IF(AND(OR(Tabell_Läkare[[#This Row],[Kontroll ifyllt värde]]=TRUE),ISBLANK(Tabell_Läkare[[#This Row],[Zon]])),"Välj zon","")</f>
        <v/>
      </c>
      <c r="O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" s="3" t="str">
        <f xml:space="preserve"> IF(AND(Tabell_Läkare[[#This Row],[Yrkeskategori]]="Specialistläkare",Tabell_Läkare[[#This Row],[Specialisering]]=""),"Ange specialisering","")</f>
        <v/>
      </c>
      <c r="Q31" s="3" t="str">
        <f xml:space="preserve"> IF(AND(Tabell_Läkare[[#This Row],[Yrkeskategori]]="Legitimerad läkare",Tabell_Läkare[[#This Row],[Specialisering]]&lt;&gt;""),"Välj specialistläkare om specialicering","")</f>
        <v/>
      </c>
      <c r="R31" s="3" t="str">
        <f>IF(AND(OR(Tabell_Läkare[[#This Row],[Kontroll ifyllt värde]]=TRUE),ISBLANK(#REF!)),"Välj zon","")</f>
        <v/>
      </c>
      <c r="S31" s="3" t="str">
        <f>IF(AND(Tabell_Läkare[[#This Row],[Fakturerat belopp]]&gt;0,Tabell_Läkare[[#This Row],[Summa fakturerade timmar (psykiatri+somatik+primärvård)]]=""),"Fyll i antal timmar","")</f>
        <v/>
      </c>
      <c r="T31" s="3" t="str">
        <f>IF(AND(Tabell_Läkare[[#This Row],[Kontroll ifyllt värde]]=TRUE,Tabell_Läkare[[#This Row],[Fakturerat belopp]]=""),"Fakturerat belopp saknas","")</f>
        <v/>
      </c>
      <c r="U31" s="3" t="b">
        <f>OR(Tabell_Läkare[[#This Row],[Fakturerat belopp]]&lt;&gt;"",Tabell_Läkare[[#This Row],[Summa fakturerade timmar (psykiatri+somatik+primärvård)]]&lt;&gt;"")</f>
        <v>0</v>
      </c>
    </row>
    <row r="32" spans="1:21" x14ac:dyDescent="0.35">
      <c r="A32" s="32" t="str">
        <f>IF(_xlfn.CONCAT(B32:G32)="","",Statistikrapport!$C$3)</f>
        <v/>
      </c>
      <c r="B32" s="3"/>
      <c r="C32" s="3"/>
      <c r="D32" s="3"/>
      <c r="E32" s="3"/>
      <c r="F32" s="28"/>
      <c r="G3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" s="3"/>
      <c r="I32" s="3"/>
      <c r="J32" s="3"/>
      <c r="K32" s="3"/>
      <c r="L32" s="3" t="str" cm="1">
        <f t="array" ref="L32">IFERROR(INDEX(_xlfn._xlws.FILTER(Tabell_Läkare[[#This Row],[Region kontroll]:[Fakturerat]],Tabell_Läkare[[#This Row],[Region kontroll]:[Fakturerat]]&lt;&gt;""),1,1),"")</f>
        <v/>
      </c>
      <c r="M32" s="3" t="str">
        <f>IF(AND(SUM(Tabell_Läkare[[#This Row],[Fakturerat belopp]:[Summa fakturerade timmar (psykiatri+somatik+primärvård)]]),ISBLANK(Tabell_Läkare[[#This Row],[Region]])),"Ange region","")</f>
        <v/>
      </c>
      <c r="N32" s="3" t="str">
        <f>IF(AND(OR(Tabell_Läkare[[#This Row],[Kontroll ifyllt värde]]=TRUE),ISBLANK(Tabell_Läkare[[#This Row],[Zon]])),"Välj zon","")</f>
        <v/>
      </c>
      <c r="O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" s="3" t="str">
        <f xml:space="preserve"> IF(AND(Tabell_Läkare[[#This Row],[Yrkeskategori]]="Specialistläkare",Tabell_Läkare[[#This Row],[Specialisering]]=""),"Ange specialisering","")</f>
        <v/>
      </c>
      <c r="Q32" s="3" t="str">
        <f xml:space="preserve"> IF(AND(Tabell_Läkare[[#This Row],[Yrkeskategori]]="Legitimerad läkare",Tabell_Läkare[[#This Row],[Specialisering]]&lt;&gt;""),"Välj specialistläkare om specialicering","")</f>
        <v/>
      </c>
      <c r="R32" s="3" t="str">
        <f>IF(AND(OR(Tabell_Läkare[[#This Row],[Kontroll ifyllt värde]]=TRUE),ISBLANK(#REF!)),"Välj zon","")</f>
        <v/>
      </c>
      <c r="S32" s="3" t="str">
        <f>IF(AND(Tabell_Läkare[[#This Row],[Fakturerat belopp]]&gt;0,Tabell_Läkare[[#This Row],[Summa fakturerade timmar (psykiatri+somatik+primärvård)]]=""),"Fyll i antal timmar","")</f>
        <v/>
      </c>
      <c r="T32" s="3" t="str">
        <f>IF(AND(Tabell_Läkare[[#This Row],[Kontroll ifyllt värde]]=TRUE,Tabell_Läkare[[#This Row],[Fakturerat belopp]]=""),"Fakturerat belopp saknas","")</f>
        <v/>
      </c>
      <c r="U32" s="3" t="b">
        <f>OR(Tabell_Läkare[[#This Row],[Fakturerat belopp]]&lt;&gt;"",Tabell_Läkare[[#This Row],[Summa fakturerade timmar (psykiatri+somatik+primärvård)]]&lt;&gt;"")</f>
        <v>0</v>
      </c>
    </row>
    <row r="33" spans="1:21" x14ac:dyDescent="0.35">
      <c r="A33" s="32" t="str">
        <f>IF(_xlfn.CONCAT(B33:G33)="","",Statistikrapport!$C$3)</f>
        <v/>
      </c>
      <c r="B33" s="3"/>
      <c r="C33" s="3"/>
      <c r="D33" s="3"/>
      <c r="E33" s="3"/>
      <c r="F33" s="28"/>
      <c r="G3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" s="3"/>
      <c r="I33" s="3"/>
      <c r="J33" s="3"/>
      <c r="K33" s="3"/>
      <c r="L33" s="3" t="str" cm="1">
        <f t="array" ref="L33">IFERROR(INDEX(_xlfn._xlws.FILTER(Tabell_Läkare[[#This Row],[Region kontroll]:[Fakturerat]],Tabell_Läkare[[#This Row],[Region kontroll]:[Fakturerat]]&lt;&gt;""),1,1),"")</f>
        <v/>
      </c>
      <c r="M33" s="3" t="str">
        <f>IF(AND(SUM(Tabell_Läkare[[#This Row],[Fakturerat belopp]:[Summa fakturerade timmar (psykiatri+somatik+primärvård)]]),ISBLANK(Tabell_Läkare[[#This Row],[Region]])),"Ange region","")</f>
        <v/>
      </c>
      <c r="N33" s="3" t="str">
        <f>IF(AND(OR(Tabell_Läkare[[#This Row],[Kontroll ifyllt värde]]=TRUE),ISBLANK(Tabell_Läkare[[#This Row],[Zon]])),"Välj zon","")</f>
        <v/>
      </c>
      <c r="O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" s="3" t="str">
        <f xml:space="preserve"> IF(AND(Tabell_Läkare[[#This Row],[Yrkeskategori]]="Specialistläkare",Tabell_Läkare[[#This Row],[Specialisering]]=""),"Ange specialisering","")</f>
        <v/>
      </c>
      <c r="Q33" s="3" t="str">
        <f xml:space="preserve"> IF(AND(Tabell_Läkare[[#This Row],[Yrkeskategori]]="Legitimerad läkare",Tabell_Läkare[[#This Row],[Specialisering]]&lt;&gt;""),"Välj specialistläkare om specialicering","")</f>
        <v/>
      </c>
      <c r="R33" s="3" t="str">
        <f>IF(AND(OR(Tabell_Läkare[[#This Row],[Kontroll ifyllt värde]]=TRUE),ISBLANK(#REF!)),"Välj zon","")</f>
        <v/>
      </c>
      <c r="S33" s="3" t="str">
        <f>IF(AND(Tabell_Läkare[[#This Row],[Fakturerat belopp]]&gt;0,Tabell_Läkare[[#This Row],[Summa fakturerade timmar (psykiatri+somatik+primärvård)]]=""),"Fyll i antal timmar","")</f>
        <v/>
      </c>
      <c r="T33" s="3" t="str">
        <f>IF(AND(Tabell_Läkare[[#This Row],[Kontroll ifyllt värde]]=TRUE,Tabell_Läkare[[#This Row],[Fakturerat belopp]]=""),"Fakturerat belopp saknas","")</f>
        <v/>
      </c>
      <c r="U33" s="3" t="b">
        <f>OR(Tabell_Läkare[[#This Row],[Fakturerat belopp]]&lt;&gt;"",Tabell_Läkare[[#This Row],[Summa fakturerade timmar (psykiatri+somatik+primärvård)]]&lt;&gt;"")</f>
        <v>0</v>
      </c>
    </row>
    <row r="34" spans="1:21" x14ac:dyDescent="0.35">
      <c r="A34" s="32" t="str">
        <f>IF(_xlfn.CONCAT(B34:G34)="","",Statistikrapport!$C$3)</f>
        <v/>
      </c>
      <c r="B34" s="3"/>
      <c r="C34" s="3"/>
      <c r="D34" s="3"/>
      <c r="E34" s="3"/>
      <c r="F34" s="28"/>
      <c r="G3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" s="3"/>
      <c r="I34" s="3"/>
      <c r="J34" s="3"/>
      <c r="K34" s="3"/>
      <c r="L34" s="3" t="str" cm="1">
        <f t="array" ref="L34">IFERROR(INDEX(_xlfn._xlws.FILTER(Tabell_Läkare[[#This Row],[Region kontroll]:[Fakturerat]],Tabell_Läkare[[#This Row],[Region kontroll]:[Fakturerat]]&lt;&gt;""),1,1),"")</f>
        <v/>
      </c>
      <c r="M34" s="3" t="str">
        <f>IF(AND(SUM(Tabell_Läkare[[#This Row],[Fakturerat belopp]:[Summa fakturerade timmar (psykiatri+somatik+primärvård)]]),ISBLANK(Tabell_Läkare[[#This Row],[Region]])),"Ange region","")</f>
        <v/>
      </c>
      <c r="N34" s="3" t="str">
        <f>IF(AND(OR(Tabell_Läkare[[#This Row],[Kontroll ifyllt värde]]=TRUE),ISBLANK(Tabell_Läkare[[#This Row],[Zon]])),"Välj zon","")</f>
        <v/>
      </c>
      <c r="O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" s="3" t="str">
        <f xml:space="preserve"> IF(AND(Tabell_Läkare[[#This Row],[Yrkeskategori]]="Specialistläkare",Tabell_Läkare[[#This Row],[Specialisering]]=""),"Ange specialisering","")</f>
        <v/>
      </c>
      <c r="Q34" s="3" t="str">
        <f xml:space="preserve"> IF(AND(Tabell_Läkare[[#This Row],[Yrkeskategori]]="Legitimerad läkare",Tabell_Läkare[[#This Row],[Specialisering]]&lt;&gt;""),"Välj specialistläkare om specialicering","")</f>
        <v/>
      </c>
      <c r="R34" s="3" t="str">
        <f>IF(AND(OR(Tabell_Läkare[[#This Row],[Kontroll ifyllt värde]]=TRUE),ISBLANK(#REF!)),"Välj zon","")</f>
        <v/>
      </c>
      <c r="S34" s="3" t="str">
        <f>IF(AND(Tabell_Läkare[[#This Row],[Fakturerat belopp]]&gt;0,Tabell_Läkare[[#This Row],[Summa fakturerade timmar (psykiatri+somatik+primärvård)]]=""),"Fyll i antal timmar","")</f>
        <v/>
      </c>
      <c r="T34" s="3" t="str">
        <f>IF(AND(Tabell_Läkare[[#This Row],[Kontroll ifyllt värde]]=TRUE,Tabell_Läkare[[#This Row],[Fakturerat belopp]]=""),"Fakturerat belopp saknas","")</f>
        <v/>
      </c>
      <c r="U34" s="3" t="b">
        <f>OR(Tabell_Läkare[[#This Row],[Fakturerat belopp]]&lt;&gt;"",Tabell_Läkare[[#This Row],[Summa fakturerade timmar (psykiatri+somatik+primärvård)]]&lt;&gt;"")</f>
        <v>0</v>
      </c>
    </row>
    <row r="35" spans="1:21" x14ac:dyDescent="0.35">
      <c r="A35" s="32" t="str">
        <f>IF(_xlfn.CONCAT(B35:G35)="","",Statistikrapport!$C$3)</f>
        <v/>
      </c>
      <c r="B35" s="3"/>
      <c r="C35" s="3"/>
      <c r="D35" s="3"/>
      <c r="E35" s="3"/>
      <c r="F35" s="28"/>
      <c r="G3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" s="3"/>
      <c r="I35" s="3"/>
      <c r="J35" s="3"/>
      <c r="K35" s="3"/>
      <c r="L35" s="3" t="str" cm="1">
        <f t="array" ref="L35">IFERROR(INDEX(_xlfn._xlws.FILTER(Tabell_Läkare[[#This Row],[Region kontroll]:[Fakturerat]],Tabell_Läkare[[#This Row],[Region kontroll]:[Fakturerat]]&lt;&gt;""),1,1),"")</f>
        <v/>
      </c>
      <c r="M35" s="3" t="str">
        <f>IF(AND(SUM(Tabell_Läkare[[#This Row],[Fakturerat belopp]:[Summa fakturerade timmar (psykiatri+somatik+primärvård)]]),ISBLANK(Tabell_Läkare[[#This Row],[Region]])),"Ange region","")</f>
        <v/>
      </c>
      <c r="N35" s="3" t="str">
        <f>IF(AND(OR(Tabell_Läkare[[#This Row],[Kontroll ifyllt värde]]=TRUE),ISBLANK(Tabell_Läkare[[#This Row],[Zon]])),"Välj zon","")</f>
        <v/>
      </c>
      <c r="O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" s="3" t="str">
        <f xml:space="preserve"> IF(AND(Tabell_Läkare[[#This Row],[Yrkeskategori]]="Specialistläkare",Tabell_Läkare[[#This Row],[Specialisering]]=""),"Ange specialisering","")</f>
        <v/>
      </c>
      <c r="Q35" s="3" t="str">
        <f xml:space="preserve"> IF(AND(Tabell_Läkare[[#This Row],[Yrkeskategori]]="Legitimerad läkare",Tabell_Läkare[[#This Row],[Specialisering]]&lt;&gt;""),"Välj specialistläkare om specialicering","")</f>
        <v/>
      </c>
      <c r="R35" s="3" t="str">
        <f>IF(AND(OR(Tabell_Läkare[[#This Row],[Kontroll ifyllt värde]]=TRUE),ISBLANK(#REF!)),"Välj zon","")</f>
        <v/>
      </c>
      <c r="S35" s="3" t="str">
        <f>IF(AND(Tabell_Läkare[[#This Row],[Fakturerat belopp]]&gt;0,Tabell_Läkare[[#This Row],[Summa fakturerade timmar (psykiatri+somatik+primärvård)]]=""),"Fyll i antal timmar","")</f>
        <v/>
      </c>
      <c r="T35" s="3" t="str">
        <f>IF(AND(Tabell_Läkare[[#This Row],[Kontroll ifyllt värde]]=TRUE,Tabell_Läkare[[#This Row],[Fakturerat belopp]]=""),"Fakturerat belopp saknas","")</f>
        <v/>
      </c>
      <c r="U35" s="3" t="b">
        <f>OR(Tabell_Läkare[[#This Row],[Fakturerat belopp]]&lt;&gt;"",Tabell_Läkare[[#This Row],[Summa fakturerade timmar (psykiatri+somatik+primärvård)]]&lt;&gt;"")</f>
        <v>0</v>
      </c>
    </row>
    <row r="36" spans="1:21" x14ac:dyDescent="0.35">
      <c r="A36" s="32" t="str">
        <f>IF(_xlfn.CONCAT(B36:G36)="","",Statistikrapport!$C$3)</f>
        <v/>
      </c>
      <c r="B36" s="3"/>
      <c r="C36" s="3"/>
      <c r="D36" s="3"/>
      <c r="E36" s="3"/>
      <c r="F36" s="28"/>
      <c r="G3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" s="3"/>
      <c r="I36" s="3"/>
      <c r="J36" s="3"/>
      <c r="K36" s="3"/>
      <c r="L36" s="3" t="str" cm="1">
        <f t="array" ref="L36">IFERROR(INDEX(_xlfn._xlws.FILTER(Tabell_Läkare[[#This Row],[Region kontroll]:[Fakturerat]],Tabell_Läkare[[#This Row],[Region kontroll]:[Fakturerat]]&lt;&gt;""),1,1),"")</f>
        <v/>
      </c>
      <c r="M36" s="3" t="str">
        <f>IF(AND(SUM(Tabell_Läkare[[#This Row],[Fakturerat belopp]:[Summa fakturerade timmar (psykiatri+somatik+primärvård)]]),ISBLANK(Tabell_Läkare[[#This Row],[Region]])),"Ange region","")</f>
        <v/>
      </c>
      <c r="N36" s="3" t="str">
        <f>IF(AND(OR(Tabell_Läkare[[#This Row],[Kontroll ifyllt värde]]=TRUE),ISBLANK(Tabell_Läkare[[#This Row],[Zon]])),"Välj zon","")</f>
        <v/>
      </c>
      <c r="O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" s="3" t="str">
        <f xml:space="preserve"> IF(AND(Tabell_Läkare[[#This Row],[Yrkeskategori]]="Specialistläkare",Tabell_Läkare[[#This Row],[Specialisering]]=""),"Ange specialisering","")</f>
        <v/>
      </c>
      <c r="Q36" s="3" t="str">
        <f xml:space="preserve"> IF(AND(Tabell_Läkare[[#This Row],[Yrkeskategori]]="Legitimerad läkare",Tabell_Läkare[[#This Row],[Specialisering]]&lt;&gt;""),"Välj specialistläkare om specialicering","")</f>
        <v/>
      </c>
      <c r="R36" s="3" t="str">
        <f>IF(AND(OR(Tabell_Läkare[[#This Row],[Kontroll ifyllt värde]]=TRUE),ISBLANK(#REF!)),"Välj zon","")</f>
        <v/>
      </c>
      <c r="S36" s="3" t="str">
        <f>IF(AND(Tabell_Läkare[[#This Row],[Fakturerat belopp]]&gt;0,Tabell_Läkare[[#This Row],[Summa fakturerade timmar (psykiatri+somatik+primärvård)]]=""),"Fyll i antal timmar","")</f>
        <v/>
      </c>
      <c r="T36" s="3" t="str">
        <f>IF(AND(Tabell_Läkare[[#This Row],[Kontroll ifyllt värde]]=TRUE,Tabell_Läkare[[#This Row],[Fakturerat belopp]]=""),"Fakturerat belopp saknas","")</f>
        <v/>
      </c>
      <c r="U36" s="3" t="b">
        <f>OR(Tabell_Läkare[[#This Row],[Fakturerat belopp]]&lt;&gt;"",Tabell_Läkare[[#This Row],[Summa fakturerade timmar (psykiatri+somatik+primärvård)]]&lt;&gt;"")</f>
        <v>0</v>
      </c>
    </row>
    <row r="37" spans="1:21" x14ac:dyDescent="0.35">
      <c r="A37" s="32" t="str">
        <f>IF(_xlfn.CONCAT(B37:G37)="","",Statistikrapport!$C$3)</f>
        <v/>
      </c>
      <c r="B37" s="3"/>
      <c r="C37" s="3"/>
      <c r="D37" s="3"/>
      <c r="E37" s="3"/>
      <c r="F37" s="28"/>
      <c r="G3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" s="3"/>
      <c r="I37" s="3"/>
      <c r="J37" s="3"/>
      <c r="K37" s="3"/>
      <c r="L37" s="3" t="str" cm="1">
        <f t="array" ref="L37">IFERROR(INDEX(_xlfn._xlws.FILTER(Tabell_Läkare[[#This Row],[Region kontroll]:[Fakturerat]],Tabell_Läkare[[#This Row],[Region kontroll]:[Fakturerat]]&lt;&gt;""),1,1),"")</f>
        <v/>
      </c>
      <c r="M37" s="3" t="str">
        <f>IF(AND(SUM(Tabell_Läkare[[#This Row],[Fakturerat belopp]:[Summa fakturerade timmar (psykiatri+somatik+primärvård)]]),ISBLANK(Tabell_Läkare[[#This Row],[Region]])),"Ange region","")</f>
        <v/>
      </c>
      <c r="N37" s="3" t="str">
        <f>IF(AND(OR(Tabell_Läkare[[#This Row],[Kontroll ifyllt värde]]=TRUE),ISBLANK(Tabell_Läkare[[#This Row],[Zon]])),"Välj zon","")</f>
        <v/>
      </c>
      <c r="O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" s="3" t="str">
        <f xml:space="preserve"> IF(AND(Tabell_Läkare[[#This Row],[Yrkeskategori]]="Specialistläkare",Tabell_Läkare[[#This Row],[Specialisering]]=""),"Ange specialisering","")</f>
        <v/>
      </c>
      <c r="Q37" s="3" t="str">
        <f xml:space="preserve"> IF(AND(Tabell_Läkare[[#This Row],[Yrkeskategori]]="Legitimerad läkare",Tabell_Läkare[[#This Row],[Specialisering]]&lt;&gt;""),"Välj specialistläkare om specialicering","")</f>
        <v/>
      </c>
      <c r="R37" s="3" t="str">
        <f>IF(AND(OR(Tabell_Läkare[[#This Row],[Kontroll ifyllt värde]]=TRUE),ISBLANK(#REF!)),"Välj zon","")</f>
        <v/>
      </c>
      <c r="S37" s="3" t="str">
        <f>IF(AND(Tabell_Läkare[[#This Row],[Fakturerat belopp]]&gt;0,Tabell_Läkare[[#This Row],[Summa fakturerade timmar (psykiatri+somatik+primärvård)]]=""),"Fyll i antal timmar","")</f>
        <v/>
      </c>
      <c r="T37" s="3" t="str">
        <f>IF(AND(Tabell_Läkare[[#This Row],[Kontroll ifyllt värde]]=TRUE,Tabell_Läkare[[#This Row],[Fakturerat belopp]]=""),"Fakturerat belopp saknas","")</f>
        <v/>
      </c>
      <c r="U37" s="3" t="b">
        <f>OR(Tabell_Läkare[[#This Row],[Fakturerat belopp]]&lt;&gt;"",Tabell_Läkare[[#This Row],[Summa fakturerade timmar (psykiatri+somatik+primärvård)]]&lt;&gt;"")</f>
        <v>0</v>
      </c>
    </row>
    <row r="38" spans="1:21" x14ac:dyDescent="0.35">
      <c r="A38" s="32" t="str">
        <f>IF(_xlfn.CONCAT(B38:G38)="","",Statistikrapport!$C$3)</f>
        <v/>
      </c>
      <c r="B38" s="3"/>
      <c r="C38" s="3"/>
      <c r="D38" s="3"/>
      <c r="E38" s="3"/>
      <c r="F38" s="28"/>
      <c r="G3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" s="3"/>
      <c r="I38" s="3"/>
      <c r="J38" s="3"/>
      <c r="K38" s="3"/>
      <c r="L38" s="3" t="str" cm="1">
        <f t="array" ref="L38">IFERROR(INDEX(_xlfn._xlws.FILTER(Tabell_Läkare[[#This Row],[Region kontroll]:[Fakturerat]],Tabell_Läkare[[#This Row],[Region kontroll]:[Fakturerat]]&lt;&gt;""),1,1),"")</f>
        <v/>
      </c>
      <c r="M38" s="3" t="str">
        <f>IF(AND(SUM(Tabell_Läkare[[#This Row],[Fakturerat belopp]:[Summa fakturerade timmar (psykiatri+somatik+primärvård)]]),ISBLANK(Tabell_Läkare[[#This Row],[Region]])),"Ange region","")</f>
        <v/>
      </c>
      <c r="N38" s="3" t="str">
        <f>IF(AND(OR(Tabell_Läkare[[#This Row],[Kontroll ifyllt värde]]=TRUE),ISBLANK(Tabell_Läkare[[#This Row],[Zon]])),"Välj zon","")</f>
        <v/>
      </c>
      <c r="O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" s="3" t="str">
        <f xml:space="preserve"> IF(AND(Tabell_Läkare[[#This Row],[Yrkeskategori]]="Specialistläkare",Tabell_Läkare[[#This Row],[Specialisering]]=""),"Ange specialisering","")</f>
        <v/>
      </c>
      <c r="Q38" s="3" t="str">
        <f xml:space="preserve"> IF(AND(Tabell_Läkare[[#This Row],[Yrkeskategori]]="Legitimerad läkare",Tabell_Läkare[[#This Row],[Specialisering]]&lt;&gt;""),"Välj specialistläkare om specialicering","")</f>
        <v/>
      </c>
      <c r="R38" s="3" t="str">
        <f>IF(AND(OR(Tabell_Läkare[[#This Row],[Kontroll ifyllt värde]]=TRUE),ISBLANK(#REF!)),"Välj zon","")</f>
        <v/>
      </c>
      <c r="S38" s="3" t="str">
        <f>IF(AND(Tabell_Läkare[[#This Row],[Fakturerat belopp]]&gt;0,Tabell_Läkare[[#This Row],[Summa fakturerade timmar (psykiatri+somatik+primärvård)]]=""),"Fyll i antal timmar","")</f>
        <v/>
      </c>
      <c r="T38" s="3" t="str">
        <f>IF(AND(Tabell_Läkare[[#This Row],[Kontroll ifyllt värde]]=TRUE,Tabell_Läkare[[#This Row],[Fakturerat belopp]]=""),"Fakturerat belopp saknas","")</f>
        <v/>
      </c>
      <c r="U38" s="3" t="b">
        <f>OR(Tabell_Läkare[[#This Row],[Fakturerat belopp]]&lt;&gt;"",Tabell_Läkare[[#This Row],[Summa fakturerade timmar (psykiatri+somatik+primärvård)]]&lt;&gt;"")</f>
        <v>0</v>
      </c>
    </row>
    <row r="39" spans="1:21" x14ac:dyDescent="0.35">
      <c r="A39" s="32" t="str">
        <f>IF(_xlfn.CONCAT(B39:G39)="","",Statistikrapport!$C$3)</f>
        <v/>
      </c>
      <c r="B39" s="3"/>
      <c r="C39" s="3"/>
      <c r="D39" s="3"/>
      <c r="E39" s="3"/>
      <c r="F39" s="28"/>
      <c r="G3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" s="3"/>
      <c r="I39" s="3"/>
      <c r="J39" s="3"/>
      <c r="K39" s="3"/>
      <c r="L39" s="3" t="str" cm="1">
        <f t="array" ref="L39">IFERROR(INDEX(_xlfn._xlws.FILTER(Tabell_Läkare[[#This Row],[Region kontroll]:[Fakturerat]],Tabell_Läkare[[#This Row],[Region kontroll]:[Fakturerat]]&lt;&gt;""),1,1),"")</f>
        <v/>
      </c>
      <c r="M39" s="3" t="str">
        <f>IF(AND(SUM(Tabell_Läkare[[#This Row],[Fakturerat belopp]:[Summa fakturerade timmar (psykiatri+somatik+primärvård)]]),ISBLANK(Tabell_Läkare[[#This Row],[Region]])),"Ange region","")</f>
        <v/>
      </c>
      <c r="N39" s="3" t="str">
        <f>IF(AND(OR(Tabell_Läkare[[#This Row],[Kontroll ifyllt värde]]=TRUE),ISBLANK(Tabell_Läkare[[#This Row],[Zon]])),"Välj zon","")</f>
        <v/>
      </c>
      <c r="O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" s="3" t="str">
        <f xml:space="preserve"> IF(AND(Tabell_Läkare[[#This Row],[Yrkeskategori]]="Specialistläkare",Tabell_Läkare[[#This Row],[Specialisering]]=""),"Ange specialisering","")</f>
        <v/>
      </c>
      <c r="Q39" s="3" t="str">
        <f xml:space="preserve"> IF(AND(Tabell_Läkare[[#This Row],[Yrkeskategori]]="Legitimerad läkare",Tabell_Läkare[[#This Row],[Specialisering]]&lt;&gt;""),"Välj specialistläkare om specialicering","")</f>
        <v/>
      </c>
      <c r="R39" s="3" t="str">
        <f>IF(AND(OR(Tabell_Läkare[[#This Row],[Kontroll ifyllt värde]]=TRUE),ISBLANK(#REF!)),"Välj zon","")</f>
        <v/>
      </c>
      <c r="S39" s="3" t="str">
        <f>IF(AND(Tabell_Läkare[[#This Row],[Fakturerat belopp]]&gt;0,Tabell_Läkare[[#This Row],[Summa fakturerade timmar (psykiatri+somatik+primärvård)]]=""),"Fyll i antal timmar","")</f>
        <v/>
      </c>
      <c r="T39" s="3" t="str">
        <f>IF(AND(Tabell_Läkare[[#This Row],[Kontroll ifyllt värde]]=TRUE,Tabell_Läkare[[#This Row],[Fakturerat belopp]]=""),"Fakturerat belopp saknas","")</f>
        <v/>
      </c>
      <c r="U39" s="3" t="b">
        <f>OR(Tabell_Läkare[[#This Row],[Fakturerat belopp]]&lt;&gt;"",Tabell_Läkare[[#This Row],[Summa fakturerade timmar (psykiatri+somatik+primärvård)]]&lt;&gt;"")</f>
        <v>0</v>
      </c>
    </row>
    <row r="40" spans="1:21" x14ac:dyDescent="0.35">
      <c r="A40" s="32" t="str">
        <f>IF(_xlfn.CONCAT(B40:G40)="","",Statistikrapport!$C$3)</f>
        <v/>
      </c>
      <c r="B40" s="3"/>
      <c r="C40" s="3"/>
      <c r="D40" s="3"/>
      <c r="E40" s="3"/>
      <c r="F40" s="28"/>
      <c r="G4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" s="3"/>
      <c r="I40" s="3"/>
      <c r="J40" s="3"/>
      <c r="K40" s="3"/>
      <c r="L40" s="3" t="str" cm="1">
        <f t="array" ref="L40">IFERROR(INDEX(_xlfn._xlws.FILTER(Tabell_Läkare[[#This Row],[Region kontroll]:[Fakturerat]],Tabell_Läkare[[#This Row],[Region kontroll]:[Fakturerat]]&lt;&gt;""),1,1),"")</f>
        <v/>
      </c>
      <c r="M40" s="3" t="str">
        <f>IF(AND(SUM(Tabell_Läkare[[#This Row],[Fakturerat belopp]:[Summa fakturerade timmar (psykiatri+somatik+primärvård)]]),ISBLANK(Tabell_Läkare[[#This Row],[Region]])),"Ange region","")</f>
        <v/>
      </c>
      <c r="N40" s="3" t="str">
        <f>IF(AND(OR(Tabell_Läkare[[#This Row],[Kontroll ifyllt värde]]=TRUE),ISBLANK(Tabell_Läkare[[#This Row],[Zon]])),"Välj zon","")</f>
        <v/>
      </c>
      <c r="O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" s="3" t="str">
        <f xml:space="preserve"> IF(AND(Tabell_Läkare[[#This Row],[Yrkeskategori]]="Specialistläkare",Tabell_Läkare[[#This Row],[Specialisering]]=""),"Ange specialisering","")</f>
        <v/>
      </c>
      <c r="Q40" s="3" t="str">
        <f xml:space="preserve"> IF(AND(Tabell_Läkare[[#This Row],[Yrkeskategori]]="Legitimerad läkare",Tabell_Läkare[[#This Row],[Specialisering]]&lt;&gt;""),"Välj specialistläkare om specialicering","")</f>
        <v/>
      </c>
      <c r="R40" s="3" t="str">
        <f>IF(AND(OR(Tabell_Läkare[[#This Row],[Kontroll ifyllt värde]]=TRUE),ISBLANK(#REF!)),"Välj zon","")</f>
        <v/>
      </c>
      <c r="S40" s="3" t="str">
        <f>IF(AND(Tabell_Läkare[[#This Row],[Fakturerat belopp]]&gt;0,Tabell_Läkare[[#This Row],[Summa fakturerade timmar (psykiatri+somatik+primärvård)]]=""),"Fyll i antal timmar","")</f>
        <v/>
      </c>
      <c r="T40" s="3" t="str">
        <f>IF(AND(Tabell_Läkare[[#This Row],[Kontroll ifyllt värde]]=TRUE,Tabell_Läkare[[#This Row],[Fakturerat belopp]]=""),"Fakturerat belopp saknas","")</f>
        <v/>
      </c>
      <c r="U40" s="3" t="b">
        <f>OR(Tabell_Läkare[[#This Row],[Fakturerat belopp]]&lt;&gt;"",Tabell_Läkare[[#This Row],[Summa fakturerade timmar (psykiatri+somatik+primärvård)]]&lt;&gt;"")</f>
        <v>0</v>
      </c>
    </row>
    <row r="41" spans="1:21" x14ac:dyDescent="0.35">
      <c r="A41" s="32" t="str">
        <f>IF(_xlfn.CONCAT(B41:G41)="","",Statistikrapport!$C$3)</f>
        <v/>
      </c>
      <c r="B41" s="3"/>
      <c r="C41" s="3"/>
      <c r="D41" s="3"/>
      <c r="E41" s="3"/>
      <c r="F41" s="28"/>
      <c r="G4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" s="3"/>
      <c r="I41" s="3"/>
      <c r="J41" s="3"/>
      <c r="K41" s="3"/>
      <c r="L41" s="3" t="str" cm="1">
        <f t="array" ref="L41">IFERROR(INDEX(_xlfn._xlws.FILTER(Tabell_Läkare[[#This Row],[Region kontroll]:[Fakturerat]],Tabell_Läkare[[#This Row],[Region kontroll]:[Fakturerat]]&lt;&gt;""),1,1),"")</f>
        <v/>
      </c>
      <c r="M41" s="3" t="str">
        <f>IF(AND(SUM(Tabell_Läkare[[#This Row],[Fakturerat belopp]:[Summa fakturerade timmar (psykiatri+somatik+primärvård)]]),ISBLANK(Tabell_Läkare[[#This Row],[Region]])),"Ange region","")</f>
        <v/>
      </c>
      <c r="N41" s="3" t="str">
        <f>IF(AND(OR(Tabell_Läkare[[#This Row],[Kontroll ifyllt värde]]=TRUE),ISBLANK(Tabell_Läkare[[#This Row],[Zon]])),"Välj zon","")</f>
        <v/>
      </c>
      <c r="O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" s="3" t="str">
        <f xml:space="preserve"> IF(AND(Tabell_Läkare[[#This Row],[Yrkeskategori]]="Specialistläkare",Tabell_Läkare[[#This Row],[Specialisering]]=""),"Ange specialisering","")</f>
        <v/>
      </c>
      <c r="Q41" s="3" t="str">
        <f xml:space="preserve"> IF(AND(Tabell_Läkare[[#This Row],[Yrkeskategori]]="Legitimerad läkare",Tabell_Läkare[[#This Row],[Specialisering]]&lt;&gt;""),"Välj specialistläkare om specialicering","")</f>
        <v/>
      </c>
      <c r="R41" s="3" t="str">
        <f>IF(AND(OR(Tabell_Läkare[[#This Row],[Kontroll ifyllt värde]]=TRUE),ISBLANK(#REF!)),"Välj zon","")</f>
        <v/>
      </c>
      <c r="S41" s="3" t="str">
        <f>IF(AND(Tabell_Läkare[[#This Row],[Fakturerat belopp]]&gt;0,Tabell_Läkare[[#This Row],[Summa fakturerade timmar (psykiatri+somatik+primärvård)]]=""),"Fyll i antal timmar","")</f>
        <v/>
      </c>
      <c r="T41" s="3" t="str">
        <f>IF(AND(Tabell_Läkare[[#This Row],[Kontroll ifyllt värde]]=TRUE,Tabell_Läkare[[#This Row],[Fakturerat belopp]]=""),"Fakturerat belopp saknas","")</f>
        <v/>
      </c>
      <c r="U41" s="3" t="b">
        <f>OR(Tabell_Läkare[[#This Row],[Fakturerat belopp]]&lt;&gt;"",Tabell_Läkare[[#This Row],[Summa fakturerade timmar (psykiatri+somatik+primärvård)]]&lt;&gt;"")</f>
        <v>0</v>
      </c>
    </row>
    <row r="42" spans="1:21" x14ac:dyDescent="0.35">
      <c r="A42" s="32" t="str">
        <f>IF(_xlfn.CONCAT(B42:G42)="","",Statistikrapport!$C$3)</f>
        <v/>
      </c>
      <c r="B42" s="3"/>
      <c r="C42" s="3"/>
      <c r="D42" s="3"/>
      <c r="E42" s="3"/>
      <c r="F42" s="28"/>
      <c r="G4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" s="3"/>
      <c r="I42" s="3"/>
      <c r="J42" s="3"/>
      <c r="K42" s="3"/>
      <c r="L42" s="3" t="str" cm="1">
        <f t="array" ref="L42">IFERROR(INDEX(_xlfn._xlws.FILTER(Tabell_Läkare[[#This Row],[Region kontroll]:[Fakturerat]],Tabell_Läkare[[#This Row],[Region kontroll]:[Fakturerat]]&lt;&gt;""),1,1),"")</f>
        <v/>
      </c>
      <c r="M42" s="3" t="str">
        <f>IF(AND(SUM(Tabell_Läkare[[#This Row],[Fakturerat belopp]:[Summa fakturerade timmar (psykiatri+somatik+primärvård)]]),ISBLANK(Tabell_Läkare[[#This Row],[Region]])),"Ange region","")</f>
        <v/>
      </c>
      <c r="N42" s="3" t="str">
        <f>IF(AND(OR(Tabell_Läkare[[#This Row],[Kontroll ifyllt värde]]=TRUE),ISBLANK(Tabell_Läkare[[#This Row],[Zon]])),"Välj zon","")</f>
        <v/>
      </c>
      <c r="O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" s="3" t="str">
        <f xml:space="preserve"> IF(AND(Tabell_Läkare[[#This Row],[Yrkeskategori]]="Specialistläkare",Tabell_Läkare[[#This Row],[Specialisering]]=""),"Ange specialisering","")</f>
        <v/>
      </c>
      <c r="Q42" s="3" t="str">
        <f xml:space="preserve"> IF(AND(Tabell_Läkare[[#This Row],[Yrkeskategori]]="Legitimerad läkare",Tabell_Läkare[[#This Row],[Specialisering]]&lt;&gt;""),"Välj specialistläkare om specialicering","")</f>
        <v/>
      </c>
      <c r="R42" s="3" t="str">
        <f>IF(AND(OR(Tabell_Läkare[[#This Row],[Kontroll ifyllt värde]]=TRUE),ISBLANK(#REF!)),"Välj zon","")</f>
        <v/>
      </c>
      <c r="S42" s="3" t="str">
        <f>IF(AND(Tabell_Läkare[[#This Row],[Fakturerat belopp]]&gt;0,Tabell_Läkare[[#This Row],[Summa fakturerade timmar (psykiatri+somatik+primärvård)]]=""),"Fyll i antal timmar","")</f>
        <v/>
      </c>
      <c r="T42" s="3" t="str">
        <f>IF(AND(Tabell_Läkare[[#This Row],[Kontroll ifyllt värde]]=TRUE,Tabell_Läkare[[#This Row],[Fakturerat belopp]]=""),"Fakturerat belopp saknas","")</f>
        <v/>
      </c>
      <c r="U42" s="3" t="b">
        <f>OR(Tabell_Läkare[[#This Row],[Fakturerat belopp]]&lt;&gt;"",Tabell_Läkare[[#This Row],[Summa fakturerade timmar (psykiatri+somatik+primärvård)]]&lt;&gt;"")</f>
        <v>0</v>
      </c>
    </row>
    <row r="43" spans="1:21" x14ac:dyDescent="0.35">
      <c r="A43" s="32" t="str">
        <f>IF(_xlfn.CONCAT(B43:G43)="","",Statistikrapport!$C$3)</f>
        <v/>
      </c>
      <c r="B43" s="3"/>
      <c r="C43" s="3"/>
      <c r="D43" s="3"/>
      <c r="E43" s="3"/>
      <c r="F43" s="28"/>
      <c r="G4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" s="3"/>
      <c r="I43" s="3"/>
      <c r="J43" s="3"/>
      <c r="K43" s="3"/>
      <c r="L43" s="3" t="str" cm="1">
        <f t="array" ref="L43">IFERROR(INDEX(_xlfn._xlws.FILTER(Tabell_Läkare[[#This Row],[Region kontroll]:[Fakturerat]],Tabell_Läkare[[#This Row],[Region kontroll]:[Fakturerat]]&lt;&gt;""),1,1),"")</f>
        <v/>
      </c>
      <c r="M43" s="3" t="str">
        <f>IF(AND(SUM(Tabell_Läkare[[#This Row],[Fakturerat belopp]:[Summa fakturerade timmar (psykiatri+somatik+primärvård)]]),ISBLANK(Tabell_Läkare[[#This Row],[Region]])),"Ange region","")</f>
        <v/>
      </c>
      <c r="N43" s="3" t="str">
        <f>IF(AND(OR(Tabell_Läkare[[#This Row],[Kontroll ifyllt värde]]=TRUE),ISBLANK(Tabell_Läkare[[#This Row],[Zon]])),"Välj zon","")</f>
        <v/>
      </c>
      <c r="O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" s="3" t="str">
        <f xml:space="preserve"> IF(AND(Tabell_Läkare[[#This Row],[Yrkeskategori]]="Specialistläkare",Tabell_Läkare[[#This Row],[Specialisering]]=""),"Ange specialisering","")</f>
        <v/>
      </c>
      <c r="Q43" s="3" t="str">
        <f xml:space="preserve"> IF(AND(Tabell_Läkare[[#This Row],[Yrkeskategori]]="Legitimerad läkare",Tabell_Läkare[[#This Row],[Specialisering]]&lt;&gt;""),"Välj specialistläkare om specialicering","")</f>
        <v/>
      </c>
      <c r="R43" s="3" t="str">
        <f>IF(AND(OR(Tabell_Läkare[[#This Row],[Kontroll ifyllt värde]]=TRUE),ISBLANK(#REF!)),"Välj zon","")</f>
        <v/>
      </c>
      <c r="S43" s="3" t="str">
        <f>IF(AND(Tabell_Läkare[[#This Row],[Fakturerat belopp]]&gt;0,Tabell_Läkare[[#This Row],[Summa fakturerade timmar (psykiatri+somatik+primärvård)]]=""),"Fyll i antal timmar","")</f>
        <v/>
      </c>
      <c r="T43" s="3" t="str">
        <f>IF(AND(Tabell_Läkare[[#This Row],[Kontroll ifyllt värde]]=TRUE,Tabell_Läkare[[#This Row],[Fakturerat belopp]]=""),"Fakturerat belopp saknas","")</f>
        <v/>
      </c>
      <c r="U43" s="3" t="b">
        <f>OR(Tabell_Läkare[[#This Row],[Fakturerat belopp]]&lt;&gt;"",Tabell_Läkare[[#This Row],[Summa fakturerade timmar (psykiatri+somatik+primärvård)]]&lt;&gt;"")</f>
        <v>0</v>
      </c>
    </row>
    <row r="44" spans="1:21" x14ac:dyDescent="0.35">
      <c r="A44" s="32" t="str">
        <f>IF(_xlfn.CONCAT(B44:G44)="","",Statistikrapport!$C$3)</f>
        <v/>
      </c>
      <c r="B44" s="3"/>
      <c r="C44" s="3"/>
      <c r="D44" s="3"/>
      <c r="E44" s="3"/>
      <c r="F44" s="28"/>
      <c r="G4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" s="3"/>
      <c r="I44" s="3"/>
      <c r="J44" s="3"/>
      <c r="K44" s="3"/>
      <c r="L44" s="3" t="str" cm="1">
        <f t="array" ref="L44">IFERROR(INDEX(_xlfn._xlws.FILTER(Tabell_Läkare[[#This Row],[Region kontroll]:[Fakturerat]],Tabell_Läkare[[#This Row],[Region kontroll]:[Fakturerat]]&lt;&gt;""),1,1),"")</f>
        <v/>
      </c>
      <c r="M44" s="3" t="str">
        <f>IF(AND(SUM(Tabell_Läkare[[#This Row],[Fakturerat belopp]:[Summa fakturerade timmar (psykiatri+somatik+primärvård)]]),ISBLANK(Tabell_Läkare[[#This Row],[Region]])),"Ange region","")</f>
        <v/>
      </c>
      <c r="N44" s="3" t="str">
        <f>IF(AND(OR(Tabell_Läkare[[#This Row],[Kontroll ifyllt värde]]=TRUE),ISBLANK(Tabell_Läkare[[#This Row],[Zon]])),"Välj zon","")</f>
        <v/>
      </c>
      <c r="O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" s="3" t="str">
        <f xml:space="preserve"> IF(AND(Tabell_Läkare[[#This Row],[Yrkeskategori]]="Specialistläkare",Tabell_Läkare[[#This Row],[Specialisering]]=""),"Ange specialisering","")</f>
        <v/>
      </c>
      <c r="Q44" s="3" t="str">
        <f xml:space="preserve"> IF(AND(Tabell_Läkare[[#This Row],[Yrkeskategori]]="Legitimerad läkare",Tabell_Läkare[[#This Row],[Specialisering]]&lt;&gt;""),"Välj specialistläkare om specialicering","")</f>
        <v/>
      </c>
      <c r="R44" s="3" t="str">
        <f>IF(AND(OR(Tabell_Läkare[[#This Row],[Kontroll ifyllt värde]]=TRUE),ISBLANK(#REF!)),"Välj zon","")</f>
        <v/>
      </c>
      <c r="S44" s="3" t="str">
        <f>IF(AND(Tabell_Läkare[[#This Row],[Fakturerat belopp]]&gt;0,Tabell_Läkare[[#This Row],[Summa fakturerade timmar (psykiatri+somatik+primärvård)]]=""),"Fyll i antal timmar","")</f>
        <v/>
      </c>
      <c r="T44" s="3" t="str">
        <f>IF(AND(Tabell_Läkare[[#This Row],[Kontroll ifyllt värde]]=TRUE,Tabell_Läkare[[#This Row],[Fakturerat belopp]]=""),"Fakturerat belopp saknas","")</f>
        <v/>
      </c>
      <c r="U44" s="3" t="b">
        <f>OR(Tabell_Läkare[[#This Row],[Fakturerat belopp]]&lt;&gt;"",Tabell_Läkare[[#This Row],[Summa fakturerade timmar (psykiatri+somatik+primärvård)]]&lt;&gt;"")</f>
        <v>0</v>
      </c>
    </row>
    <row r="45" spans="1:21" x14ac:dyDescent="0.35">
      <c r="A45" s="32" t="str">
        <f>IF(_xlfn.CONCAT(B45:G45)="","",Statistikrapport!$C$3)</f>
        <v/>
      </c>
      <c r="B45" s="3"/>
      <c r="C45" s="3"/>
      <c r="D45" s="3"/>
      <c r="E45" s="3"/>
      <c r="F45" s="28"/>
      <c r="G4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" s="3"/>
      <c r="I45" s="3"/>
      <c r="J45" s="3"/>
      <c r="K45" s="3"/>
      <c r="L45" s="3" t="str" cm="1">
        <f t="array" ref="L45">IFERROR(INDEX(_xlfn._xlws.FILTER(Tabell_Läkare[[#This Row],[Region kontroll]:[Fakturerat]],Tabell_Läkare[[#This Row],[Region kontroll]:[Fakturerat]]&lt;&gt;""),1,1),"")</f>
        <v/>
      </c>
      <c r="M45" s="3" t="str">
        <f>IF(AND(SUM(Tabell_Läkare[[#This Row],[Fakturerat belopp]:[Summa fakturerade timmar (psykiatri+somatik+primärvård)]]),ISBLANK(Tabell_Läkare[[#This Row],[Region]])),"Ange region","")</f>
        <v/>
      </c>
      <c r="N45" s="3" t="str">
        <f>IF(AND(OR(Tabell_Läkare[[#This Row],[Kontroll ifyllt värde]]=TRUE),ISBLANK(Tabell_Läkare[[#This Row],[Zon]])),"Välj zon","")</f>
        <v/>
      </c>
      <c r="O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" s="3" t="str">
        <f xml:space="preserve"> IF(AND(Tabell_Läkare[[#This Row],[Yrkeskategori]]="Specialistläkare",Tabell_Läkare[[#This Row],[Specialisering]]=""),"Ange specialisering","")</f>
        <v/>
      </c>
      <c r="Q45" s="3" t="str">
        <f xml:space="preserve"> IF(AND(Tabell_Läkare[[#This Row],[Yrkeskategori]]="Legitimerad läkare",Tabell_Läkare[[#This Row],[Specialisering]]&lt;&gt;""),"Välj specialistläkare om specialicering","")</f>
        <v/>
      </c>
      <c r="R45" s="3" t="str">
        <f>IF(AND(OR(Tabell_Läkare[[#This Row],[Kontroll ifyllt värde]]=TRUE),ISBLANK(#REF!)),"Välj zon","")</f>
        <v/>
      </c>
      <c r="S45" s="3" t="str">
        <f>IF(AND(Tabell_Läkare[[#This Row],[Fakturerat belopp]]&gt;0,Tabell_Läkare[[#This Row],[Summa fakturerade timmar (psykiatri+somatik+primärvård)]]=""),"Fyll i antal timmar","")</f>
        <v/>
      </c>
      <c r="T45" s="3" t="str">
        <f>IF(AND(Tabell_Läkare[[#This Row],[Kontroll ifyllt värde]]=TRUE,Tabell_Läkare[[#This Row],[Fakturerat belopp]]=""),"Fakturerat belopp saknas","")</f>
        <v/>
      </c>
      <c r="U45" s="3" t="b">
        <f>OR(Tabell_Läkare[[#This Row],[Fakturerat belopp]]&lt;&gt;"",Tabell_Läkare[[#This Row],[Summa fakturerade timmar (psykiatri+somatik+primärvård)]]&lt;&gt;"")</f>
        <v>0</v>
      </c>
    </row>
    <row r="46" spans="1:21" x14ac:dyDescent="0.35">
      <c r="A46" s="32" t="str">
        <f>IF(_xlfn.CONCAT(B46:G46)="","",Statistikrapport!$C$3)</f>
        <v/>
      </c>
      <c r="B46" s="3"/>
      <c r="C46" s="3"/>
      <c r="D46" s="3"/>
      <c r="E46" s="3"/>
      <c r="F46" s="28"/>
      <c r="G4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" s="3"/>
      <c r="I46" s="3"/>
      <c r="J46" s="3"/>
      <c r="K46" s="3"/>
      <c r="L46" s="3" t="str" cm="1">
        <f t="array" ref="L46">IFERROR(INDEX(_xlfn._xlws.FILTER(Tabell_Läkare[[#This Row],[Region kontroll]:[Fakturerat]],Tabell_Läkare[[#This Row],[Region kontroll]:[Fakturerat]]&lt;&gt;""),1,1),"")</f>
        <v/>
      </c>
      <c r="M46" s="3" t="str">
        <f>IF(AND(SUM(Tabell_Läkare[[#This Row],[Fakturerat belopp]:[Summa fakturerade timmar (psykiatri+somatik+primärvård)]]),ISBLANK(Tabell_Läkare[[#This Row],[Region]])),"Ange region","")</f>
        <v/>
      </c>
      <c r="N46" s="3" t="str">
        <f>IF(AND(OR(Tabell_Läkare[[#This Row],[Kontroll ifyllt värde]]=TRUE),ISBLANK(Tabell_Läkare[[#This Row],[Zon]])),"Välj zon","")</f>
        <v/>
      </c>
      <c r="O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" s="3" t="str">
        <f xml:space="preserve"> IF(AND(Tabell_Läkare[[#This Row],[Yrkeskategori]]="Specialistläkare",Tabell_Läkare[[#This Row],[Specialisering]]=""),"Ange specialisering","")</f>
        <v/>
      </c>
      <c r="Q46" s="3" t="str">
        <f xml:space="preserve"> IF(AND(Tabell_Läkare[[#This Row],[Yrkeskategori]]="Legitimerad läkare",Tabell_Läkare[[#This Row],[Specialisering]]&lt;&gt;""),"Välj specialistläkare om specialicering","")</f>
        <v/>
      </c>
      <c r="R46" s="3" t="str">
        <f>IF(AND(OR(Tabell_Läkare[[#This Row],[Kontroll ifyllt värde]]=TRUE),ISBLANK(#REF!)),"Välj zon","")</f>
        <v/>
      </c>
      <c r="S46" s="3" t="str">
        <f>IF(AND(Tabell_Läkare[[#This Row],[Fakturerat belopp]]&gt;0,Tabell_Läkare[[#This Row],[Summa fakturerade timmar (psykiatri+somatik+primärvård)]]=""),"Fyll i antal timmar","")</f>
        <v/>
      </c>
      <c r="T46" s="3" t="str">
        <f>IF(AND(Tabell_Läkare[[#This Row],[Kontroll ifyllt värde]]=TRUE,Tabell_Läkare[[#This Row],[Fakturerat belopp]]=""),"Fakturerat belopp saknas","")</f>
        <v/>
      </c>
      <c r="U46" s="3" t="b">
        <f>OR(Tabell_Läkare[[#This Row],[Fakturerat belopp]]&lt;&gt;"",Tabell_Läkare[[#This Row],[Summa fakturerade timmar (psykiatri+somatik+primärvård)]]&lt;&gt;"")</f>
        <v>0</v>
      </c>
    </row>
    <row r="47" spans="1:21" x14ac:dyDescent="0.35">
      <c r="A47" s="32" t="str">
        <f>IF(_xlfn.CONCAT(B47:G47)="","",Statistikrapport!$C$3)</f>
        <v/>
      </c>
      <c r="B47" s="3"/>
      <c r="C47" s="3"/>
      <c r="D47" s="3"/>
      <c r="E47" s="3"/>
      <c r="F47" s="28"/>
      <c r="G4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" s="3"/>
      <c r="I47" s="3"/>
      <c r="J47" s="3"/>
      <c r="K47" s="3"/>
      <c r="L47" s="3" t="str" cm="1">
        <f t="array" ref="L47">IFERROR(INDEX(_xlfn._xlws.FILTER(Tabell_Läkare[[#This Row],[Region kontroll]:[Fakturerat]],Tabell_Läkare[[#This Row],[Region kontroll]:[Fakturerat]]&lt;&gt;""),1,1),"")</f>
        <v/>
      </c>
      <c r="M47" s="3" t="str">
        <f>IF(AND(SUM(Tabell_Läkare[[#This Row],[Fakturerat belopp]:[Summa fakturerade timmar (psykiatri+somatik+primärvård)]]),ISBLANK(Tabell_Läkare[[#This Row],[Region]])),"Ange region","")</f>
        <v/>
      </c>
      <c r="N47" s="3" t="str">
        <f>IF(AND(OR(Tabell_Läkare[[#This Row],[Kontroll ifyllt värde]]=TRUE),ISBLANK(Tabell_Läkare[[#This Row],[Zon]])),"Välj zon","")</f>
        <v/>
      </c>
      <c r="O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" s="3" t="str">
        <f xml:space="preserve"> IF(AND(Tabell_Läkare[[#This Row],[Yrkeskategori]]="Specialistläkare",Tabell_Läkare[[#This Row],[Specialisering]]=""),"Ange specialisering","")</f>
        <v/>
      </c>
      <c r="Q47" s="3" t="str">
        <f xml:space="preserve"> IF(AND(Tabell_Läkare[[#This Row],[Yrkeskategori]]="Legitimerad läkare",Tabell_Läkare[[#This Row],[Specialisering]]&lt;&gt;""),"Välj specialistläkare om specialicering","")</f>
        <v/>
      </c>
      <c r="R47" s="3" t="str">
        <f>IF(AND(OR(Tabell_Läkare[[#This Row],[Kontroll ifyllt värde]]=TRUE),ISBLANK(#REF!)),"Välj zon","")</f>
        <v/>
      </c>
      <c r="S47" s="3" t="str">
        <f>IF(AND(Tabell_Läkare[[#This Row],[Fakturerat belopp]]&gt;0,Tabell_Läkare[[#This Row],[Summa fakturerade timmar (psykiatri+somatik+primärvård)]]=""),"Fyll i antal timmar","")</f>
        <v/>
      </c>
      <c r="T47" s="3" t="str">
        <f>IF(AND(Tabell_Läkare[[#This Row],[Kontroll ifyllt värde]]=TRUE,Tabell_Läkare[[#This Row],[Fakturerat belopp]]=""),"Fakturerat belopp saknas","")</f>
        <v/>
      </c>
      <c r="U47" s="3" t="b">
        <f>OR(Tabell_Läkare[[#This Row],[Fakturerat belopp]]&lt;&gt;"",Tabell_Läkare[[#This Row],[Summa fakturerade timmar (psykiatri+somatik+primärvård)]]&lt;&gt;"")</f>
        <v>0</v>
      </c>
    </row>
    <row r="48" spans="1:21" x14ac:dyDescent="0.35">
      <c r="A48" s="32" t="str">
        <f>IF(_xlfn.CONCAT(B48:G48)="","",Statistikrapport!$C$3)</f>
        <v/>
      </c>
      <c r="B48" s="3"/>
      <c r="C48" s="3"/>
      <c r="D48" s="3"/>
      <c r="E48" s="3"/>
      <c r="F48" s="28"/>
      <c r="G4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" s="3"/>
      <c r="I48" s="3"/>
      <c r="J48" s="3"/>
      <c r="K48" s="3"/>
      <c r="L48" s="3" t="str" cm="1">
        <f t="array" ref="L48">IFERROR(INDEX(_xlfn._xlws.FILTER(Tabell_Läkare[[#This Row],[Region kontroll]:[Fakturerat]],Tabell_Läkare[[#This Row],[Region kontroll]:[Fakturerat]]&lt;&gt;""),1,1),"")</f>
        <v/>
      </c>
      <c r="M48" s="3" t="str">
        <f>IF(AND(SUM(Tabell_Läkare[[#This Row],[Fakturerat belopp]:[Summa fakturerade timmar (psykiatri+somatik+primärvård)]]),ISBLANK(Tabell_Läkare[[#This Row],[Region]])),"Ange region","")</f>
        <v/>
      </c>
      <c r="N48" s="3" t="str">
        <f>IF(AND(OR(Tabell_Läkare[[#This Row],[Kontroll ifyllt värde]]=TRUE),ISBLANK(Tabell_Läkare[[#This Row],[Zon]])),"Välj zon","")</f>
        <v/>
      </c>
      <c r="O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" s="3" t="str">
        <f xml:space="preserve"> IF(AND(Tabell_Läkare[[#This Row],[Yrkeskategori]]="Specialistläkare",Tabell_Läkare[[#This Row],[Specialisering]]=""),"Ange specialisering","")</f>
        <v/>
      </c>
      <c r="Q48" s="3" t="str">
        <f xml:space="preserve"> IF(AND(Tabell_Läkare[[#This Row],[Yrkeskategori]]="Legitimerad läkare",Tabell_Läkare[[#This Row],[Specialisering]]&lt;&gt;""),"Välj specialistläkare om specialicering","")</f>
        <v/>
      </c>
      <c r="R48" s="3" t="str">
        <f>IF(AND(OR(Tabell_Läkare[[#This Row],[Kontroll ifyllt värde]]=TRUE),ISBLANK(#REF!)),"Välj zon","")</f>
        <v/>
      </c>
      <c r="S48" s="3" t="str">
        <f>IF(AND(Tabell_Läkare[[#This Row],[Fakturerat belopp]]&gt;0,Tabell_Läkare[[#This Row],[Summa fakturerade timmar (psykiatri+somatik+primärvård)]]=""),"Fyll i antal timmar","")</f>
        <v/>
      </c>
      <c r="T48" s="3" t="str">
        <f>IF(AND(Tabell_Läkare[[#This Row],[Kontroll ifyllt värde]]=TRUE,Tabell_Läkare[[#This Row],[Fakturerat belopp]]=""),"Fakturerat belopp saknas","")</f>
        <v/>
      </c>
      <c r="U48" s="3" t="b">
        <f>OR(Tabell_Läkare[[#This Row],[Fakturerat belopp]]&lt;&gt;"",Tabell_Läkare[[#This Row],[Summa fakturerade timmar (psykiatri+somatik+primärvård)]]&lt;&gt;"")</f>
        <v>0</v>
      </c>
    </row>
    <row r="49" spans="1:21" x14ac:dyDescent="0.35">
      <c r="A49" s="32" t="str">
        <f>IF(_xlfn.CONCAT(B49:G49)="","",Statistikrapport!$C$3)</f>
        <v/>
      </c>
      <c r="B49" s="3"/>
      <c r="C49" s="3"/>
      <c r="D49" s="3"/>
      <c r="E49" s="3"/>
      <c r="F49" s="28"/>
      <c r="G4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" s="3"/>
      <c r="I49" s="3"/>
      <c r="J49" s="3"/>
      <c r="K49" s="3"/>
      <c r="L49" s="3" t="str" cm="1">
        <f t="array" ref="L49">IFERROR(INDEX(_xlfn._xlws.FILTER(Tabell_Läkare[[#This Row],[Region kontroll]:[Fakturerat]],Tabell_Läkare[[#This Row],[Region kontroll]:[Fakturerat]]&lt;&gt;""),1,1),"")</f>
        <v/>
      </c>
      <c r="M49" s="3" t="str">
        <f>IF(AND(SUM(Tabell_Läkare[[#This Row],[Fakturerat belopp]:[Summa fakturerade timmar (psykiatri+somatik+primärvård)]]),ISBLANK(Tabell_Läkare[[#This Row],[Region]])),"Ange region","")</f>
        <v/>
      </c>
      <c r="N49" s="3" t="str">
        <f>IF(AND(OR(Tabell_Läkare[[#This Row],[Kontroll ifyllt värde]]=TRUE),ISBLANK(Tabell_Läkare[[#This Row],[Zon]])),"Välj zon","")</f>
        <v/>
      </c>
      <c r="O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" s="3" t="str">
        <f xml:space="preserve"> IF(AND(Tabell_Läkare[[#This Row],[Yrkeskategori]]="Specialistläkare",Tabell_Läkare[[#This Row],[Specialisering]]=""),"Ange specialisering","")</f>
        <v/>
      </c>
      <c r="Q49" s="3" t="str">
        <f xml:space="preserve"> IF(AND(Tabell_Läkare[[#This Row],[Yrkeskategori]]="Legitimerad läkare",Tabell_Läkare[[#This Row],[Specialisering]]&lt;&gt;""),"Välj specialistläkare om specialicering","")</f>
        <v/>
      </c>
      <c r="R49" s="3" t="str">
        <f>IF(AND(OR(Tabell_Läkare[[#This Row],[Kontroll ifyllt värde]]=TRUE),ISBLANK(#REF!)),"Välj zon","")</f>
        <v/>
      </c>
      <c r="S49" s="3" t="str">
        <f>IF(AND(Tabell_Läkare[[#This Row],[Fakturerat belopp]]&gt;0,Tabell_Läkare[[#This Row],[Summa fakturerade timmar (psykiatri+somatik+primärvård)]]=""),"Fyll i antal timmar","")</f>
        <v/>
      </c>
      <c r="T49" s="3" t="str">
        <f>IF(AND(Tabell_Läkare[[#This Row],[Kontroll ifyllt värde]]=TRUE,Tabell_Läkare[[#This Row],[Fakturerat belopp]]=""),"Fakturerat belopp saknas","")</f>
        <v/>
      </c>
      <c r="U49" s="3" t="b">
        <f>OR(Tabell_Läkare[[#This Row],[Fakturerat belopp]]&lt;&gt;"",Tabell_Läkare[[#This Row],[Summa fakturerade timmar (psykiatri+somatik+primärvård)]]&lt;&gt;"")</f>
        <v>0</v>
      </c>
    </row>
    <row r="50" spans="1:21" x14ac:dyDescent="0.35">
      <c r="A50" s="32" t="str">
        <f>IF(_xlfn.CONCAT(B50:G50)="","",Statistikrapport!$C$3)</f>
        <v/>
      </c>
      <c r="B50" s="3"/>
      <c r="C50" s="3"/>
      <c r="D50" s="3"/>
      <c r="E50" s="3"/>
      <c r="F50" s="28"/>
      <c r="G5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0" s="3"/>
      <c r="I50" s="3"/>
      <c r="J50" s="3"/>
      <c r="K50" s="3"/>
      <c r="L50" s="3" t="str" cm="1">
        <f t="array" ref="L50">IFERROR(INDEX(_xlfn._xlws.FILTER(Tabell_Läkare[[#This Row],[Region kontroll]:[Fakturerat]],Tabell_Läkare[[#This Row],[Region kontroll]:[Fakturerat]]&lt;&gt;""),1,1),"")</f>
        <v/>
      </c>
      <c r="M50" s="3" t="str">
        <f>IF(AND(SUM(Tabell_Läkare[[#This Row],[Fakturerat belopp]:[Summa fakturerade timmar (psykiatri+somatik+primärvård)]]),ISBLANK(Tabell_Läkare[[#This Row],[Region]])),"Ange region","")</f>
        <v/>
      </c>
      <c r="N50" s="3" t="str">
        <f>IF(AND(OR(Tabell_Läkare[[#This Row],[Kontroll ifyllt värde]]=TRUE),ISBLANK(Tabell_Läkare[[#This Row],[Zon]])),"Välj zon","")</f>
        <v/>
      </c>
      <c r="O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0" s="3" t="str">
        <f xml:space="preserve"> IF(AND(Tabell_Läkare[[#This Row],[Yrkeskategori]]="Specialistläkare",Tabell_Läkare[[#This Row],[Specialisering]]=""),"Ange specialisering","")</f>
        <v/>
      </c>
      <c r="Q50" s="3" t="str">
        <f xml:space="preserve"> IF(AND(Tabell_Läkare[[#This Row],[Yrkeskategori]]="Legitimerad läkare",Tabell_Läkare[[#This Row],[Specialisering]]&lt;&gt;""),"Välj specialistläkare om specialicering","")</f>
        <v/>
      </c>
      <c r="R50" s="3" t="str">
        <f>IF(AND(OR(Tabell_Läkare[[#This Row],[Kontroll ifyllt värde]]=TRUE),ISBLANK(#REF!)),"Välj zon","")</f>
        <v/>
      </c>
      <c r="S50" s="3" t="str">
        <f>IF(AND(Tabell_Läkare[[#This Row],[Fakturerat belopp]]&gt;0,Tabell_Läkare[[#This Row],[Summa fakturerade timmar (psykiatri+somatik+primärvård)]]=""),"Fyll i antal timmar","")</f>
        <v/>
      </c>
      <c r="T50" s="3" t="str">
        <f>IF(AND(Tabell_Läkare[[#This Row],[Kontroll ifyllt värde]]=TRUE,Tabell_Läkare[[#This Row],[Fakturerat belopp]]=""),"Fakturerat belopp saknas","")</f>
        <v/>
      </c>
      <c r="U50" s="3" t="b">
        <f>OR(Tabell_Läkare[[#This Row],[Fakturerat belopp]]&lt;&gt;"",Tabell_Läkare[[#This Row],[Summa fakturerade timmar (psykiatri+somatik+primärvård)]]&lt;&gt;"")</f>
        <v>0</v>
      </c>
    </row>
    <row r="51" spans="1:21" x14ac:dyDescent="0.35">
      <c r="A51" s="32" t="str">
        <f>IF(_xlfn.CONCAT(B51:G51)="","",Statistikrapport!$C$3)</f>
        <v/>
      </c>
      <c r="B51" s="3"/>
      <c r="C51" s="3"/>
      <c r="D51" s="3"/>
      <c r="E51" s="3"/>
      <c r="F51" s="28"/>
      <c r="G5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1" s="3"/>
      <c r="I51" s="3"/>
      <c r="J51" s="3"/>
      <c r="K51" s="3"/>
      <c r="L51" s="3" t="str" cm="1">
        <f t="array" ref="L51">IFERROR(INDEX(_xlfn._xlws.FILTER(Tabell_Läkare[[#This Row],[Region kontroll]:[Fakturerat]],Tabell_Läkare[[#This Row],[Region kontroll]:[Fakturerat]]&lt;&gt;""),1,1),"")</f>
        <v/>
      </c>
      <c r="M51" s="3" t="str">
        <f>IF(AND(SUM(Tabell_Läkare[[#This Row],[Fakturerat belopp]:[Summa fakturerade timmar (psykiatri+somatik+primärvård)]]),ISBLANK(Tabell_Läkare[[#This Row],[Region]])),"Ange region","")</f>
        <v/>
      </c>
      <c r="N51" s="3" t="str">
        <f>IF(AND(OR(Tabell_Läkare[[#This Row],[Kontroll ifyllt värde]]=TRUE),ISBLANK(Tabell_Läkare[[#This Row],[Zon]])),"Välj zon","")</f>
        <v/>
      </c>
      <c r="O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1" s="3" t="str">
        <f xml:space="preserve"> IF(AND(Tabell_Läkare[[#This Row],[Yrkeskategori]]="Specialistläkare",Tabell_Läkare[[#This Row],[Specialisering]]=""),"Ange specialisering","")</f>
        <v/>
      </c>
      <c r="Q51" s="3" t="str">
        <f xml:space="preserve"> IF(AND(Tabell_Läkare[[#This Row],[Yrkeskategori]]="Legitimerad läkare",Tabell_Läkare[[#This Row],[Specialisering]]&lt;&gt;""),"Välj specialistläkare om specialicering","")</f>
        <v/>
      </c>
      <c r="R51" s="3" t="str">
        <f>IF(AND(OR(Tabell_Läkare[[#This Row],[Kontroll ifyllt värde]]=TRUE),ISBLANK(#REF!)),"Välj zon","")</f>
        <v/>
      </c>
      <c r="S51" s="3" t="str">
        <f>IF(AND(Tabell_Läkare[[#This Row],[Fakturerat belopp]]&gt;0,Tabell_Läkare[[#This Row],[Summa fakturerade timmar (psykiatri+somatik+primärvård)]]=""),"Fyll i antal timmar","")</f>
        <v/>
      </c>
      <c r="T51" s="3" t="str">
        <f>IF(AND(Tabell_Läkare[[#This Row],[Kontroll ifyllt värde]]=TRUE,Tabell_Läkare[[#This Row],[Fakturerat belopp]]=""),"Fakturerat belopp saknas","")</f>
        <v/>
      </c>
      <c r="U51" s="3" t="b">
        <f>OR(Tabell_Läkare[[#This Row],[Fakturerat belopp]]&lt;&gt;"",Tabell_Läkare[[#This Row],[Summa fakturerade timmar (psykiatri+somatik+primärvård)]]&lt;&gt;"")</f>
        <v>0</v>
      </c>
    </row>
    <row r="52" spans="1:21" x14ac:dyDescent="0.35">
      <c r="A52" s="32" t="str">
        <f>IF(_xlfn.CONCAT(B52:G52)="","",Statistikrapport!$C$3)</f>
        <v/>
      </c>
      <c r="B52" s="3"/>
      <c r="C52" s="3"/>
      <c r="D52" s="3"/>
      <c r="E52" s="3"/>
      <c r="F52" s="28"/>
      <c r="G5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2" s="3"/>
      <c r="I52" s="3"/>
      <c r="J52" s="3"/>
      <c r="K52" s="3"/>
      <c r="L52" s="3" t="str" cm="1">
        <f t="array" ref="L52">IFERROR(INDEX(_xlfn._xlws.FILTER(Tabell_Läkare[[#This Row],[Region kontroll]:[Fakturerat]],Tabell_Läkare[[#This Row],[Region kontroll]:[Fakturerat]]&lt;&gt;""),1,1),"")</f>
        <v/>
      </c>
      <c r="M52" s="3" t="str">
        <f>IF(AND(SUM(Tabell_Läkare[[#This Row],[Fakturerat belopp]:[Summa fakturerade timmar (psykiatri+somatik+primärvård)]]),ISBLANK(Tabell_Läkare[[#This Row],[Region]])),"Ange region","")</f>
        <v/>
      </c>
      <c r="N52" s="3" t="str">
        <f>IF(AND(OR(Tabell_Läkare[[#This Row],[Kontroll ifyllt värde]]=TRUE),ISBLANK(Tabell_Läkare[[#This Row],[Zon]])),"Välj zon","")</f>
        <v/>
      </c>
      <c r="O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2" s="3" t="str">
        <f xml:space="preserve"> IF(AND(Tabell_Läkare[[#This Row],[Yrkeskategori]]="Specialistläkare",Tabell_Läkare[[#This Row],[Specialisering]]=""),"Ange specialisering","")</f>
        <v/>
      </c>
      <c r="Q52" s="3" t="str">
        <f xml:space="preserve"> IF(AND(Tabell_Läkare[[#This Row],[Yrkeskategori]]="Legitimerad läkare",Tabell_Läkare[[#This Row],[Specialisering]]&lt;&gt;""),"Välj specialistläkare om specialicering","")</f>
        <v/>
      </c>
      <c r="R52" s="3" t="str">
        <f>IF(AND(OR(Tabell_Läkare[[#This Row],[Kontroll ifyllt värde]]=TRUE),ISBLANK(#REF!)),"Välj zon","")</f>
        <v/>
      </c>
      <c r="S52" s="3" t="str">
        <f>IF(AND(Tabell_Läkare[[#This Row],[Fakturerat belopp]]&gt;0,Tabell_Läkare[[#This Row],[Summa fakturerade timmar (psykiatri+somatik+primärvård)]]=""),"Fyll i antal timmar","")</f>
        <v/>
      </c>
      <c r="T52" s="3" t="str">
        <f>IF(AND(Tabell_Läkare[[#This Row],[Kontroll ifyllt värde]]=TRUE,Tabell_Läkare[[#This Row],[Fakturerat belopp]]=""),"Fakturerat belopp saknas","")</f>
        <v/>
      </c>
      <c r="U52" s="3" t="b">
        <f>OR(Tabell_Läkare[[#This Row],[Fakturerat belopp]]&lt;&gt;"",Tabell_Läkare[[#This Row],[Summa fakturerade timmar (psykiatri+somatik+primärvård)]]&lt;&gt;"")</f>
        <v>0</v>
      </c>
    </row>
    <row r="53" spans="1:21" x14ac:dyDescent="0.35">
      <c r="A53" s="32" t="str">
        <f>IF(_xlfn.CONCAT(B53:G53)="","",Statistikrapport!$C$3)</f>
        <v/>
      </c>
      <c r="B53" s="3"/>
      <c r="C53" s="3"/>
      <c r="D53" s="3"/>
      <c r="E53" s="3"/>
      <c r="F53" s="28"/>
      <c r="G5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3" s="3"/>
      <c r="I53" s="3"/>
      <c r="J53" s="3"/>
      <c r="K53" s="3"/>
      <c r="L53" s="3" t="str" cm="1">
        <f t="array" ref="L53">IFERROR(INDEX(_xlfn._xlws.FILTER(Tabell_Läkare[[#This Row],[Region kontroll]:[Fakturerat]],Tabell_Läkare[[#This Row],[Region kontroll]:[Fakturerat]]&lt;&gt;""),1,1),"")</f>
        <v/>
      </c>
      <c r="M53" s="3" t="str">
        <f>IF(AND(SUM(Tabell_Läkare[[#This Row],[Fakturerat belopp]:[Summa fakturerade timmar (psykiatri+somatik+primärvård)]]),ISBLANK(Tabell_Läkare[[#This Row],[Region]])),"Ange region","")</f>
        <v/>
      </c>
      <c r="N53" s="3" t="str">
        <f>IF(AND(OR(Tabell_Läkare[[#This Row],[Kontroll ifyllt värde]]=TRUE),ISBLANK(Tabell_Läkare[[#This Row],[Zon]])),"Välj zon","")</f>
        <v/>
      </c>
      <c r="O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3" s="3" t="str">
        <f xml:space="preserve"> IF(AND(Tabell_Läkare[[#This Row],[Yrkeskategori]]="Specialistläkare",Tabell_Läkare[[#This Row],[Specialisering]]=""),"Ange specialisering","")</f>
        <v/>
      </c>
      <c r="Q53" s="3" t="str">
        <f xml:space="preserve"> IF(AND(Tabell_Läkare[[#This Row],[Yrkeskategori]]="Legitimerad läkare",Tabell_Läkare[[#This Row],[Specialisering]]&lt;&gt;""),"Välj specialistläkare om specialicering","")</f>
        <v/>
      </c>
      <c r="R53" s="3" t="str">
        <f>IF(AND(OR(Tabell_Läkare[[#This Row],[Kontroll ifyllt värde]]=TRUE),ISBLANK(#REF!)),"Välj zon","")</f>
        <v/>
      </c>
      <c r="S53" s="3" t="str">
        <f>IF(AND(Tabell_Läkare[[#This Row],[Fakturerat belopp]]&gt;0,Tabell_Läkare[[#This Row],[Summa fakturerade timmar (psykiatri+somatik+primärvård)]]=""),"Fyll i antal timmar","")</f>
        <v/>
      </c>
      <c r="T53" s="3" t="str">
        <f>IF(AND(Tabell_Läkare[[#This Row],[Kontroll ifyllt värde]]=TRUE,Tabell_Läkare[[#This Row],[Fakturerat belopp]]=""),"Fakturerat belopp saknas","")</f>
        <v/>
      </c>
      <c r="U53" s="3" t="b">
        <f>OR(Tabell_Läkare[[#This Row],[Fakturerat belopp]]&lt;&gt;"",Tabell_Läkare[[#This Row],[Summa fakturerade timmar (psykiatri+somatik+primärvård)]]&lt;&gt;"")</f>
        <v>0</v>
      </c>
    </row>
    <row r="54" spans="1:21" x14ac:dyDescent="0.35">
      <c r="A54" s="32" t="str">
        <f>IF(_xlfn.CONCAT(B54:G54)="","",Statistikrapport!$C$3)</f>
        <v/>
      </c>
      <c r="B54" s="3"/>
      <c r="C54" s="3"/>
      <c r="D54" s="3"/>
      <c r="E54" s="3"/>
      <c r="F54" s="28"/>
      <c r="G5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4" s="3"/>
      <c r="I54" s="3"/>
      <c r="J54" s="3"/>
      <c r="K54" s="3"/>
      <c r="L54" s="3" t="str" cm="1">
        <f t="array" ref="L54">IFERROR(INDEX(_xlfn._xlws.FILTER(Tabell_Läkare[[#This Row],[Region kontroll]:[Fakturerat]],Tabell_Läkare[[#This Row],[Region kontroll]:[Fakturerat]]&lt;&gt;""),1,1),"")</f>
        <v/>
      </c>
      <c r="M54" s="3" t="str">
        <f>IF(AND(SUM(Tabell_Läkare[[#This Row],[Fakturerat belopp]:[Summa fakturerade timmar (psykiatri+somatik+primärvård)]]),ISBLANK(Tabell_Läkare[[#This Row],[Region]])),"Ange region","")</f>
        <v/>
      </c>
      <c r="N54" s="3" t="str">
        <f>IF(AND(OR(Tabell_Läkare[[#This Row],[Kontroll ifyllt värde]]=TRUE),ISBLANK(Tabell_Läkare[[#This Row],[Zon]])),"Välj zon","")</f>
        <v/>
      </c>
      <c r="O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4" s="3" t="str">
        <f xml:space="preserve"> IF(AND(Tabell_Läkare[[#This Row],[Yrkeskategori]]="Specialistläkare",Tabell_Läkare[[#This Row],[Specialisering]]=""),"Ange specialisering","")</f>
        <v/>
      </c>
      <c r="Q54" s="3" t="str">
        <f xml:space="preserve"> IF(AND(Tabell_Läkare[[#This Row],[Yrkeskategori]]="Legitimerad läkare",Tabell_Läkare[[#This Row],[Specialisering]]&lt;&gt;""),"Välj specialistläkare om specialicering","")</f>
        <v/>
      </c>
      <c r="R54" s="3" t="str">
        <f>IF(AND(OR(Tabell_Läkare[[#This Row],[Kontroll ifyllt värde]]=TRUE),ISBLANK(#REF!)),"Välj zon","")</f>
        <v/>
      </c>
      <c r="S54" s="3" t="str">
        <f>IF(AND(Tabell_Läkare[[#This Row],[Fakturerat belopp]]&gt;0,Tabell_Läkare[[#This Row],[Summa fakturerade timmar (psykiatri+somatik+primärvård)]]=""),"Fyll i antal timmar","")</f>
        <v/>
      </c>
      <c r="T54" s="3" t="str">
        <f>IF(AND(Tabell_Läkare[[#This Row],[Kontroll ifyllt värde]]=TRUE,Tabell_Läkare[[#This Row],[Fakturerat belopp]]=""),"Fakturerat belopp saknas","")</f>
        <v/>
      </c>
      <c r="U54" s="3" t="b">
        <f>OR(Tabell_Läkare[[#This Row],[Fakturerat belopp]]&lt;&gt;"",Tabell_Läkare[[#This Row],[Summa fakturerade timmar (psykiatri+somatik+primärvård)]]&lt;&gt;"")</f>
        <v>0</v>
      </c>
    </row>
    <row r="55" spans="1:21" x14ac:dyDescent="0.35">
      <c r="A55" s="32" t="str">
        <f>IF(_xlfn.CONCAT(B55:G55)="","",Statistikrapport!$C$3)</f>
        <v/>
      </c>
      <c r="B55" s="3"/>
      <c r="C55" s="3"/>
      <c r="D55" s="3"/>
      <c r="E55" s="3"/>
      <c r="F55" s="28"/>
      <c r="G5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5" s="3"/>
      <c r="I55" s="3"/>
      <c r="J55" s="3"/>
      <c r="K55" s="3"/>
      <c r="L55" s="3" t="str" cm="1">
        <f t="array" ref="L55">IFERROR(INDEX(_xlfn._xlws.FILTER(Tabell_Läkare[[#This Row],[Region kontroll]:[Fakturerat]],Tabell_Läkare[[#This Row],[Region kontroll]:[Fakturerat]]&lt;&gt;""),1,1),"")</f>
        <v/>
      </c>
      <c r="M55" s="3" t="str">
        <f>IF(AND(SUM(Tabell_Läkare[[#This Row],[Fakturerat belopp]:[Summa fakturerade timmar (psykiatri+somatik+primärvård)]]),ISBLANK(Tabell_Läkare[[#This Row],[Region]])),"Ange region","")</f>
        <v/>
      </c>
      <c r="N55" s="3" t="str">
        <f>IF(AND(OR(Tabell_Läkare[[#This Row],[Kontroll ifyllt värde]]=TRUE),ISBLANK(Tabell_Läkare[[#This Row],[Zon]])),"Välj zon","")</f>
        <v/>
      </c>
      <c r="O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5" s="3" t="str">
        <f xml:space="preserve"> IF(AND(Tabell_Läkare[[#This Row],[Yrkeskategori]]="Specialistläkare",Tabell_Läkare[[#This Row],[Specialisering]]=""),"Ange specialisering","")</f>
        <v/>
      </c>
      <c r="Q55" s="3" t="str">
        <f xml:space="preserve"> IF(AND(Tabell_Läkare[[#This Row],[Yrkeskategori]]="Legitimerad läkare",Tabell_Läkare[[#This Row],[Specialisering]]&lt;&gt;""),"Välj specialistläkare om specialicering","")</f>
        <v/>
      </c>
      <c r="R55" s="3" t="str">
        <f>IF(AND(OR(Tabell_Läkare[[#This Row],[Kontroll ifyllt värde]]=TRUE),ISBLANK(#REF!)),"Välj zon","")</f>
        <v/>
      </c>
      <c r="S55" s="3" t="str">
        <f>IF(AND(Tabell_Läkare[[#This Row],[Fakturerat belopp]]&gt;0,Tabell_Läkare[[#This Row],[Summa fakturerade timmar (psykiatri+somatik+primärvård)]]=""),"Fyll i antal timmar","")</f>
        <v/>
      </c>
      <c r="T55" s="3" t="str">
        <f>IF(AND(Tabell_Läkare[[#This Row],[Kontroll ifyllt värde]]=TRUE,Tabell_Läkare[[#This Row],[Fakturerat belopp]]=""),"Fakturerat belopp saknas","")</f>
        <v/>
      </c>
      <c r="U55" s="3" t="b">
        <f>OR(Tabell_Läkare[[#This Row],[Fakturerat belopp]]&lt;&gt;"",Tabell_Läkare[[#This Row],[Summa fakturerade timmar (psykiatri+somatik+primärvård)]]&lt;&gt;"")</f>
        <v>0</v>
      </c>
    </row>
    <row r="56" spans="1:21" x14ac:dyDescent="0.35">
      <c r="A56" s="32" t="str">
        <f>IF(_xlfn.CONCAT(B56:G56)="","",Statistikrapport!$C$3)</f>
        <v/>
      </c>
      <c r="B56" s="3"/>
      <c r="C56" s="3"/>
      <c r="D56" s="3"/>
      <c r="E56" s="3"/>
      <c r="F56" s="28"/>
      <c r="G5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6" s="3"/>
      <c r="I56" s="3"/>
      <c r="J56" s="3"/>
      <c r="K56" s="3"/>
      <c r="L56" s="3" t="str" cm="1">
        <f t="array" ref="L56">IFERROR(INDEX(_xlfn._xlws.FILTER(Tabell_Läkare[[#This Row],[Region kontroll]:[Fakturerat]],Tabell_Läkare[[#This Row],[Region kontroll]:[Fakturerat]]&lt;&gt;""),1,1),"")</f>
        <v/>
      </c>
      <c r="M56" s="3" t="str">
        <f>IF(AND(SUM(Tabell_Läkare[[#This Row],[Fakturerat belopp]:[Summa fakturerade timmar (psykiatri+somatik+primärvård)]]),ISBLANK(Tabell_Läkare[[#This Row],[Region]])),"Ange region","")</f>
        <v/>
      </c>
      <c r="N56" s="3" t="str">
        <f>IF(AND(OR(Tabell_Läkare[[#This Row],[Kontroll ifyllt värde]]=TRUE),ISBLANK(Tabell_Läkare[[#This Row],[Zon]])),"Välj zon","")</f>
        <v/>
      </c>
      <c r="O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6" s="3" t="str">
        <f xml:space="preserve"> IF(AND(Tabell_Läkare[[#This Row],[Yrkeskategori]]="Specialistläkare",Tabell_Läkare[[#This Row],[Specialisering]]=""),"Ange specialisering","")</f>
        <v/>
      </c>
      <c r="Q56" s="3" t="str">
        <f xml:space="preserve"> IF(AND(Tabell_Läkare[[#This Row],[Yrkeskategori]]="Legitimerad läkare",Tabell_Läkare[[#This Row],[Specialisering]]&lt;&gt;""),"Välj specialistläkare om specialicering","")</f>
        <v/>
      </c>
      <c r="R56" s="3" t="str">
        <f>IF(AND(OR(Tabell_Läkare[[#This Row],[Kontroll ifyllt värde]]=TRUE),ISBLANK(#REF!)),"Välj zon","")</f>
        <v/>
      </c>
      <c r="S56" s="3" t="str">
        <f>IF(AND(Tabell_Läkare[[#This Row],[Fakturerat belopp]]&gt;0,Tabell_Läkare[[#This Row],[Summa fakturerade timmar (psykiatri+somatik+primärvård)]]=""),"Fyll i antal timmar","")</f>
        <v/>
      </c>
      <c r="T56" s="3" t="str">
        <f>IF(AND(Tabell_Läkare[[#This Row],[Kontroll ifyllt värde]]=TRUE,Tabell_Läkare[[#This Row],[Fakturerat belopp]]=""),"Fakturerat belopp saknas","")</f>
        <v/>
      </c>
      <c r="U56" s="3" t="b">
        <f>OR(Tabell_Läkare[[#This Row],[Fakturerat belopp]]&lt;&gt;"",Tabell_Läkare[[#This Row],[Summa fakturerade timmar (psykiatri+somatik+primärvård)]]&lt;&gt;"")</f>
        <v>0</v>
      </c>
    </row>
    <row r="57" spans="1:21" x14ac:dyDescent="0.35">
      <c r="A57" s="32" t="str">
        <f>IF(_xlfn.CONCAT(B57:G57)="","",Statistikrapport!$C$3)</f>
        <v/>
      </c>
      <c r="B57" s="3"/>
      <c r="C57" s="3"/>
      <c r="D57" s="3"/>
      <c r="E57" s="3"/>
      <c r="F57" s="28"/>
      <c r="G5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7" s="3"/>
      <c r="I57" s="3"/>
      <c r="J57" s="3"/>
      <c r="K57" s="3"/>
      <c r="L57" s="3" t="str" cm="1">
        <f t="array" ref="L57">IFERROR(INDEX(_xlfn._xlws.FILTER(Tabell_Läkare[[#This Row],[Region kontroll]:[Fakturerat]],Tabell_Läkare[[#This Row],[Region kontroll]:[Fakturerat]]&lt;&gt;""),1,1),"")</f>
        <v/>
      </c>
      <c r="M57" s="3" t="str">
        <f>IF(AND(SUM(Tabell_Läkare[[#This Row],[Fakturerat belopp]:[Summa fakturerade timmar (psykiatri+somatik+primärvård)]]),ISBLANK(Tabell_Läkare[[#This Row],[Region]])),"Ange region","")</f>
        <v/>
      </c>
      <c r="N57" s="3" t="str">
        <f>IF(AND(OR(Tabell_Läkare[[#This Row],[Kontroll ifyllt värde]]=TRUE),ISBLANK(Tabell_Läkare[[#This Row],[Zon]])),"Välj zon","")</f>
        <v/>
      </c>
      <c r="O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7" s="3" t="str">
        <f xml:space="preserve"> IF(AND(Tabell_Läkare[[#This Row],[Yrkeskategori]]="Specialistläkare",Tabell_Läkare[[#This Row],[Specialisering]]=""),"Ange specialisering","")</f>
        <v/>
      </c>
      <c r="Q57" s="3" t="str">
        <f xml:space="preserve"> IF(AND(Tabell_Läkare[[#This Row],[Yrkeskategori]]="Legitimerad läkare",Tabell_Läkare[[#This Row],[Specialisering]]&lt;&gt;""),"Välj specialistläkare om specialicering","")</f>
        <v/>
      </c>
      <c r="R57" s="3" t="str">
        <f>IF(AND(OR(Tabell_Läkare[[#This Row],[Kontroll ifyllt värde]]=TRUE),ISBLANK(#REF!)),"Välj zon","")</f>
        <v/>
      </c>
      <c r="S57" s="3" t="str">
        <f>IF(AND(Tabell_Läkare[[#This Row],[Fakturerat belopp]]&gt;0,Tabell_Läkare[[#This Row],[Summa fakturerade timmar (psykiatri+somatik+primärvård)]]=""),"Fyll i antal timmar","")</f>
        <v/>
      </c>
      <c r="T57" s="3" t="str">
        <f>IF(AND(Tabell_Läkare[[#This Row],[Kontroll ifyllt värde]]=TRUE,Tabell_Läkare[[#This Row],[Fakturerat belopp]]=""),"Fakturerat belopp saknas","")</f>
        <v/>
      </c>
      <c r="U57" s="3" t="b">
        <f>OR(Tabell_Läkare[[#This Row],[Fakturerat belopp]]&lt;&gt;"",Tabell_Läkare[[#This Row],[Summa fakturerade timmar (psykiatri+somatik+primärvård)]]&lt;&gt;"")</f>
        <v>0</v>
      </c>
    </row>
    <row r="58" spans="1:21" x14ac:dyDescent="0.35">
      <c r="A58" s="32" t="str">
        <f>IF(_xlfn.CONCAT(B58:G58)="","",Statistikrapport!$C$3)</f>
        <v/>
      </c>
      <c r="B58" s="3"/>
      <c r="C58" s="3"/>
      <c r="D58" s="3"/>
      <c r="E58" s="3"/>
      <c r="F58" s="28"/>
      <c r="G5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8" s="3"/>
      <c r="I58" s="3"/>
      <c r="J58" s="3"/>
      <c r="K58" s="3"/>
      <c r="L58" s="3" t="str" cm="1">
        <f t="array" ref="L58">IFERROR(INDEX(_xlfn._xlws.FILTER(Tabell_Läkare[[#This Row],[Region kontroll]:[Fakturerat]],Tabell_Läkare[[#This Row],[Region kontroll]:[Fakturerat]]&lt;&gt;""),1,1),"")</f>
        <v/>
      </c>
      <c r="M58" s="3" t="str">
        <f>IF(AND(SUM(Tabell_Läkare[[#This Row],[Fakturerat belopp]:[Summa fakturerade timmar (psykiatri+somatik+primärvård)]]),ISBLANK(Tabell_Läkare[[#This Row],[Region]])),"Ange region","")</f>
        <v/>
      </c>
      <c r="N58" s="3" t="str">
        <f>IF(AND(OR(Tabell_Läkare[[#This Row],[Kontroll ifyllt värde]]=TRUE),ISBLANK(Tabell_Läkare[[#This Row],[Zon]])),"Välj zon","")</f>
        <v/>
      </c>
      <c r="O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8" s="3" t="str">
        <f xml:space="preserve"> IF(AND(Tabell_Läkare[[#This Row],[Yrkeskategori]]="Specialistläkare",Tabell_Läkare[[#This Row],[Specialisering]]=""),"Ange specialisering","")</f>
        <v/>
      </c>
      <c r="Q58" s="3" t="str">
        <f xml:space="preserve"> IF(AND(Tabell_Läkare[[#This Row],[Yrkeskategori]]="Legitimerad läkare",Tabell_Läkare[[#This Row],[Specialisering]]&lt;&gt;""),"Välj specialistläkare om specialicering","")</f>
        <v/>
      </c>
      <c r="R58" s="3" t="str">
        <f>IF(AND(OR(Tabell_Läkare[[#This Row],[Kontroll ifyllt värde]]=TRUE),ISBLANK(#REF!)),"Välj zon","")</f>
        <v/>
      </c>
      <c r="S58" s="3" t="str">
        <f>IF(AND(Tabell_Läkare[[#This Row],[Fakturerat belopp]]&gt;0,Tabell_Läkare[[#This Row],[Summa fakturerade timmar (psykiatri+somatik+primärvård)]]=""),"Fyll i antal timmar","")</f>
        <v/>
      </c>
      <c r="T58" s="3" t="str">
        <f>IF(AND(Tabell_Läkare[[#This Row],[Kontroll ifyllt värde]]=TRUE,Tabell_Läkare[[#This Row],[Fakturerat belopp]]=""),"Fakturerat belopp saknas","")</f>
        <v/>
      </c>
      <c r="U58" s="3" t="b">
        <f>OR(Tabell_Läkare[[#This Row],[Fakturerat belopp]]&lt;&gt;"",Tabell_Läkare[[#This Row],[Summa fakturerade timmar (psykiatri+somatik+primärvård)]]&lt;&gt;"")</f>
        <v>0</v>
      </c>
    </row>
    <row r="59" spans="1:21" x14ac:dyDescent="0.35">
      <c r="A59" s="32" t="str">
        <f>IF(_xlfn.CONCAT(B59:G59)="","",Statistikrapport!$C$3)</f>
        <v/>
      </c>
      <c r="B59" s="3"/>
      <c r="C59" s="3"/>
      <c r="D59" s="3"/>
      <c r="E59" s="3"/>
      <c r="F59" s="28"/>
      <c r="G5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9" s="3"/>
      <c r="I59" s="3"/>
      <c r="J59" s="3"/>
      <c r="K59" s="3"/>
      <c r="L59" s="3" t="str" cm="1">
        <f t="array" ref="L59">IFERROR(INDEX(_xlfn._xlws.FILTER(Tabell_Läkare[[#This Row],[Region kontroll]:[Fakturerat]],Tabell_Läkare[[#This Row],[Region kontroll]:[Fakturerat]]&lt;&gt;""),1,1),"")</f>
        <v/>
      </c>
      <c r="M59" s="3" t="str">
        <f>IF(AND(SUM(Tabell_Läkare[[#This Row],[Fakturerat belopp]:[Summa fakturerade timmar (psykiatri+somatik+primärvård)]]),ISBLANK(Tabell_Läkare[[#This Row],[Region]])),"Ange region","")</f>
        <v/>
      </c>
      <c r="N59" s="3" t="str">
        <f>IF(AND(OR(Tabell_Läkare[[#This Row],[Kontroll ifyllt värde]]=TRUE),ISBLANK(Tabell_Läkare[[#This Row],[Zon]])),"Välj zon","")</f>
        <v/>
      </c>
      <c r="O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9" s="3" t="str">
        <f xml:space="preserve"> IF(AND(Tabell_Läkare[[#This Row],[Yrkeskategori]]="Specialistläkare",Tabell_Läkare[[#This Row],[Specialisering]]=""),"Ange specialisering","")</f>
        <v/>
      </c>
      <c r="Q59" s="3" t="str">
        <f xml:space="preserve"> IF(AND(Tabell_Läkare[[#This Row],[Yrkeskategori]]="Legitimerad läkare",Tabell_Läkare[[#This Row],[Specialisering]]&lt;&gt;""),"Välj specialistläkare om specialicering","")</f>
        <v/>
      </c>
      <c r="R59" s="3" t="str">
        <f>IF(AND(OR(Tabell_Läkare[[#This Row],[Kontroll ifyllt värde]]=TRUE),ISBLANK(#REF!)),"Välj zon","")</f>
        <v/>
      </c>
      <c r="S59" s="3" t="str">
        <f>IF(AND(Tabell_Läkare[[#This Row],[Fakturerat belopp]]&gt;0,Tabell_Läkare[[#This Row],[Summa fakturerade timmar (psykiatri+somatik+primärvård)]]=""),"Fyll i antal timmar","")</f>
        <v/>
      </c>
      <c r="T59" s="3" t="str">
        <f>IF(AND(Tabell_Läkare[[#This Row],[Kontroll ifyllt värde]]=TRUE,Tabell_Läkare[[#This Row],[Fakturerat belopp]]=""),"Fakturerat belopp saknas","")</f>
        <v/>
      </c>
      <c r="U59" s="3" t="b">
        <f>OR(Tabell_Läkare[[#This Row],[Fakturerat belopp]]&lt;&gt;"",Tabell_Läkare[[#This Row],[Summa fakturerade timmar (psykiatri+somatik+primärvård)]]&lt;&gt;"")</f>
        <v>0</v>
      </c>
    </row>
    <row r="60" spans="1:21" x14ac:dyDescent="0.35">
      <c r="A60" s="32" t="str">
        <f>IF(_xlfn.CONCAT(B60:G60)="","",Statistikrapport!$C$3)</f>
        <v/>
      </c>
      <c r="B60" s="3"/>
      <c r="C60" s="3"/>
      <c r="D60" s="3"/>
      <c r="E60" s="3"/>
      <c r="F60" s="28"/>
      <c r="G6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0" s="3"/>
      <c r="I60" s="3"/>
      <c r="J60" s="3"/>
      <c r="K60" s="3"/>
      <c r="L60" s="3" t="str" cm="1">
        <f t="array" ref="L60">IFERROR(INDEX(_xlfn._xlws.FILTER(Tabell_Läkare[[#This Row],[Region kontroll]:[Fakturerat]],Tabell_Läkare[[#This Row],[Region kontroll]:[Fakturerat]]&lt;&gt;""),1,1),"")</f>
        <v/>
      </c>
      <c r="M60" s="3" t="str">
        <f>IF(AND(SUM(Tabell_Läkare[[#This Row],[Fakturerat belopp]:[Summa fakturerade timmar (psykiatri+somatik+primärvård)]]),ISBLANK(Tabell_Läkare[[#This Row],[Region]])),"Ange region","")</f>
        <v/>
      </c>
      <c r="N60" s="3" t="str">
        <f>IF(AND(OR(Tabell_Läkare[[#This Row],[Kontroll ifyllt värde]]=TRUE),ISBLANK(Tabell_Läkare[[#This Row],[Zon]])),"Välj zon","")</f>
        <v/>
      </c>
      <c r="O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0" s="3" t="str">
        <f xml:space="preserve"> IF(AND(Tabell_Läkare[[#This Row],[Yrkeskategori]]="Specialistläkare",Tabell_Läkare[[#This Row],[Specialisering]]=""),"Ange specialisering","")</f>
        <v/>
      </c>
      <c r="Q60" s="3" t="str">
        <f xml:space="preserve"> IF(AND(Tabell_Läkare[[#This Row],[Yrkeskategori]]="Legitimerad läkare",Tabell_Läkare[[#This Row],[Specialisering]]&lt;&gt;""),"Välj specialistläkare om specialicering","")</f>
        <v/>
      </c>
      <c r="R60" s="3" t="str">
        <f>IF(AND(OR(Tabell_Läkare[[#This Row],[Kontroll ifyllt värde]]=TRUE),ISBLANK(#REF!)),"Välj zon","")</f>
        <v/>
      </c>
      <c r="S60" s="3" t="str">
        <f>IF(AND(Tabell_Läkare[[#This Row],[Fakturerat belopp]]&gt;0,Tabell_Läkare[[#This Row],[Summa fakturerade timmar (psykiatri+somatik+primärvård)]]=""),"Fyll i antal timmar","")</f>
        <v/>
      </c>
      <c r="T60" s="3" t="str">
        <f>IF(AND(Tabell_Läkare[[#This Row],[Kontroll ifyllt värde]]=TRUE,Tabell_Läkare[[#This Row],[Fakturerat belopp]]=""),"Fakturerat belopp saknas","")</f>
        <v/>
      </c>
      <c r="U60" s="3" t="b">
        <f>OR(Tabell_Läkare[[#This Row],[Fakturerat belopp]]&lt;&gt;"",Tabell_Läkare[[#This Row],[Summa fakturerade timmar (psykiatri+somatik+primärvård)]]&lt;&gt;"")</f>
        <v>0</v>
      </c>
    </row>
    <row r="61" spans="1:21" x14ac:dyDescent="0.35">
      <c r="A61" s="32" t="str">
        <f>IF(_xlfn.CONCAT(B61:G61)="","",Statistikrapport!$C$3)</f>
        <v/>
      </c>
      <c r="B61" s="3"/>
      <c r="C61" s="3"/>
      <c r="D61" s="3"/>
      <c r="E61" s="3"/>
      <c r="F61" s="28"/>
      <c r="G6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1" s="3"/>
      <c r="I61" s="3"/>
      <c r="J61" s="3"/>
      <c r="K61" s="3"/>
      <c r="L61" s="3" t="str" cm="1">
        <f t="array" ref="L61">IFERROR(INDEX(_xlfn._xlws.FILTER(Tabell_Läkare[[#This Row],[Region kontroll]:[Fakturerat]],Tabell_Läkare[[#This Row],[Region kontroll]:[Fakturerat]]&lt;&gt;""),1,1),"")</f>
        <v/>
      </c>
      <c r="M61" s="3" t="str">
        <f>IF(AND(SUM(Tabell_Läkare[[#This Row],[Fakturerat belopp]:[Summa fakturerade timmar (psykiatri+somatik+primärvård)]]),ISBLANK(Tabell_Läkare[[#This Row],[Region]])),"Ange region","")</f>
        <v/>
      </c>
      <c r="N61" s="3" t="str">
        <f>IF(AND(OR(Tabell_Läkare[[#This Row],[Kontroll ifyllt värde]]=TRUE),ISBLANK(Tabell_Läkare[[#This Row],[Zon]])),"Välj zon","")</f>
        <v/>
      </c>
      <c r="O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1" s="3" t="str">
        <f xml:space="preserve"> IF(AND(Tabell_Läkare[[#This Row],[Yrkeskategori]]="Specialistläkare",Tabell_Läkare[[#This Row],[Specialisering]]=""),"Ange specialisering","")</f>
        <v/>
      </c>
      <c r="Q61" s="3" t="str">
        <f xml:space="preserve"> IF(AND(Tabell_Läkare[[#This Row],[Yrkeskategori]]="Legitimerad läkare",Tabell_Läkare[[#This Row],[Specialisering]]&lt;&gt;""),"Välj specialistläkare om specialicering","")</f>
        <v/>
      </c>
      <c r="R61" s="3" t="str">
        <f>IF(AND(OR(Tabell_Läkare[[#This Row],[Kontroll ifyllt värde]]=TRUE),ISBLANK(#REF!)),"Välj zon","")</f>
        <v/>
      </c>
      <c r="S61" s="3" t="str">
        <f>IF(AND(Tabell_Läkare[[#This Row],[Fakturerat belopp]]&gt;0,Tabell_Läkare[[#This Row],[Summa fakturerade timmar (psykiatri+somatik+primärvård)]]=""),"Fyll i antal timmar","")</f>
        <v/>
      </c>
      <c r="T61" s="3" t="str">
        <f>IF(AND(Tabell_Läkare[[#This Row],[Kontroll ifyllt värde]]=TRUE,Tabell_Läkare[[#This Row],[Fakturerat belopp]]=""),"Fakturerat belopp saknas","")</f>
        <v/>
      </c>
      <c r="U61" s="3" t="b">
        <f>OR(Tabell_Läkare[[#This Row],[Fakturerat belopp]]&lt;&gt;"",Tabell_Läkare[[#This Row],[Summa fakturerade timmar (psykiatri+somatik+primärvård)]]&lt;&gt;"")</f>
        <v>0</v>
      </c>
    </row>
    <row r="62" spans="1:21" x14ac:dyDescent="0.35">
      <c r="A62" s="32" t="str">
        <f>IF(_xlfn.CONCAT(B62:G62)="","",Statistikrapport!$C$3)</f>
        <v/>
      </c>
      <c r="B62" s="3"/>
      <c r="C62" s="3"/>
      <c r="D62" s="3"/>
      <c r="E62" s="3"/>
      <c r="F62" s="28"/>
      <c r="G6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2" s="3"/>
      <c r="I62" s="3"/>
      <c r="J62" s="3"/>
      <c r="K62" s="3"/>
      <c r="L62" s="3" t="str" cm="1">
        <f t="array" ref="L62">IFERROR(INDEX(_xlfn._xlws.FILTER(Tabell_Läkare[[#This Row],[Region kontroll]:[Fakturerat]],Tabell_Läkare[[#This Row],[Region kontroll]:[Fakturerat]]&lt;&gt;""),1,1),"")</f>
        <v/>
      </c>
      <c r="M62" s="3" t="str">
        <f>IF(AND(SUM(Tabell_Läkare[[#This Row],[Fakturerat belopp]:[Summa fakturerade timmar (psykiatri+somatik+primärvård)]]),ISBLANK(Tabell_Läkare[[#This Row],[Region]])),"Ange region","")</f>
        <v/>
      </c>
      <c r="N62" s="3" t="str">
        <f>IF(AND(OR(Tabell_Läkare[[#This Row],[Kontroll ifyllt värde]]=TRUE),ISBLANK(Tabell_Läkare[[#This Row],[Zon]])),"Välj zon","")</f>
        <v/>
      </c>
      <c r="O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2" s="3" t="str">
        <f xml:space="preserve"> IF(AND(Tabell_Läkare[[#This Row],[Yrkeskategori]]="Specialistläkare",Tabell_Läkare[[#This Row],[Specialisering]]=""),"Ange specialisering","")</f>
        <v/>
      </c>
      <c r="Q62" s="3" t="str">
        <f xml:space="preserve"> IF(AND(Tabell_Läkare[[#This Row],[Yrkeskategori]]="Legitimerad läkare",Tabell_Läkare[[#This Row],[Specialisering]]&lt;&gt;""),"Välj specialistläkare om specialicering","")</f>
        <v/>
      </c>
      <c r="R62" s="3" t="str">
        <f>IF(AND(OR(Tabell_Läkare[[#This Row],[Kontroll ifyllt värde]]=TRUE),ISBLANK(#REF!)),"Välj zon","")</f>
        <v/>
      </c>
      <c r="S62" s="3" t="str">
        <f>IF(AND(Tabell_Läkare[[#This Row],[Fakturerat belopp]]&gt;0,Tabell_Läkare[[#This Row],[Summa fakturerade timmar (psykiatri+somatik+primärvård)]]=""),"Fyll i antal timmar","")</f>
        <v/>
      </c>
      <c r="T62" s="3" t="str">
        <f>IF(AND(Tabell_Läkare[[#This Row],[Kontroll ifyllt värde]]=TRUE,Tabell_Läkare[[#This Row],[Fakturerat belopp]]=""),"Fakturerat belopp saknas","")</f>
        <v/>
      </c>
      <c r="U62" s="3" t="b">
        <f>OR(Tabell_Läkare[[#This Row],[Fakturerat belopp]]&lt;&gt;"",Tabell_Läkare[[#This Row],[Summa fakturerade timmar (psykiatri+somatik+primärvård)]]&lt;&gt;"")</f>
        <v>0</v>
      </c>
    </row>
    <row r="63" spans="1:21" x14ac:dyDescent="0.35">
      <c r="A63" s="32" t="str">
        <f>IF(_xlfn.CONCAT(B63:G63)="","",Statistikrapport!$C$3)</f>
        <v/>
      </c>
      <c r="B63" s="3"/>
      <c r="C63" s="3"/>
      <c r="D63" s="3"/>
      <c r="E63" s="3"/>
      <c r="F63" s="28"/>
      <c r="G6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3" s="3"/>
      <c r="I63" s="3"/>
      <c r="J63" s="3"/>
      <c r="K63" s="3"/>
      <c r="L63" s="3" t="str" cm="1">
        <f t="array" ref="L63">IFERROR(INDEX(_xlfn._xlws.FILTER(Tabell_Läkare[[#This Row],[Region kontroll]:[Fakturerat]],Tabell_Läkare[[#This Row],[Region kontroll]:[Fakturerat]]&lt;&gt;""),1,1),"")</f>
        <v/>
      </c>
      <c r="M63" s="3" t="str">
        <f>IF(AND(SUM(Tabell_Läkare[[#This Row],[Fakturerat belopp]:[Summa fakturerade timmar (psykiatri+somatik+primärvård)]]),ISBLANK(Tabell_Läkare[[#This Row],[Region]])),"Ange region","")</f>
        <v/>
      </c>
      <c r="N63" s="3" t="str">
        <f>IF(AND(OR(Tabell_Läkare[[#This Row],[Kontroll ifyllt värde]]=TRUE),ISBLANK(Tabell_Läkare[[#This Row],[Zon]])),"Välj zon","")</f>
        <v/>
      </c>
      <c r="O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3" s="3" t="str">
        <f xml:space="preserve"> IF(AND(Tabell_Läkare[[#This Row],[Yrkeskategori]]="Specialistläkare",Tabell_Läkare[[#This Row],[Specialisering]]=""),"Ange specialisering","")</f>
        <v/>
      </c>
      <c r="Q63" s="3" t="str">
        <f xml:space="preserve"> IF(AND(Tabell_Läkare[[#This Row],[Yrkeskategori]]="Legitimerad läkare",Tabell_Läkare[[#This Row],[Specialisering]]&lt;&gt;""),"Välj specialistläkare om specialicering","")</f>
        <v/>
      </c>
      <c r="R63" s="3" t="str">
        <f>IF(AND(OR(Tabell_Läkare[[#This Row],[Kontroll ifyllt värde]]=TRUE),ISBLANK(#REF!)),"Välj zon","")</f>
        <v/>
      </c>
      <c r="S63" s="3" t="str">
        <f>IF(AND(Tabell_Läkare[[#This Row],[Fakturerat belopp]]&gt;0,Tabell_Läkare[[#This Row],[Summa fakturerade timmar (psykiatri+somatik+primärvård)]]=""),"Fyll i antal timmar","")</f>
        <v/>
      </c>
      <c r="T63" s="3" t="str">
        <f>IF(AND(Tabell_Läkare[[#This Row],[Kontroll ifyllt värde]]=TRUE,Tabell_Läkare[[#This Row],[Fakturerat belopp]]=""),"Fakturerat belopp saknas","")</f>
        <v/>
      </c>
      <c r="U63" s="3" t="b">
        <f>OR(Tabell_Läkare[[#This Row],[Fakturerat belopp]]&lt;&gt;"",Tabell_Läkare[[#This Row],[Summa fakturerade timmar (psykiatri+somatik+primärvård)]]&lt;&gt;"")</f>
        <v>0</v>
      </c>
    </row>
    <row r="64" spans="1:21" x14ac:dyDescent="0.35">
      <c r="A64" s="32" t="str">
        <f>IF(_xlfn.CONCAT(B64:G64)="","",Statistikrapport!$C$3)</f>
        <v/>
      </c>
      <c r="B64" s="3"/>
      <c r="C64" s="3"/>
      <c r="D64" s="3"/>
      <c r="E64" s="3"/>
      <c r="F64" s="28"/>
      <c r="G6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4" s="3"/>
      <c r="I64" s="3"/>
      <c r="J64" s="3"/>
      <c r="K64" s="3"/>
      <c r="L64" s="3" t="str" cm="1">
        <f t="array" ref="L64">IFERROR(INDEX(_xlfn._xlws.FILTER(Tabell_Läkare[[#This Row],[Region kontroll]:[Fakturerat]],Tabell_Läkare[[#This Row],[Region kontroll]:[Fakturerat]]&lt;&gt;""),1,1),"")</f>
        <v/>
      </c>
      <c r="M64" s="3" t="str">
        <f>IF(AND(SUM(Tabell_Läkare[[#This Row],[Fakturerat belopp]:[Summa fakturerade timmar (psykiatri+somatik+primärvård)]]),ISBLANK(Tabell_Läkare[[#This Row],[Region]])),"Ange region","")</f>
        <v/>
      </c>
      <c r="N64" s="3" t="str">
        <f>IF(AND(OR(Tabell_Läkare[[#This Row],[Kontroll ifyllt värde]]=TRUE),ISBLANK(Tabell_Läkare[[#This Row],[Zon]])),"Välj zon","")</f>
        <v/>
      </c>
      <c r="O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4" s="3" t="str">
        <f xml:space="preserve"> IF(AND(Tabell_Läkare[[#This Row],[Yrkeskategori]]="Specialistläkare",Tabell_Läkare[[#This Row],[Specialisering]]=""),"Ange specialisering","")</f>
        <v/>
      </c>
      <c r="Q64" s="3" t="str">
        <f xml:space="preserve"> IF(AND(Tabell_Läkare[[#This Row],[Yrkeskategori]]="Legitimerad läkare",Tabell_Läkare[[#This Row],[Specialisering]]&lt;&gt;""),"Välj specialistläkare om specialicering","")</f>
        <v/>
      </c>
      <c r="R64" s="3" t="str">
        <f>IF(AND(OR(Tabell_Läkare[[#This Row],[Kontroll ifyllt värde]]=TRUE),ISBLANK(#REF!)),"Välj zon","")</f>
        <v/>
      </c>
      <c r="S64" s="3" t="str">
        <f>IF(AND(Tabell_Läkare[[#This Row],[Fakturerat belopp]]&gt;0,Tabell_Läkare[[#This Row],[Summa fakturerade timmar (psykiatri+somatik+primärvård)]]=""),"Fyll i antal timmar","")</f>
        <v/>
      </c>
      <c r="T64" s="3" t="str">
        <f>IF(AND(Tabell_Läkare[[#This Row],[Kontroll ifyllt värde]]=TRUE,Tabell_Läkare[[#This Row],[Fakturerat belopp]]=""),"Fakturerat belopp saknas","")</f>
        <v/>
      </c>
      <c r="U64" s="3" t="b">
        <f>OR(Tabell_Läkare[[#This Row],[Fakturerat belopp]]&lt;&gt;"",Tabell_Läkare[[#This Row],[Summa fakturerade timmar (psykiatri+somatik+primärvård)]]&lt;&gt;"")</f>
        <v>0</v>
      </c>
    </row>
    <row r="65" spans="1:21" x14ac:dyDescent="0.35">
      <c r="A65" s="32" t="str">
        <f>IF(_xlfn.CONCAT(B65:G65)="","",Statistikrapport!$C$3)</f>
        <v/>
      </c>
      <c r="B65" s="3"/>
      <c r="C65" s="3"/>
      <c r="D65" s="3"/>
      <c r="E65" s="3"/>
      <c r="F65" s="28"/>
      <c r="G6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5" s="3"/>
      <c r="I65" s="3"/>
      <c r="J65" s="3"/>
      <c r="K65" s="3"/>
      <c r="L65" s="3" t="str" cm="1">
        <f t="array" ref="L65">IFERROR(INDEX(_xlfn._xlws.FILTER(Tabell_Läkare[[#This Row],[Region kontroll]:[Fakturerat]],Tabell_Läkare[[#This Row],[Region kontroll]:[Fakturerat]]&lt;&gt;""),1,1),"")</f>
        <v/>
      </c>
      <c r="M65" s="3" t="str">
        <f>IF(AND(SUM(Tabell_Läkare[[#This Row],[Fakturerat belopp]:[Summa fakturerade timmar (psykiatri+somatik+primärvård)]]),ISBLANK(Tabell_Läkare[[#This Row],[Region]])),"Ange region","")</f>
        <v/>
      </c>
      <c r="N65" s="3" t="str">
        <f>IF(AND(OR(Tabell_Läkare[[#This Row],[Kontroll ifyllt värde]]=TRUE),ISBLANK(Tabell_Läkare[[#This Row],[Zon]])),"Välj zon","")</f>
        <v/>
      </c>
      <c r="O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5" s="3" t="str">
        <f xml:space="preserve"> IF(AND(Tabell_Läkare[[#This Row],[Yrkeskategori]]="Specialistläkare",Tabell_Läkare[[#This Row],[Specialisering]]=""),"Ange specialisering","")</f>
        <v/>
      </c>
      <c r="Q65" s="3" t="str">
        <f xml:space="preserve"> IF(AND(Tabell_Läkare[[#This Row],[Yrkeskategori]]="Legitimerad läkare",Tabell_Läkare[[#This Row],[Specialisering]]&lt;&gt;""),"Välj specialistläkare om specialicering","")</f>
        <v/>
      </c>
      <c r="R65" s="3" t="str">
        <f>IF(AND(OR(Tabell_Läkare[[#This Row],[Kontroll ifyllt värde]]=TRUE),ISBLANK(#REF!)),"Välj zon","")</f>
        <v/>
      </c>
      <c r="S65" s="3" t="str">
        <f>IF(AND(Tabell_Läkare[[#This Row],[Fakturerat belopp]]&gt;0,Tabell_Läkare[[#This Row],[Summa fakturerade timmar (psykiatri+somatik+primärvård)]]=""),"Fyll i antal timmar","")</f>
        <v/>
      </c>
      <c r="T65" s="3" t="str">
        <f>IF(AND(Tabell_Läkare[[#This Row],[Kontroll ifyllt värde]]=TRUE,Tabell_Läkare[[#This Row],[Fakturerat belopp]]=""),"Fakturerat belopp saknas","")</f>
        <v/>
      </c>
      <c r="U65" s="3" t="b">
        <f>OR(Tabell_Läkare[[#This Row],[Fakturerat belopp]]&lt;&gt;"",Tabell_Läkare[[#This Row],[Summa fakturerade timmar (psykiatri+somatik+primärvård)]]&lt;&gt;"")</f>
        <v>0</v>
      </c>
    </row>
    <row r="66" spans="1:21" x14ac:dyDescent="0.35">
      <c r="A66" s="32" t="str">
        <f>IF(_xlfn.CONCAT(B66:G66)="","",Statistikrapport!$C$3)</f>
        <v/>
      </c>
      <c r="B66" s="3"/>
      <c r="C66" s="3"/>
      <c r="D66" s="3"/>
      <c r="E66" s="3"/>
      <c r="F66" s="28"/>
      <c r="G6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6" s="3"/>
      <c r="I66" s="3"/>
      <c r="J66" s="3"/>
      <c r="K66" s="3"/>
      <c r="L66" s="3" t="str" cm="1">
        <f t="array" ref="L66">IFERROR(INDEX(_xlfn._xlws.FILTER(Tabell_Läkare[[#This Row],[Region kontroll]:[Fakturerat]],Tabell_Läkare[[#This Row],[Region kontroll]:[Fakturerat]]&lt;&gt;""),1,1),"")</f>
        <v/>
      </c>
      <c r="M66" s="3" t="str">
        <f>IF(AND(SUM(Tabell_Läkare[[#This Row],[Fakturerat belopp]:[Summa fakturerade timmar (psykiatri+somatik+primärvård)]]),ISBLANK(Tabell_Läkare[[#This Row],[Region]])),"Ange region","")</f>
        <v/>
      </c>
      <c r="N66" s="3" t="str">
        <f>IF(AND(OR(Tabell_Läkare[[#This Row],[Kontroll ifyllt värde]]=TRUE),ISBLANK(Tabell_Läkare[[#This Row],[Zon]])),"Välj zon","")</f>
        <v/>
      </c>
      <c r="O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6" s="3" t="str">
        <f xml:space="preserve"> IF(AND(Tabell_Läkare[[#This Row],[Yrkeskategori]]="Specialistläkare",Tabell_Läkare[[#This Row],[Specialisering]]=""),"Ange specialisering","")</f>
        <v/>
      </c>
      <c r="Q66" s="3" t="str">
        <f xml:space="preserve"> IF(AND(Tabell_Läkare[[#This Row],[Yrkeskategori]]="Legitimerad läkare",Tabell_Läkare[[#This Row],[Specialisering]]&lt;&gt;""),"Välj specialistläkare om specialicering","")</f>
        <v/>
      </c>
      <c r="R66" s="3" t="str">
        <f>IF(AND(OR(Tabell_Läkare[[#This Row],[Kontroll ifyllt värde]]=TRUE),ISBLANK(#REF!)),"Välj zon","")</f>
        <v/>
      </c>
      <c r="S66" s="3" t="str">
        <f>IF(AND(Tabell_Läkare[[#This Row],[Fakturerat belopp]]&gt;0,Tabell_Läkare[[#This Row],[Summa fakturerade timmar (psykiatri+somatik+primärvård)]]=""),"Fyll i antal timmar","")</f>
        <v/>
      </c>
      <c r="T66" s="3" t="str">
        <f>IF(AND(Tabell_Läkare[[#This Row],[Kontroll ifyllt värde]]=TRUE,Tabell_Läkare[[#This Row],[Fakturerat belopp]]=""),"Fakturerat belopp saknas","")</f>
        <v/>
      </c>
      <c r="U66" s="3" t="b">
        <f>OR(Tabell_Läkare[[#This Row],[Fakturerat belopp]]&lt;&gt;"",Tabell_Läkare[[#This Row],[Summa fakturerade timmar (psykiatri+somatik+primärvård)]]&lt;&gt;"")</f>
        <v>0</v>
      </c>
    </row>
    <row r="67" spans="1:21" x14ac:dyDescent="0.35">
      <c r="A67" s="32" t="str">
        <f>IF(_xlfn.CONCAT(B67:G67)="","",Statistikrapport!$C$3)</f>
        <v/>
      </c>
      <c r="B67" s="3"/>
      <c r="C67" s="3"/>
      <c r="D67" s="3"/>
      <c r="E67" s="3"/>
      <c r="F67" s="28"/>
      <c r="G6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7" s="3"/>
      <c r="I67" s="3"/>
      <c r="J67" s="3"/>
      <c r="K67" s="3"/>
      <c r="L67" s="3" t="str" cm="1">
        <f t="array" ref="L67">IFERROR(INDEX(_xlfn._xlws.FILTER(Tabell_Läkare[[#This Row],[Region kontroll]:[Fakturerat]],Tabell_Läkare[[#This Row],[Region kontroll]:[Fakturerat]]&lt;&gt;""),1,1),"")</f>
        <v/>
      </c>
      <c r="M67" s="3" t="str">
        <f>IF(AND(SUM(Tabell_Läkare[[#This Row],[Fakturerat belopp]:[Summa fakturerade timmar (psykiatri+somatik+primärvård)]]),ISBLANK(Tabell_Läkare[[#This Row],[Region]])),"Ange region","")</f>
        <v/>
      </c>
      <c r="N67" s="3" t="str">
        <f>IF(AND(OR(Tabell_Läkare[[#This Row],[Kontroll ifyllt värde]]=TRUE),ISBLANK(Tabell_Läkare[[#This Row],[Zon]])),"Välj zon","")</f>
        <v/>
      </c>
      <c r="O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7" s="3" t="str">
        <f xml:space="preserve"> IF(AND(Tabell_Läkare[[#This Row],[Yrkeskategori]]="Specialistläkare",Tabell_Läkare[[#This Row],[Specialisering]]=""),"Ange specialisering","")</f>
        <v/>
      </c>
      <c r="Q67" s="3" t="str">
        <f xml:space="preserve"> IF(AND(Tabell_Läkare[[#This Row],[Yrkeskategori]]="Legitimerad läkare",Tabell_Läkare[[#This Row],[Specialisering]]&lt;&gt;""),"Välj specialistläkare om specialicering","")</f>
        <v/>
      </c>
      <c r="R67" s="3" t="str">
        <f>IF(AND(OR(Tabell_Läkare[[#This Row],[Kontroll ifyllt värde]]=TRUE),ISBLANK(#REF!)),"Välj zon","")</f>
        <v/>
      </c>
      <c r="S67" s="3" t="str">
        <f>IF(AND(Tabell_Läkare[[#This Row],[Fakturerat belopp]]&gt;0,Tabell_Läkare[[#This Row],[Summa fakturerade timmar (psykiatri+somatik+primärvård)]]=""),"Fyll i antal timmar","")</f>
        <v/>
      </c>
      <c r="T67" s="3" t="str">
        <f>IF(AND(Tabell_Läkare[[#This Row],[Kontroll ifyllt värde]]=TRUE,Tabell_Läkare[[#This Row],[Fakturerat belopp]]=""),"Fakturerat belopp saknas","")</f>
        <v/>
      </c>
      <c r="U67" s="3" t="b">
        <f>OR(Tabell_Läkare[[#This Row],[Fakturerat belopp]]&lt;&gt;"",Tabell_Läkare[[#This Row],[Summa fakturerade timmar (psykiatri+somatik+primärvård)]]&lt;&gt;"")</f>
        <v>0</v>
      </c>
    </row>
    <row r="68" spans="1:21" x14ac:dyDescent="0.35">
      <c r="A68" s="32" t="str">
        <f>IF(_xlfn.CONCAT(B68:G68)="","",Statistikrapport!$C$3)</f>
        <v/>
      </c>
      <c r="B68" s="3"/>
      <c r="C68" s="3"/>
      <c r="D68" s="3"/>
      <c r="E68" s="3"/>
      <c r="F68" s="28"/>
      <c r="G6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8" s="3"/>
      <c r="I68" s="3"/>
      <c r="J68" s="3"/>
      <c r="K68" s="3"/>
      <c r="L68" s="3" t="str" cm="1">
        <f t="array" ref="L68">IFERROR(INDEX(_xlfn._xlws.FILTER(Tabell_Läkare[[#This Row],[Region kontroll]:[Fakturerat]],Tabell_Läkare[[#This Row],[Region kontroll]:[Fakturerat]]&lt;&gt;""),1,1),"")</f>
        <v/>
      </c>
      <c r="M68" s="3" t="str">
        <f>IF(AND(SUM(Tabell_Läkare[[#This Row],[Fakturerat belopp]:[Summa fakturerade timmar (psykiatri+somatik+primärvård)]]),ISBLANK(Tabell_Läkare[[#This Row],[Region]])),"Ange region","")</f>
        <v/>
      </c>
      <c r="N68" s="3" t="str">
        <f>IF(AND(OR(Tabell_Läkare[[#This Row],[Kontroll ifyllt värde]]=TRUE),ISBLANK(Tabell_Läkare[[#This Row],[Zon]])),"Välj zon","")</f>
        <v/>
      </c>
      <c r="O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8" s="3" t="str">
        <f xml:space="preserve"> IF(AND(Tabell_Läkare[[#This Row],[Yrkeskategori]]="Specialistläkare",Tabell_Läkare[[#This Row],[Specialisering]]=""),"Ange specialisering","")</f>
        <v/>
      </c>
      <c r="Q68" s="3" t="str">
        <f xml:space="preserve"> IF(AND(Tabell_Läkare[[#This Row],[Yrkeskategori]]="Legitimerad läkare",Tabell_Läkare[[#This Row],[Specialisering]]&lt;&gt;""),"Välj specialistläkare om specialicering","")</f>
        <v/>
      </c>
      <c r="R68" s="3" t="str">
        <f>IF(AND(OR(Tabell_Läkare[[#This Row],[Kontroll ifyllt värde]]=TRUE),ISBLANK(#REF!)),"Välj zon","")</f>
        <v/>
      </c>
      <c r="S68" s="3" t="str">
        <f>IF(AND(Tabell_Läkare[[#This Row],[Fakturerat belopp]]&gt;0,Tabell_Läkare[[#This Row],[Summa fakturerade timmar (psykiatri+somatik+primärvård)]]=""),"Fyll i antal timmar","")</f>
        <v/>
      </c>
      <c r="T68" s="3" t="str">
        <f>IF(AND(Tabell_Läkare[[#This Row],[Kontroll ifyllt värde]]=TRUE,Tabell_Läkare[[#This Row],[Fakturerat belopp]]=""),"Fakturerat belopp saknas","")</f>
        <v/>
      </c>
      <c r="U68" s="3" t="b">
        <f>OR(Tabell_Läkare[[#This Row],[Fakturerat belopp]]&lt;&gt;"",Tabell_Läkare[[#This Row],[Summa fakturerade timmar (psykiatri+somatik+primärvård)]]&lt;&gt;"")</f>
        <v>0</v>
      </c>
    </row>
    <row r="69" spans="1:21" x14ac:dyDescent="0.35">
      <c r="A69" s="32" t="str">
        <f>IF(_xlfn.CONCAT(B69:G69)="","",Statistikrapport!$C$3)</f>
        <v/>
      </c>
      <c r="B69" s="3"/>
      <c r="C69" s="3"/>
      <c r="D69" s="3"/>
      <c r="E69" s="3"/>
      <c r="F69" s="28"/>
      <c r="G6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9" s="3"/>
      <c r="I69" s="3"/>
      <c r="J69" s="3"/>
      <c r="K69" s="3"/>
      <c r="L69" s="3" t="str" cm="1">
        <f t="array" ref="L69">IFERROR(INDEX(_xlfn._xlws.FILTER(Tabell_Läkare[[#This Row],[Region kontroll]:[Fakturerat]],Tabell_Läkare[[#This Row],[Region kontroll]:[Fakturerat]]&lt;&gt;""),1,1),"")</f>
        <v/>
      </c>
      <c r="M69" s="3" t="str">
        <f>IF(AND(SUM(Tabell_Läkare[[#This Row],[Fakturerat belopp]:[Summa fakturerade timmar (psykiatri+somatik+primärvård)]]),ISBLANK(Tabell_Läkare[[#This Row],[Region]])),"Ange region","")</f>
        <v/>
      </c>
      <c r="N69" s="3" t="str">
        <f>IF(AND(OR(Tabell_Läkare[[#This Row],[Kontroll ifyllt värde]]=TRUE),ISBLANK(Tabell_Läkare[[#This Row],[Zon]])),"Välj zon","")</f>
        <v/>
      </c>
      <c r="O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9" s="3" t="str">
        <f xml:space="preserve"> IF(AND(Tabell_Läkare[[#This Row],[Yrkeskategori]]="Specialistläkare",Tabell_Läkare[[#This Row],[Specialisering]]=""),"Ange specialisering","")</f>
        <v/>
      </c>
      <c r="Q69" s="3" t="str">
        <f xml:space="preserve"> IF(AND(Tabell_Läkare[[#This Row],[Yrkeskategori]]="Legitimerad läkare",Tabell_Läkare[[#This Row],[Specialisering]]&lt;&gt;""),"Välj specialistläkare om specialicering","")</f>
        <v/>
      </c>
      <c r="R69" s="3" t="str">
        <f>IF(AND(OR(Tabell_Läkare[[#This Row],[Kontroll ifyllt värde]]=TRUE),ISBLANK(#REF!)),"Välj zon","")</f>
        <v/>
      </c>
      <c r="S69" s="3" t="str">
        <f>IF(AND(Tabell_Läkare[[#This Row],[Fakturerat belopp]]&gt;0,Tabell_Läkare[[#This Row],[Summa fakturerade timmar (psykiatri+somatik+primärvård)]]=""),"Fyll i antal timmar","")</f>
        <v/>
      </c>
      <c r="T69" s="3" t="str">
        <f>IF(AND(Tabell_Läkare[[#This Row],[Kontroll ifyllt värde]]=TRUE,Tabell_Läkare[[#This Row],[Fakturerat belopp]]=""),"Fakturerat belopp saknas","")</f>
        <v/>
      </c>
      <c r="U69" s="3" t="b">
        <f>OR(Tabell_Läkare[[#This Row],[Fakturerat belopp]]&lt;&gt;"",Tabell_Läkare[[#This Row],[Summa fakturerade timmar (psykiatri+somatik+primärvård)]]&lt;&gt;"")</f>
        <v>0</v>
      </c>
    </row>
    <row r="70" spans="1:21" x14ac:dyDescent="0.35">
      <c r="A70" s="32" t="str">
        <f>IF(_xlfn.CONCAT(B70:G70)="","",Statistikrapport!$C$3)</f>
        <v/>
      </c>
      <c r="B70" s="3"/>
      <c r="C70" s="3"/>
      <c r="D70" s="3"/>
      <c r="E70" s="3"/>
      <c r="F70" s="28"/>
      <c r="G7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0" s="3"/>
      <c r="I70" s="3"/>
      <c r="J70" s="3"/>
      <c r="K70" s="3"/>
      <c r="L70" s="3" t="str" cm="1">
        <f t="array" ref="L70">IFERROR(INDEX(_xlfn._xlws.FILTER(Tabell_Läkare[[#This Row],[Region kontroll]:[Fakturerat]],Tabell_Läkare[[#This Row],[Region kontroll]:[Fakturerat]]&lt;&gt;""),1,1),"")</f>
        <v/>
      </c>
      <c r="M70" s="3" t="str">
        <f>IF(AND(SUM(Tabell_Läkare[[#This Row],[Fakturerat belopp]:[Summa fakturerade timmar (psykiatri+somatik+primärvård)]]),ISBLANK(Tabell_Läkare[[#This Row],[Region]])),"Ange region","")</f>
        <v/>
      </c>
      <c r="N70" s="3" t="str">
        <f>IF(AND(OR(Tabell_Läkare[[#This Row],[Kontroll ifyllt värde]]=TRUE),ISBLANK(Tabell_Läkare[[#This Row],[Zon]])),"Välj zon","")</f>
        <v/>
      </c>
      <c r="O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0" s="3" t="str">
        <f xml:space="preserve"> IF(AND(Tabell_Läkare[[#This Row],[Yrkeskategori]]="Specialistläkare",Tabell_Läkare[[#This Row],[Specialisering]]=""),"Ange specialisering","")</f>
        <v/>
      </c>
      <c r="Q70" s="3" t="str">
        <f xml:space="preserve"> IF(AND(Tabell_Läkare[[#This Row],[Yrkeskategori]]="Legitimerad läkare",Tabell_Läkare[[#This Row],[Specialisering]]&lt;&gt;""),"Välj specialistläkare om specialicering","")</f>
        <v/>
      </c>
      <c r="R70" s="3" t="str">
        <f>IF(AND(OR(Tabell_Läkare[[#This Row],[Kontroll ifyllt värde]]=TRUE),ISBLANK(#REF!)),"Välj zon","")</f>
        <v/>
      </c>
      <c r="S70" s="3" t="str">
        <f>IF(AND(Tabell_Läkare[[#This Row],[Fakturerat belopp]]&gt;0,Tabell_Läkare[[#This Row],[Summa fakturerade timmar (psykiatri+somatik+primärvård)]]=""),"Fyll i antal timmar","")</f>
        <v/>
      </c>
      <c r="T70" s="3" t="str">
        <f>IF(AND(Tabell_Läkare[[#This Row],[Kontroll ifyllt värde]]=TRUE,Tabell_Läkare[[#This Row],[Fakturerat belopp]]=""),"Fakturerat belopp saknas","")</f>
        <v/>
      </c>
      <c r="U70" s="3" t="b">
        <f>OR(Tabell_Läkare[[#This Row],[Fakturerat belopp]]&lt;&gt;"",Tabell_Läkare[[#This Row],[Summa fakturerade timmar (psykiatri+somatik+primärvård)]]&lt;&gt;"")</f>
        <v>0</v>
      </c>
    </row>
    <row r="71" spans="1:21" x14ac:dyDescent="0.35">
      <c r="A71" s="32" t="str">
        <f>IF(_xlfn.CONCAT(B71:G71)="","",Statistikrapport!$C$3)</f>
        <v/>
      </c>
      <c r="B71" s="3"/>
      <c r="C71" s="3"/>
      <c r="D71" s="3"/>
      <c r="E71" s="3"/>
      <c r="F71" s="28"/>
      <c r="G7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1" s="3"/>
      <c r="I71" s="3"/>
      <c r="J71" s="3"/>
      <c r="K71" s="3"/>
      <c r="L71" s="3" t="str" cm="1">
        <f t="array" ref="L71">IFERROR(INDEX(_xlfn._xlws.FILTER(Tabell_Läkare[[#This Row],[Region kontroll]:[Fakturerat]],Tabell_Läkare[[#This Row],[Region kontroll]:[Fakturerat]]&lt;&gt;""),1,1),"")</f>
        <v/>
      </c>
      <c r="M71" s="3" t="str">
        <f>IF(AND(SUM(Tabell_Läkare[[#This Row],[Fakturerat belopp]:[Summa fakturerade timmar (psykiatri+somatik+primärvård)]]),ISBLANK(Tabell_Läkare[[#This Row],[Region]])),"Ange region","")</f>
        <v/>
      </c>
      <c r="N71" s="3" t="str">
        <f>IF(AND(OR(Tabell_Läkare[[#This Row],[Kontroll ifyllt värde]]=TRUE),ISBLANK(Tabell_Läkare[[#This Row],[Zon]])),"Välj zon","")</f>
        <v/>
      </c>
      <c r="O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1" s="3" t="str">
        <f xml:space="preserve"> IF(AND(Tabell_Läkare[[#This Row],[Yrkeskategori]]="Specialistläkare",Tabell_Läkare[[#This Row],[Specialisering]]=""),"Ange specialisering","")</f>
        <v/>
      </c>
      <c r="Q71" s="3" t="str">
        <f xml:space="preserve"> IF(AND(Tabell_Läkare[[#This Row],[Yrkeskategori]]="Legitimerad läkare",Tabell_Läkare[[#This Row],[Specialisering]]&lt;&gt;""),"Välj specialistläkare om specialicering","")</f>
        <v/>
      </c>
      <c r="R71" s="3" t="str">
        <f>IF(AND(OR(Tabell_Läkare[[#This Row],[Kontroll ifyllt värde]]=TRUE),ISBLANK(#REF!)),"Välj zon","")</f>
        <v/>
      </c>
      <c r="S71" s="3" t="str">
        <f>IF(AND(Tabell_Läkare[[#This Row],[Fakturerat belopp]]&gt;0,Tabell_Läkare[[#This Row],[Summa fakturerade timmar (psykiatri+somatik+primärvård)]]=""),"Fyll i antal timmar","")</f>
        <v/>
      </c>
      <c r="T71" s="3" t="str">
        <f>IF(AND(Tabell_Läkare[[#This Row],[Kontroll ifyllt värde]]=TRUE,Tabell_Läkare[[#This Row],[Fakturerat belopp]]=""),"Fakturerat belopp saknas","")</f>
        <v/>
      </c>
      <c r="U71" s="3" t="b">
        <f>OR(Tabell_Läkare[[#This Row],[Fakturerat belopp]]&lt;&gt;"",Tabell_Läkare[[#This Row],[Summa fakturerade timmar (psykiatri+somatik+primärvård)]]&lt;&gt;"")</f>
        <v>0</v>
      </c>
    </row>
    <row r="72" spans="1:21" x14ac:dyDescent="0.35">
      <c r="A72" s="32" t="str">
        <f>IF(_xlfn.CONCAT(B72:G72)="","",Statistikrapport!$C$3)</f>
        <v/>
      </c>
      <c r="B72" s="3"/>
      <c r="C72" s="3"/>
      <c r="D72" s="3"/>
      <c r="E72" s="3"/>
      <c r="F72" s="28"/>
      <c r="G7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2" s="3"/>
      <c r="I72" s="3"/>
      <c r="J72" s="3"/>
      <c r="K72" s="3"/>
      <c r="L72" s="3" t="str" cm="1">
        <f t="array" ref="L72">IFERROR(INDEX(_xlfn._xlws.FILTER(Tabell_Läkare[[#This Row],[Region kontroll]:[Fakturerat]],Tabell_Läkare[[#This Row],[Region kontroll]:[Fakturerat]]&lt;&gt;""),1,1),"")</f>
        <v/>
      </c>
      <c r="M72" s="3" t="str">
        <f>IF(AND(SUM(Tabell_Läkare[[#This Row],[Fakturerat belopp]:[Summa fakturerade timmar (psykiatri+somatik+primärvård)]]),ISBLANK(Tabell_Läkare[[#This Row],[Region]])),"Ange region","")</f>
        <v/>
      </c>
      <c r="N72" s="3" t="str">
        <f>IF(AND(OR(Tabell_Läkare[[#This Row],[Kontroll ifyllt värde]]=TRUE),ISBLANK(Tabell_Läkare[[#This Row],[Zon]])),"Välj zon","")</f>
        <v/>
      </c>
      <c r="O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2" s="3" t="str">
        <f xml:space="preserve"> IF(AND(Tabell_Läkare[[#This Row],[Yrkeskategori]]="Specialistläkare",Tabell_Läkare[[#This Row],[Specialisering]]=""),"Ange specialisering","")</f>
        <v/>
      </c>
      <c r="Q72" s="3" t="str">
        <f xml:space="preserve"> IF(AND(Tabell_Läkare[[#This Row],[Yrkeskategori]]="Legitimerad läkare",Tabell_Läkare[[#This Row],[Specialisering]]&lt;&gt;""),"Välj specialistläkare om specialicering","")</f>
        <v/>
      </c>
      <c r="R72" s="3" t="str">
        <f>IF(AND(OR(Tabell_Läkare[[#This Row],[Kontroll ifyllt värde]]=TRUE),ISBLANK(#REF!)),"Välj zon","")</f>
        <v/>
      </c>
      <c r="S72" s="3" t="str">
        <f>IF(AND(Tabell_Läkare[[#This Row],[Fakturerat belopp]]&gt;0,Tabell_Läkare[[#This Row],[Summa fakturerade timmar (psykiatri+somatik+primärvård)]]=""),"Fyll i antal timmar","")</f>
        <v/>
      </c>
      <c r="T72" s="3" t="str">
        <f>IF(AND(Tabell_Läkare[[#This Row],[Kontroll ifyllt värde]]=TRUE,Tabell_Läkare[[#This Row],[Fakturerat belopp]]=""),"Fakturerat belopp saknas","")</f>
        <v/>
      </c>
      <c r="U72" s="3" t="b">
        <f>OR(Tabell_Läkare[[#This Row],[Fakturerat belopp]]&lt;&gt;"",Tabell_Läkare[[#This Row],[Summa fakturerade timmar (psykiatri+somatik+primärvård)]]&lt;&gt;"")</f>
        <v>0</v>
      </c>
    </row>
    <row r="73" spans="1:21" x14ac:dyDescent="0.35">
      <c r="A73" s="32" t="str">
        <f>IF(_xlfn.CONCAT(B73:G73)="","",Statistikrapport!$C$3)</f>
        <v/>
      </c>
      <c r="B73" s="3"/>
      <c r="C73" s="3"/>
      <c r="D73" s="3"/>
      <c r="E73" s="3"/>
      <c r="F73" s="28"/>
      <c r="G7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3" s="3"/>
      <c r="I73" s="3"/>
      <c r="J73" s="3"/>
      <c r="K73" s="3"/>
      <c r="L73" s="3" t="str" cm="1">
        <f t="array" ref="L73">IFERROR(INDEX(_xlfn._xlws.FILTER(Tabell_Läkare[[#This Row],[Region kontroll]:[Fakturerat]],Tabell_Läkare[[#This Row],[Region kontroll]:[Fakturerat]]&lt;&gt;""),1,1),"")</f>
        <v/>
      </c>
      <c r="M73" s="3" t="str">
        <f>IF(AND(SUM(Tabell_Läkare[[#This Row],[Fakturerat belopp]:[Summa fakturerade timmar (psykiatri+somatik+primärvård)]]),ISBLANK(Tabell_Läkare[[#This Row],[Region]])),"Ange region","")</f>
        <v/>
      </c>
      <c r="N73" s="3" t="str">
        <f>IF(AND(OR(Tabell_Läkare[[#This Row],[Kontroll ifyllt värde]]=TRUE),ISBLANK(Tabell_Läkare[[#This Row],[Zon]])),"Välj zon","")</f>
        <v/>
      </c>
      <c r="O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3" s="3" t="str">
        <f xml:space="preserve"> IF(AND(Tabell_Läkare[[#This Row],[Yrkeskategori]]="Specialistläkare",Tabell_Läkare[[#This Row],[Specialisering]]=""),"Ange specialisering","")</f>
        <v/>
      </c>
      <c r="Q73" s="3" t="str">
        <f xml:space="preserve"> IF(AND(Tabell_Läkare[[#This Row],[Yrkeskategori]]="Legitimerad läkare",Tabell_Läkare[[#This Row],[Specialisering]]&lt;&gt;""),"Välj specialistläkare om specialicering","")</f>
        <v/>
      </c>
      <c r="R73" s="3" t="str">
        <f>IF(AND(OR(Tabell_Läkare[[#This Row],[Kontroll ifyllt värde]]=TRUE),ISBLANK(#REF!)),"Välj zon","")</f>
        <v/>
      </c>
      <c r="S73" s="3" t="str">
        <f>IF(AND(Tabell_Läkare[[#This Row],[Fakturerat belopp]]&gt;0,Tabell_Läkare[[#This Row],[Summa fakturerade timmar (psykiatri+somatik+primärvård)]]=""),"Fyll i antal timmar","")</f>
        <v/>
      </c>
      <c r="T73" s="3" t="str">
        <f>IF(AND(Tabell_Läkare[[#This Row],[Kontroll ifyllt värde]]=TRUE,Tabell_Läkare[[#This Row],[Fakturerat belopp]]=""),"Fakturerat belopp saknas","")</f>
        <v/>
      </c>
      <c r="U73" s="3" t="b">
        <f>OR(Tabell_Läkare[[#This Row],[Fakturerat belopp]]&lt;&gt;"",Tabell_Läkare[[#This Row],[Summa fakturerade timmar (psykiatri+somatik+primärvård)]]&lt;&gt;"")</f>
        <v>0</v>
      </c>
    </row>
    <row r="74" spans="1:21" x14ac:dyDescent="0.35">
      <c r="A74" s="32" t="str">
        <f>IF(_xlfn.CONCAT(B74:G74)="","",Statistikrapport!$C$3)</f>
        <v/>
      </c>
      <c r="B74" s="3"/>
      <c r="C74" s="3"/>
      <c r="D74" s="3"/>
      <c r="E74" s="3"/>
      <c r="F74" s="28"/>
      <c r="G7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4" s="3"/>
      <c r="I74" s="3"/>
      <c r="J74" s="3"/>
      <c r="K74" s="3"/>
      <c r="L74" s="3" t="str" cm="1">
        <f t="array" ref="L74">IFERROR(INDEX(_xlfn._xlws.FILTER(Tabell_Läkare[[#This Row],[Region kontroll]:[Fakturerat]],Tabell_Läkare[[#This Row],[Region kontroll]:[Fakturerat]]&lt;&gt;""),1,1),"")</f>
        <v/>
      </c>
      <c r="M74" s="3" t="str">
        <f>IF(AND(SUM(Tabell_Läkare[[#This Row],[Fakturerat belopp]:[Summa fakturerade timmar (psykiatri+somatik+primärvård)]]),ISBLANK(Tabell_Läkare[[#This Row],[Region]])),"Ange region","")</f>
        <v/>
      </c>
      <c r="N74" s="3" t="str">
        <f>IF(AND(OR(Tabell_Läkare[[#This Row],[Kontroll ifyllt värde]]=TRUE),ISBLANK(Tabell_Läkare[[#This Row],[Zon]])),"Välj zon","")</f>
        <v/>
      </c>
      <c r="O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4" s="3" t="str">
        <f xml:space="preserve"> IF(AND(Tabell_Läkare[[#This Row],[Yrkeskategori]]="Specialistläkare",Tabell_Läkare[[#This Row],[Specialisering]]=""),"Ange specialisering","")</f>
        <v/>
      </c>
      <c r="Q74" s="3" t="str">
        <f xml:space="preserve"> IF(AND(Tabell_Läkare[[#This Row],[Yrkeskategori]]="Legitimerad läkare",Tabell_Läkare[[#This Row],[Specialisering]]&lt;&gt;""),"Välj specialistläkare om specialicering","")</f>
        <v/>
      </c>
      <c r="R74" s="3" t="str">
        <f>IF(AND(OR(Tabell_Läkare[[#This Row],[Kontroll ifyllt värde]]=TRUE),ISBLANK(#REF!)),"Välj zon","")</f>
        <v/>
      </c>
      <c r="S74" s="3" t="str">
        <f>IF(AND(Tabell_Läkare[[#This Row],[Fakturerat belopp]]&gt;0,Tabell_Läkare[[#This Row],[Summa fakturerade timmar (psykiatri+somatik+primärvård)]]=""),"Fyll i antal timmar","")</f>
        <v/>
      </c>
      <c r="T74" s="3" t="str">
        <f>IF(AND(Tabell_Läkare[[#This Row],[Kontroll ifyllt värde]]=TRUE,Tabell_Läkare[[#This Row],[Fakturerat belopp]]=""),"Fakturerat belopp saknas","")</f>
        <v/>
      </c>
      <c r="U74" s="3" t="b">
        <f>OR(Tabell_Läkare[[#This Row],[Fakturerat belopp]]&lt;&gt;"",Tabell_Läkare[[#This Row],[Summa fakturerade timmar (psykiatri+somatik+primärvård)]]&lt;&gt;"")</f>
        <v>0</v>
      </c>
    </row>
    <row r="75" spans="1:21" x14ac:dyDescent="0.35">
      <c r="A75" s="32" t="str">
        <f>IF(_xlfn.CONCAT(B75:G75)="","",Statistikrapport!$C$3)</f>
        <v/>
      </c>
      <c r="B75" s="3"/>
      <c r="C75" s="3"/>
      <c r="D75" s="3"/>
      <c r="E75" s="3"/>
      <c r="F75" s="28"/>
      <c r="G7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5" s="3"/>
      <c r="I75" s="3"/>
      <c r="J75" s="3"/>
      <c r="K75" s="3"/>
      <c r="L75" s="3" t="str" cm="1">
        <f t="array" ref="L75">IFERROR(INDEX(_xlfn._xlws.FILTER(Tabell_Läkare[[#This Row],[Region kontroll]:[Fakturerat]],Tabell_Läkare[[#This Row],[Region kontroll]:[Fakturerat]]&lt;&gt;""),1,1),"")</f>
        <v/>
      </c>
      <c r="M75" s="3" t="str">
        <f>IF(AND(SUM(Tabell_Läkare[[#This Row],[Fakturerat belopp]:[Summa fakturerade timmar (psykiatri+somatik+primärvård)]]),ISBLANK(Tabell_Läkare[[#This Row],[Region]])),"Ange region","")</f>
        <v/>
      </c>
      <c r="N75" s="3" t="str">
        <f>IF(AND(OR(Tabell_Läkare[[#This Row],[Kontroll ifyllt värde]]=TRUE),ISBLANK(Tabell_Läkare[[#This Row],[Zon]])),"Välj zon","")</f>
        <v/>
      </c>
      <c r="O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5" s="3" t="str">
        <f xml:space="preserve"> IF(AND(Tabell_Läkare[[#This Row],[Yrkeskategori]]="Specialistläkare",Tabell_Läkare[[#This Row],[Specialisering]]=""),"Ange specialisering","")</f>
        <v/>
      </c>
      <c r="Q75" s="3" t="str">
        <f xml:space="preserve"> IF(AND(Tabell_Läkare[[#This Row],[Yrkeskategori]]="Legitimerad läkare",Tabell_Läkare[[#This Row],[Specialisering]]&lt;&gt;""),"Välj specialistläkare om specialicering","")</f>
        <v/>
      </c>
      <c r="R75" s="3" t="str">
        <f>IF(AND(OR(Tabell_Läkare[[#This Row],[Kontroll ifyllt värde]]=TRUE),ISBLANK(#REF!)),"Välj zon","")</f>
        <v/>
      </c>
      <c r="S75" s="3" t="str">
        <f>IF(AND(Tabell_Läkare[[#This Row],[Fakturerat belopp]]&gt;0,Tabell_Läkare[[#This Row],[Summa fakturerade timmar (psykiatri+somatik+primärvård)]]=""),"Fyll i antal timmar","")</f>
        <v/>
      </c>
      <c r="T75" s="3" t="str">
        <f>IF(AND(Tabell_Läkare[[#This Row],[Kontroll ifyllt värde]]=TRUE,Tabell_Läkare[[#This Row],[Fakturerat belopp]]=""),"Fakturerat belopp saknas","")</f>
        <v/>
      </c>
      <c r="U75" s="3" t="b">
        <f>OR(Tabell_Läkare[[#This Row],[Fakturerat belopp]]&lt;&gt;"",Tabell_Läkare[[#This Row],[Summa fakturerade timmar (psykiatri+somatik+primärvård)]]&lt;&gt;"")</f>
        <v>0</v>
      </c>
    </row>
    <row r="76" spans="1:21" x14ac:dyDescent="0.35">
      <c r="A76" s="32" t="str">
        <f>IF(_xlfn.CONCAT(B76:G76)="","",Statistikrapport!$C$3)</f>
        <v/>
      </c>
      <c r="B76" s="3"/>
      <c r="C76" s="3"/>
      <c r="D76" s="3"/>
      <c r="E76" s="3"/>
      <c r="F76" s="28"/>
      <c r="G7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6" s="3"/>
      <c r="I76" s="3"/>
      <c r="J76" s="3"/>
      <c r="K76" s="3"/>
      <c r="L76" s="3" t="str" cm="1">
        <f t="array" ref="L76">IFERROR(INDEX(_xlfn._xlws.FILTER(Tabell_Läkare[[#This Row],[Region kontroll]:[Fakturerat]],Tabell_Läkare[[#This Row],[Region kontroll]:[Fakturerat]]&lt;&gt;""),1,1),"")</f>
        <v/>
      </c>
      <c r="M76" s="3" t="str">
        <f>IF(AND(SUM(Tabell_Läkare[[#This Row],[Fakturerat belopp]:[Summa fakturerade timmar (psykiatri+somatik+primärvård)]]),ISBLANK(Tabell_Läkare[[#This Row],[Region]])),"Ange region","")</f>
        <v/>
      </c>
      <c r="N76" s="3" t="str">
        <f>IF(AND(OR(Tabell_Läkare[[#This Row],[Kontroll ifyllt värde]]=TRUE),ISBLANK(Tabell_Läkare[[#This Row],[Zon]])),"Välj zon","")</f>
        <v/>
      </c>
      <c r="O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6" s="3" t="str">
        <f xml:space="preserve"> IF(AND(Tabell_Läkare[[#This Row],[Yrkeskategori]]="Specialistläkare",Tabell_Läkare[[#This Row],[Specialisering]]=""),"Ange specialisering","")</f>
        <v/>
      </c>
      <c r="Q76" s="3" t="str">
        <f xml:space="preserve"> IF(AND(Tabell_Läkare[[#This Row],[Yrkeskategori]]="Legitimerad läkare",Tabell_Läkare[[#This Row],[Specialisering]]&lt;&gt;""),"Välj specialistläkare om specialicering","")</f>
        <v/>
      </c>
      <c r="R76" s="3" t="str">
        <f>IF(AND(OR(Tabell_Läkare[[#This Row],[Kontroll ifyllt värde]]=TRUE),ISBLANK(#REF!)),"Välj zon","")</f>
        <v/>
      </c>
      <c r="S76" s="3" t="str">
        <f>IF(AND(Tabell_Läkare[[#This Row],[Fakturerat belopp]]&gt;0,Tabell_Läkare[[#This Row],[Summa fakturerade timmar (psykiatri+somatik+primärvård)]]=""),"Fyll i antal timmar","")</f>
        <v/>
      </c>
      <c r="T76" s="3" t="str">
        <f>IF(AND(Tabell_Läkare[[#This Row],[Kontroll ifyllt värde]]=TRUE,Tabell_Läkare[[#This Row],[Fakturerat belopp]]=""),"Fakturerat belopp saknas","")</f>
        <v/>
      </c>
      <c r="U76" s="3" t="b">
        <f>OR(Tabell_Läkare[[#This Row],[Fakturerat belopp]]&lt;&gt;"",Tabell_Läkare[[#This Row],[Summa fakturerade timmar (psykiatri+somatik+primärvård)]]&lt;&gt;"")</f>
        <v>0</v>
      </c>
    </row>
    <row r="77" spans="1:21" x14ac:dyDescent="0.35">
      <c r="A77" s="32" t="str">
        <f>IF(_xlfn.CONCAT(B77:G77)="","",Statistikrapport!$C$3)</f>
        <v/>
      </c>
      <c r="B77" s="3"/>
      <c r="C77" s="3"/>
      <c r="D77" s="3"/>
      <c r="E77" s="3"/>
      <c r="F77" s="28"/>
      <c r="G7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7" s="3"/>
      <c r="I77" s="3"/>
      <c r="J77" s="3"/>
      <c r="K77" s="3"/>
      <c r="L77" s="3" t="str" cm="1">
        <f t="array" ref="L77">IFERROR(INDEX(_xlfn._xlws.FILTER(Tabell_Läkare[[#This Row],[Region kontroll]:[Fakturerat]],Tabell_Läkare[[#This Row],[Region kontroll]:[Fakturerat]]&lt;&gt;""),1,1),"")</f>
        <v/>
      </c>
      <c r="M77" s="3" t="str">
        <f>IF(AND(SUM(Tabell_Läkare[[#This Row],[Fakturerat belopp]:[Summa fakturerade timmar (psykiatri+somatik+primärvård)]]),ISBLANK(Tabell_Läkare[[#This Row],[Region]])),"Ange region","")</f>
        <v/>
      </c>
      <c r="N77" s="3" t="str">
        <f>IF(AND(OR(Tabell_Läkare[[#This Row],[Kontroll ifyllt värde]]=TRUE),ISBLANK(Tabell_Läkare[[#This Row],[Zon]])),"Välj zon","")</f>
        <v/>
      </c>
      <c r="O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7" s="3" t="str">
        <f xml:space="preserve"> IF(AND(Tabell_Läkare[[#This Row],[Yrkeskategori]]="Specialistläkare",Tabell_Läkare[[#This Row],[Specialisering]]=""),"Ange specialisering","")</f>
        <v/>
      </c>
      <c r="Q77" s="3" t="str">
        <f xml:space="preserve"> IF(AND(Tabell_Läkare[[#This Row],[Yrkeskategori]]="Legitimerad läkare",Tabell_Läkare[[#This Row],[Specialisering]]&lt;&gt;""),"Välj specialistläkare om specialicering","")</f>
        <v/>
      </c>
      <c r="R77" s="3" t="str">
        <f>IF(AND(OR(Tabell_Läkare[[#This Row],[Kontroll ifyllt värde]]=TRUE),ISBLANK(#REF!)),"Välj zon","")</f>
        <v/>
      </c>
      <c r="S77" s="3" t="str">
        <f>IF(AND(Tabell_Läkare[[#This Row],[Fakturerat belopp]]&gt;0,Tabell_Läkare[[#This Row],[Summa fakturerade timmar (psykiatri+somatik+primärvård)]]=""),"Fyll i antal timmar","")</f>
        <v/>
      </c>
      <c r="T77" s="3" t="str">
        <f>IF(AND(Tabell_Läkare[[#This Row],[Kontroll ifyllt värde]]=TRUE,Tabell_Läkare[[#This Row],[Fakturerat belopp]]=""),"Fakturerat belopp saknas","")</f>
        <v/>
      </c>
      <c r="U77" s="3" t="b">
        <f>OR(Tabell_Läkare[[#This Row],[Fakturerat belopp]]&lt;&gt;"",Tabell_Läkare[[#This Row],[Summa fakturerade timmar (psykiatri+somatik+primärvård)]]&lt;&gt;"")</f>
        <v>0</v>
      </c>
    </row>
    <row r="78" spans="1:21" x14ac:dyDescent="0.35">
      <c r="A78" s="32" t="str">
        <f>IF(_xlfn.CONCAT(B78:G78)="","",Statistikrapport!$C$3)</f>
        <v/>
      </c>
      <c r="B78" s="3"/>
      <c r="C78" s="3"/>
      <c r="D78" s="3"/>
      <c r="E78" s="3"/>
      <c r="F78" s="28"/>
      <c r="G7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8" s="3"/>
      <c r="I78" s="3"/>
      <c r="J78" s="3"/>
      <c r="K78" s="3"/>
      <c r="L78" s="3" t="str" cm="1">
        <f t="array" ref="L78">IFERROR(INDEX(_xlfn._xlws.FILTER(Tabell_Läkare[[#This Row],[Region kontroll]:[Fakturerat]],Tabell_Läkare[[#This Row],[Region kontroll]:[Fakturerat]]&lt;&gt;""),1,1),"")</f>
        <v/>
      </c>
      <c r="M78" s="3" t="str">
        <f>IF(AND(SUM(Tabell_Läkare[[#This Row],[Fakturerat belopp]:[Summa fakturerade timmar (psykiatri+somatik+primärvård)]]),ISBLANK(Tabell_Läkare[[#This Row],[Region]])),"Ange region","")</f>
        <v/>
      </c>
      <c r="N78" s="3" t="str">
        <f>IF(AND(OR(Tabell_Läkare[[#This Row],[Kontroll ifyllt värde]]=TRUE),ISBLANK(Tabell_Läkare[[#This Row],[Zon]])),"Välj zon","")</f>
        <v/>
      </c>
      <c r="O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8" s="3" t="str">
        <f xml:space="preserve"> IF(AND(Tabell_Läkare[[#This Row],[Yrkeskategori]]="Specialistläkare",Tabell_Läkare[[#This Row],[Specialisering]]=""),"Ange specialisering","")</f>
        <v/>
      </c>
      <c r="Q78" s="3" t="str">
        <f xml:space="preserve"> IF(AND(Tabell_Läkare[[#This Row],[Yrkeskategori]]="Legitimerad läkare",Tabell_Läkare[[#This Row],[Specialisering]]&lt;&gt;""),"Välj specialistläkare om specialicering","")</f>
        <v/>
      </c>
      <c r="R78" s="3" t="str">
        <f>IF(AND(OR(Tabell_Läkare[[#This Row],[Kontroll ifyllt värde]]=TRUE),ISBLANK(#REF!)),"Välj zon","")</f>
        <v/>
      </c>
      <c r="S78" s="3" t="str">
        <f>IF(AND(Tabell_Läkare[[#This Row],[Fakturerat belopp]]&gt;0,Tabell_Läkare[[#This Row],[Summa fakturerade timmar (psykiatri+somatik+primärvård)]]=""),"Fyll i antal timmar","")</f>
        <v/>
      </c>
      <c r="T78" s="3" t="str">
        <f>IF(AND(Tabell_Läkare[[#This Row],[Kontroll ifyllt värde]]=TRUE,Tabell_Läkare[[#This Row],[Fakturerat belopp]]=""),"Fakturerat belopp saknas","")</f>
        <v/>
      </c>
      <c r="U78" s="3" t="b">
        <f>OR(Tabell_Läkare[[#This Row],[Fakturerat belopp]]&lt;&gt;"",Tabell_Läkare[[#This Row],[Summa fakturerade timmar (psykiatri+somatik+primärvård)]]&lt;&gt;"")</f>
        <v>0</v>
      </c>
    </row>
    <row r="79" spans="1:21" x14ac:dyDescent="0.35">
      <c r="A79" s="32" t="str">
        <f>IF(_xlfn.CONCAT(B79:G79)="","",Statistikrapport!$C$3)</f>
        <v/>
      </c>
      <c r="B79" s="3"/>
      <c r="C79" s="3"/>
      <c r="D79" s="3"/>
      <c r="E79" s="3"/>
      <c r="F79" s="28"/>
      <c r="G7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9" s="3"/>
      <c r="I79" s="3"/>
      <c r="J79" s="3"/>
      <c r="K79" s="3"/>
      <c r="L79" s="3" t="str" cm="1">
        <f t="array" ref="L79">IFERROR(INDEX(_xlfn._xlws.FILTER(Tabell_Läkare[[#This Row],[Region kontroll]:[Fakturerat]],Tabell_Läkare[[#This Row],[Region kontroll]:[Fakturerat]]&lt;&gt;""),1,1),"")</f>
        <v/>
      </c>
      <c r="M79" s="3" t="str">
        <f>IF(AND(SUM(Tabell_Läkare[[#This Row],[Fakturerat belopp]:[Summa fakturerade timmar (psykiatri+somatik+primärvård)]]),ISBLANK(Tabell_Läkare[[#This Row],[Region]])),"Ange region","")</f>
        <v/>
      </c>
      <c r="N79" s="3" t="str">
        <f>IF(AND(OR(Tabell_Läkare[[#This Row],[Kontroll ifyllt värde]]=TRUE),ISBLANK(Tabell_Läkare[[#This Row],[Zon]])),"Välj zon","")</f>
        <v/>
      </c>
      <c r="O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9" s="3" t="str">
        <f xml:space="preserve"> IF(AND(Tabell_Läkare[[#This Row],[Yrkeskategori]]="Specialistläkare",Tabell_Läkare[[#This Row],[Specialisering]]=""),"Ange specialisering","")</f>
        <v/>
      </c>
      <c r="Q79" s="3" t="str">
        <f xml:space="preserve"> IF(AND(Tabell_Läkare[[#This Row],[Yrkeskategori]]="Legitimerad läkare",Tabell_Läkare[[#This Row],[Specialisering]]&lt;&gt;""),"Välj specialistläkare om specialicering","")</f>
        <v/>
      </c>
      <c r="R79" s="3" t="str">
        <f>IF(AND(OR(Tabell_Läkare[[#This Row],[Kontroll ifyllt värde]]=TRUE),ISBLANK(#REF!)),"Välj zon","")</f>
        <v/>
      </c>
      <c r="S79" s="3" t="str">
        <f>IF(AND(Tabell_Läkare[[#This Row],[Fakturerat belopp]]&gt;0,Tabell_Läkare[[#This Row],[Summa fakturerade timmar (psykiatri+somatik+primärvård)]]=""),"Fyll i antal timmar","")</f>
        <v/>
      </c>
      <c r="T79" s="3" t="str">
        <f>IF(AND(Tabell_Läkare[[#This Row],[Kontroll ifyllt värde]]=TRUE,Tabell_Läkare[[#This Row],[Fakturerat belopp]]=""),"Fakturerat belopp saknas","")</f>
        <v/>
      </c>
      <c r="U79" s="3" t="b">
        <f>OR(Tabell_Läkare[[#This Row],[Fakturerat belopp]]&lt;&gt;"",Tabell_Läkare[[#This Row],[Summa fakturerade timmar (psykiatri+somatik+primärvård)]]&lt;&gt;"")</f>
        <v>0</v>
      </c>
    </row>
    <row r="80" spans="1:21" x14ac:dyDescent="0.35">
      <c r="A80" s="32" t="str">
        <f>IF(_xlfn.CONCAT(B80:G80)="","",Statistikrapport!$C$3)</f>
        <v/>
      </c>
      <c r="B80" s="3"/>
      <c r="C80" s="3"/>
      <c r="D80" s="3"/>
      <c r="E80" s="3"/>
      <c r="F80" s="28"/>
      <c r="G8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0" s="3"/>
      <c r="I80" s="3"/>
      <c r="J80" s="3"/>
      <c r="K80" s="3"/>
      <c r="L80" s="3" t="str" cm="1">
        <f t="array" ref="L80">IFERROR(INDEX(_xlfn._xlws.FILTER(Tabell_Läkare[[#This Row],[Region kontroll]:[Fakturerat]],Tabell_Läkare[[#This Row],[Region kontroll]:[Fakturerat]]&lt;&gt;""),1,1),"")</f>
        <v/>
      </c>
      <c r="M80" s="3" t="str">
        <f>IF(AND(SUM(Tabell_Läkare[[#This Row],[Fakturerat belopp]:[Summa fakturerade timmar (psykiatri+somatik+primärvård)]]),ISBLANK(Tabell_Läkare[[#This Row],[Region]])),"Ange region","")</f>
        <v/>
      </c>
      <c r="N80" s="3" t="str">
        <f>IF(AND(OR(Tabell_Läkare[[#This Row],[Kontroll ifyllt värde]]=TRUE),ISBLANK(Tabell_Läkare[[#This Row],[Zon]])),"Välj zon","")</f>
        <v/>
      </c>
      <c r="O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0" s="3" t="str">
        <f xml:space="preserve"> IF(AND(Tabell_Läkare[[#This Row],[Yrkeskategori]]="Specialistläkare",Tabell_Läkare[[#This Row],[Specialisering]]=""),"Ange specialisering","")</f>
        <v/>
      </c>
      <c r="Q80" s="3" t="str">
        <f xml:space="preserve"> IF(AND(Tabell_Läkare[[#This Row],[Yrkeskategori]]="Legitimerad läkare",Tabell_Läkare[[#This Row],[Specialisering]]&lt;&gt;""),"Välj specialistläkare om specialicering","")</f>
        <v/>
      </c>
      <c r="R80" s="3" t="str">
        <f>IF(AND(OR(Tabell_Läkare[[#This Row],[Kontroll ifyllt värde]]=TRUE),ISBLANK(#REF!)),"Välj zon","")</f>
        <v/>
      </c>
      <c r="S80" s="3" t="str">
        <f>IF(AND(Tabell_Läkare[[#This Row],[Fakturerat belopp]]&gt;0,Tabell_Läkare[[#This Row],[Summa fakturerade timmar (psykiatri+somatik+primärvård)]]=""),"Fyll i antal timmar","")</f>
        <v/>
      </c>
      <c r="T80" s="3" t="str">
        <f>IF(AND(Tabell_Läkare[[#This Row],[Kontroll ifyllt värde]]=TRUE,Tabell_Läkare[[#This Row],[Fakturerat belopp]]=""),"Fakturerat belopp saknas","")</f>
        <v/>
      </c>
      <c r="U80" s="3" t="b">
        <f>OR(Tabell_Läkare[[#This Row],[Fakturerat belopp]]&lt;&gt;"",Tabell_Läkare[[#This Row],[Summa fakturerade timmar (psykiatri+somatik+primärvård)]]&lt;&gt;"")</f>
        <v>0</v>
      </c>
    </row>
    <row r="81" spans="1:21" x14ac:dyDescent="0.35">
      <c r="A81" s="32" t="str">
        <f>IF(_xlfn.CONCAT(B81:G81)="","",Statistikrapport!$C$3)</f>
        <v/>
      </c>
      <c r="B81" s="3"/>
      <c r="C81" s="3"/>
      <c r="D81" s="3"/>
      <c r="E81" s="3"/>
      <c r="F81" s="28"/>
      <c r="G8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1" s="3"/>
      <c r="I81" s="3"/>
      <c r="J81" s="3"/>
      <c r="K81" s="3"/>
      <c r="L81" s="3" t="str" cm="1">
        <f t="array" ref="L81">IFERROR(INDEX(_xlfn._xlws.FILTER(Tabell_Läkare[[#This Row],[Region kontroll]:[Fakturerat]],Tabell_Läkare[[#This Row],[Region kontroll]:[Fakturerat]]&lt;&gt;""),1,1),"")</f>
        <v/>
      </c>
      <c r="M81" s="3" t="str">
        <f>IF(AND(SUM(Tabell_Läkare[[#This Row],[Fakturerat belopp]:[Summa fakturerade timmar (psykiatri+somatik+primärvård)]]),ISBLANK(Tabell_Läkare[[#This Row],[Region]])),"Ange region","")</f>
        <v/>
      </c>
      <c r="N81" s="3" t="str">
        <f>IF(AND(OR(Tabell_Läkare[[#This Row],[Kontroll ifyllt värde]]=TRUE),ISBLANK(Tabell_Läkare[[#This Row],[Zon]])),"Välj zon","")</f>
        <v/>
      </c>
      <c r="O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1" s="3" t="str">
        <f xml:space="preserve"> IF(AND(Tabell_Läkare[[#This Row],[Yrkeskategori]]="Specialistläkare",Tabell_Läkare[[#This Row],[Specialisering]]=""),"Ange specialisering","")</f>
        <v/>
      </c>
      <c r="Q81" s="3" t="str">
        <f xml:space="preserve"> IF(AND(Tabell_Läkare[[#This Row],[Yrkeskategori]]="Legitimerad läkare",Tabell_Läkare[[#This Row],[Specialisering]]&lt;&gt;""),"Välj specialistläkare om specialicering","")</f>
        <v/>
      </c>
      <c r="R81" s="3" t="str">
        <f>IF(AND(OR(Tabell_Läkare[[#This Row],[Kontroll ifyllt värde]]=TRUE),ISBLANK(#REF!)),"Välj zon","")</f>
        <v/>
      </c>
      <c r="S81" s="3" t="str">
        <f>IF(AND(Tabell_Läkare[[#This Row],[Fakturerat belopp]]&gt;0,Tabell_Läkare[[#This Row],[Summa fakturerade timmar (psykiatri+somatik+primärvård)]]=""),"Fyll i antal timmar","")</f>
        <v/>
      </c>
      <c r="T81" s="3" t="str">
        <f>IF(AND(Tabell_Läkare[[#This Row],[Kontroll ifyllt värde]]=TRUE,Tabell_Läkare[[#This Row],[Fakturerat belopp]]=""),"Fakturerat belopp saknas","")</f>
        <v/>
      </c>
      <c r="U81" s="3" t="b">
        <f>OR(Tabell_Läkare[[#This Row],[Fakturerat belopp]]&lt;&gt;"",Tabell_Läkare[[#This Row],[Summa fakturerade timmar (psykiatri+somatik+primärvård)]]&lt;&gt;"")</f>
        <v>0</v>
      </c>
    </row>
    <row r="82" spans="1:21" x14ac:dyDescent="0.35">
      <c r="A82" s="32" t="str">
        <f>IF(_xlfn.CONCAT(B82:G82)="","",Statistikrapport!$C$3)</f>
        <v/>
      </c>
      <c r="B82" s="3"/>
      <c r="C82" s="3"/>
      <c r="D82" s="3"/>
      <c r="E82" s="3"/>
      <c r="F82" s="28"/>
      <c r="G8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2" s="3"/>
      <c r="I82" s="3"/>
      <c r="J82" s="3"/>
      <c r="K82" s="3"/>
      <c r="L82" s="3" t="str" cm="1">
        <f t="array" ref="L82">IFERROR(INDEX(_xlfn._xlws.FILTER(Tabell_Läkare[[#This Row],[Region kontroll]:[Fakturerat]],Tabell_Läkare[[#This Row],[Region kontroll]:[Fakturerat]]&lt;&gt;""),1,1),"")</f>
        <v/>
      </c>
      <c r="M82" s="3" t="str">
        <f>IF(AND(SUM(Tabell_Läkare[[#This Row],[Fakturerat belopp]:[Summa fakturerade timmar (psykiatri+somatik+primärvård)]]),ISBLANK(Tabell_Läkare[[#This Row],[Region]])),"Ange region","")</f>
        <v/>
      </c>
      <c r="N82" s="3" t="str">
        <f>IF(AND(OR(Tabell_Läkare[[#This Row],[Kontroll ifyllt värde]]=TRUE),ISBLANK(Tabell_Läkare[[#This Row],[Zon]])),"Välj zon","")</f>
        <v/>
      </c>
      <c r="O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2" s="3" t="str">
        <f xml:space="preserve"> IF(AND(Tabell_Läkare[[#This Row],[Yrkeskategori]]="Specialistläkare",Tabell_Läkare[[#This Row],[Specialisering]]=""),"Ange specialisering","")</f>
        <v/>
      </c>
      <c r="Q82" s="3" t="str">
        <f xml:space="preserve"> IF(AND(Tabell_Läkare[[#This Row],[Yrkeskategori]]="Legitimerad läkare",Tabell_Läkare[[#This Row],[Specialisering]]&lt;&gt;""),"Välj specialistläkare om specialicering","")</f>
        <v/>
      </c>
      <c r="R82" s="3" t="str">
        <f>IF(AND(OR(Tabell_Läkare[[#This Row],[Kontroll ifyllt värde]]=TRUE),ISBLANK(#REF!)),"Välj zon","")</f>
        <v/>
      </c>
      <c r="S82" s="3" t="str">
        <f>IF(AND(Tabell_Läkare[[#This Row],[Fakturerat belopp]]&gt;0,Tabell_Läkare[[#This Row],[Summa fakturerade timmar (psykiatri+somatik+primärvård)]]=""),"Fyll i antal timmar","")</f>
        <v/>
      </c>
      <c r="T82" s="3" t="str">
        <f>IF(AND(Tabell_Läkare[[#This Row],[Kontroll ifyllt värde]]=TRUE,Tabell_Läkare[[#This Row],[Fakturerat belopp]]=""),"Fakturerat belopp saknas","")</f>
        <v/>
      </c>
      <c r="U82" s="3" t="b">
        <f>OR(Tabell_Läkare[[#This Row],[Fakturerat belopp]]&lt;&gt;"",Tabell_Läkare[[#This Row],[Summa fakturerade timmar (psykiatri+somatik+primärvård)]]&lt;&gt;"")</f>
        <v>0</v>
      </c>
    </row>
    <row r="83" spans="1:21" x14ac:dyDescent="0.35">
      <c r="A83" s="32" t="str">
        <f>IF(_xlfn.CONCAT(B83:G83)="","",Statistikrapport!$C$3)</f>
        <v/>
      </c>
      <c r="B83" s="3"/>
      <c r="C83" s="3"/>
      <c r="D83" s="3"/>
      <c r="E83" s="3"/>
      <c r="F83" s="28"/>
      <c r="G8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3" s="3"/>
      <c r="I83" s="3"/>
      <c r="J83" s="3"/>
      <c r="K83" s="3"/>
      <c r="L83" s="3" t="str" cm="1">
        <f t="array" ref="L83">IFERROR(INDEX(_xlfn._xlws.FILTER(Tabell_Läkare[[#This Row],[Region kontroll]:[Fakturerat]],Tabell_Läkare[[#This Row],[Region kontroll]:[Fakturerat]]&lt;&gt;""),1,1),"")</f>
        <v/>
      </c>
      <c r="M83" s="3" t="str">
        <f>IF(AND(SUM(Tabell_Läkare[[#This Row],[Fakturerat belopp]:[Summa fakturerade timmar (psykiatri+somatik+primärvård)]]),ISBLANK(Tabell_Läkare[[#This Row],[Region]])),"Ange region","")</f>
        <v/>
      </c>
      <c r="N83" s="3" t="str">
        <f>IF(AND(OR(Tabell_Läkare[[#This Row],[Kontroll ifyllt värde]]=TRUE),ISBLANK(Tabell_Läkare[[#This Row],[Zon]])),"Välj zon","")</f>
        <v/>
      </c>
      <c r="O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3" s="3" t="str">
        <f xml:space="preserve"> IF(AND(Tabell_Läkare[[#This Row],[Yrkeskategori]]="Specialistläkare",Tabell_Läkare[[#This Row],[Specialisering]]=""),"Ange specialisering","")</f>
        <v/>
      </c>
      <c r="Q83" s="3" t="str">
        <f xml:space="preserve"> IF(AND(Tabell_Läkare[[#This Row],[Yrkeskategori]]="Legitimerad läkare",Tabell_Läkare[[#This Row],[Specialisering]]&lt;&gt;""),"Välj specialistläkare om specialicering","")</f>
        <v/>
      </c>
      <c r="R83" s="3" t="str">
        <f>IF(AND(OR(Tabell_Läkare[[#This Row],[Kontroll ifyllt värde]]=TRUE),ISBLANK(#REF!)),"Välj zon","")</f>
        <v/>
      </c>
      <c r="S83" s="3" t="str">
        <f>IF(AND(Tabell_Läkare[[#This Row],[Fakturerat belopp]]&gt;0,Tabell_Läkare[[#This Row],[Summa fakturerade timmar (psykiatri+somatik+primärvård)]]=""),"Fyll i antal timmar","")</f>
        <v/>
      </c>
      <c r="T83" s="3" t="str">
        <f>IF(AND(Tabell_Läkare[[#This Row],[Kontroll ifyllt värde]]=TRUE,Tabell_Läkare[[#This Row],[Fakturerat belopp]]=""),"Fakturerat belopp saknas","")</f>
        <v/>
      </c>
      <c r="U83" s="3" t="b">
        <f>OR(Tabell_Läkare[[#This Row],[Fakturerat belopp]]&lt;&gt;"",Tabell_Läkare[[#This Row],[Summa fakturerade timmar (psykiatri+somatik+primärvård)]]&lt;&gt;"")</f>
        <v>0</v>
      </c>
    </row>
    <row r="84" spans="1:21" x14ac:dyDescent="0.35">
      <c r="A84" s="32" t="str">
        <f>IF(_xlfn.CONCAT(B84:G84)="","",Statistikrapport!$C$3)</f>
        <v/>
      </c>
      <c r="B84" s="3"/>
      <c r="C84" s="3"/>
      <c r="D84" s="3"/>
      <c r="E84" s="3"/>
      <c r="F84" s="28"/>
      <c r="G8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4" s="3"/>
      <c r="I84" s="3"/>
      <c r="J84" s="3"/>
      <c r="K84" s="3"/>
      <c r="L84" s="3" t="str" cm="1">
        <f t="array" ref="L84">IFERROR(INDEX(_xlfn._xlws.FILTER(Tabell_Läkare[[#This Row],[Region kontroll]:[Fakturerat]],Tabell_Läkare[[#This Row],[Region kontroll]:[Fakturerat]]&lt;&gt;""),1,1),"")</f>
        <v/>
      </c>
      <c r="M84" s="3" t="str">
        <f>IF(AND(SUM(Tabell_Läkare[[#This Row],[Fakturerat belopp]:[Summa fakturerade timmar (psykiatri+somatik+primärvård)]]),ISBLANK(Tabell_Läkare[[#This Row],[Region]])),"Ange region","")</f>
        <v/>
      </c>
      <c r="N84" s="3" t="str">
        <f>IF(AND(OR(Tabell_Läkare[[#This Row],[Kontroll ifyllt värde]]=TRUE),ISBLANK(Tabell_Läkare[[#This Row],[Zon]])),"Välj zon","")</f>
        <v/>
      </c>
      <c r="O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4" s="3" t="str">
        <f xml:space="preserve"> IF(AND(Tabell_Läkare[[#This Row],[Yrkeskategori]]="Specialistläkare",Tabell_Läkare[[#This Row],[Specialisering]]=""),"Ange specialisering","")</f>
        <v/>
      </c>
      <c r="Q84" s="3" t="str">
        <f xml:space="preserve"> IF(AND(Tabell_Läkare[[#This Row],[Yrkeskategori]]="Legitimerad läkare",Tabell_Läkare[[#This Row],[Specialisering]]&lt;&gt;""),"Välj specialistläkare om specialicering","")</f>
        <v/>
      </c>
      <c r="R84" s="3" t="str">
        <f>IF(AND(OR(Tabell_Läkare[[#This Row],[Kontroll ifyllt värde]]=TRUE),ISBLANK(#REF!)),"Välj zon","")</f>
        <v/>
      </c>
      <c r="S84" s="3" t="str">
        <f>IF(AND(Tabell_Läkare[[#This Row],[Fakturerat belopp]]&gt;0,Tabell_Läkare[[#This Row],[Summa fakturerade timmar (psykiatri+somatik+primärvård)]]=""),"Fyll i antal timmar","")</f>
        <v/>
      </c>
      <c r="T84" s="3" t="str">
        <f>IF(AND(Tabell_Läkare[[#This Row],[Kontroll ifyllt värde]]=TRUE,Tabell_Läkare[[#This Row],[Fakturerat belopp]]=""),"Fakturerat belopp saknas","")</f>
        <v/>
      </c>
      <c r="U84" s="3" t="b">
        <f>OR(Tabell_Läkare[[#This Row],[Fakturerat belopp]]&lt;&gt;"",Tabell_Läkare[[#This Row],[Summa fakturerade timmar (psykiatri+somatik+primärvård)]]&lt;&gt;"")</f>
        <v>0</v>
      </c>
    </row>
    <row r="85" spans="1:21" x14ac:dyDescent="0.35">
      <c r="A85" s="32" t="str">
        <f>IF(_xlfn.CONCAT(B85:G85)="","",Statistikrapport!$C$3)</f>
        <v/>
      </c>
      <c r="B85" s="3"/>
      <c r="C85" s="3"/>
      <c r="D85" s="3"/>
      <c r="E85" s="3"/>
      <c r="F85" s="28"/>
      <c r="G8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5" s="3"/>
      <c r="I85" s="3"/>
      <c r="J85" s="3"/>
      <c r="K85" s="3"/>
      <c r="L85" s="3" t="str" cm="1">
        <f t="array" ref="L85">IFERROR(INDEX(_xlfn._xlws.FILTER(Tabell_Läkare[[#This Row],[Region kontroll]:[Fakturerat]],Tabell_Läkare[[#This Row],[Region kontroll]:[Fakturerat]]&lt;&gt;""),1,1),"")</f>
        <v/>
      </c>
      <c r="M85" s="3" t="str">
        <f>IF(AND(SUM(Tabell_Läkare[[#This Row],[Fakturerat belopp]:[Summa fakturerade timmar (psykiatri+somatik+primärvård)]]),ISBLANK(Tabell_Läkare[[#This Row],[Region]])),"Ange region","")</f>
        <v/>
      </c>
      <c r="N85" s="3" t="str">
        <f>IF(AND(OR(Tabell_Läkare[[#This Row],[Kontroll ifyllt värde]]=TRUE),ISBLANK(Tabell_Läkare[[#This Row],[Zon]])),"Välj zon","")</f>
        <v/>
      </c>
      <c r="O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5" s="3" t="str">
        <f xml:space="preserve"> IF(AND(Tabell_Läkare[[#This Row],[Yrkeskategori]]="Specialistläkare",Tabell_Läkare[[#This Row],[Specialisering]]=""),"Ange specialisering","")</f>
        <v/>
      </c>
      <c r="Q85" s="3" t="str">
        <f xml:space="preserve"> IF(AND(Tabell_Läkare[[#This Row],[Yrkeskategori]]="Legitimerad läkare",Tabell_Läkare[[#This Row],[Specialisering]]&lt;&gt;""),"Välj specialistläkare om specialicering","")</f>
        <v/>
      </c>
      <c r="R85" s="3" t="str">
        <f>IF(AND(OR(Tabell_Läkare[[#This Row],[Kontroll ifyllt värde]]=TRUE),ISBLANK(#REF!)),"Välj zon","")</f>
        <v/>
      </c>
      <c r="S85" s="3" t="str">
        <f>IF(AND(Tabell_Läkare[[#This Row],[Fakturerat belopp]]&gt;0,Tabell_Läkare[[#This Row],[Summa fakturerade timmar (psykiatri+somatik+primärvård)]]=""),"Fyll i antal timmar","")</f>
        <v/>
      </c>
      <c r="T85" s="3" t="str">
        <f>IF(AND(Tabell_Läkare[[#This Row],[Kontroll ifyllt värde]]=TRUE,Tabell_Läkare[[#This Row],[Fakturerat belopp]]=""),"Fakturerat belopp saknas","")</f>
        <v/>
      </c>
      <c r="U85" s="3" t="b">
        <f>OR(Tabell_Läkare[[#This Row],[Fakturerat belopp]]&lt;&gt;"",Tabell_Läkare[[#This Row],[Summa fakturerade timmar (psykiatri+somatik+primärvård)]]&lt;&gt;"")</f>
        <v>0</v>
      </c>
    </row>
    <row r="86" spans="1:21" x14ac:dyDescent="0.35">
      <c r="A86" s="32" t="str">
        <f>IF(_xlfn.CONCAT(B86:G86)="","",Statistikrapport!$C$3)</f>
        <v/>
      </c>
      <c r="B86" s="3"/>
      <c r="C86" s="3"/>
      <c r="D86" s="3"/>
      <c r="E86" s="3"/>
      <c r="F86" s="28"/>
      <c r="G8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6" s="3"/>
      <c r="I86" s="3"/>
      <c r="J86" s="3"/>
      <c r="K86" s="3"/>
      <c r="L86" s="3" t="str" cm="1">
        <f t="array" ref="L86">IFERROR(INDEX(_xlfn._xlws.FILTER(Tabell_Läkare[[#This Row],[Region kontroll]:[Fakturerat]],Tabell_Läkare[[#This Row],[Region kontroll]:[Fakturerat]]&lt;&gt;""),1,1),"")</f>
        <v/>
      </c>
      <c r="M86" s="3" t="str">
        <f>IF(AND(SUM(Tabell_Läkare[[#This Row],[Fakturerat belopp]:[Summa fakturerade timmar (psykiatri+somatik+primärvård)]]),ISBLANK(Tabell_Läkare[[#This Row],[Region]])),"Ange region","")</f>
        <v/>
      </c>
      <c r="N86" s="3" t="str">
        <f>IF(AND(OR(Tabell_Läkare[[#This Row],[Kontroll ifyllt värde]]=TRUE),ISBLANK(Tabell_Läkare[[#This Row],[Zon]])),"Välj zon","")</f>
        <v/>
      </c>
      <c r="O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6" s="3" t="str">
        <f xml:space="preserve"> IF(AND(Tabell_Läkare[[#This Row],[Yrkeskategori]]="Specialistläkare",Tabell_Läkare[[#This Row],[Specialisering]]=""),"Ange specialisering","")</f>
        <v/>
      </c>
      <c r="Q86" s="3" t="str">
        <f xml:space="preserve"> IF(AND(Tabell_Läkare[[#This Row],[Yrkeskategori]]="Legitimerad läkare",Tabell_Läkare[[#This Row],[Specialisering]]&lt;&gt;""),"Välj specialistläkare om specialicering","")</f>
        <v/>
      </c>
      <c r="R86" s="3" t="str">
        <f>IF(AND(OR(Tabell_Läkare[[#This Row],[Kontroll ifyllt värde]]=TRUE),ISBLANK(#REF!)),"Välj zon","")</f>
        <v/>
      </c>
      <c r="S86" s="3" t="str">
        <f>IF(AND(Tabell_Läkare[[#This Row],[Fakturerat belopp]]&gt;0,Tabell_Läkare[[#This Row],[Summa fakturerade timmar (psykiatri+somatik+primärvård)]]=""),"Fyll i antal timmar","")</f>
        <v/>
      </c>
      <c r="T86" s="3" t="str">
        <f>IF(AND(Tabell_Läkare[[#This Row],[Kontroll ifyllt värde]]=TRUE,Tabell_Läkare[[#This Row],[Fakturerat belopp]]=""),"Fakturerat belopp saknas","")</f>
        <v/>
      </c>
      <c r="U86" s="3" t="b">
        <f>OR(Tabell_Läkare[[#This Row],[Fakturerat belopp]]&lt;&gt;"",Tabell_Läkare[[#This Row],[Summa fakturerade timmar (psykiatri+somatik+primärvård)]]&lt;&gt;"")</f>
        <v>0</v>
      </c>
    </row>
    <row r="87" spans="1:21" x14ac:dyDescent="0.35">
      <c r="A87" s="32" t="str">
        <f>IF(_xlfn.CONCAT(B87:G87)="","",Statistikrapport!$C$3)</f>
        <v/>
      </c>
      <c r="B87" s="3"/>
      <c r="C87" s="3"/>
      <c r="D87" s="3"/>
      <c r="E87" s="3"/>
      <c r="F87" s="28"/>
      <c r="G8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7" s="3"/>
      <c r="I87" s="3"/>
      <c r="J87" s="3"/>
      <c r="K87" s="3"/>
      <c r="L87" s="3" t="str" cm="1">
        <f t="array" ref="L87">IFERROR(INDEX(_xlfn._xlws.FILTER(Tabell_Läkare[[#This Row],[Region kontroll]:[Fakturerat]],Tabell_Läkare[[#This Row],[Region kontroll]:[Fakturerat]]&lt;&gt;""),1,1),"")</f>
        <v/>
      </c>
      <c r="M87" s="3" t="str">
        <f>IF(AND(SUM(Tabell_Läkare[[#This Row],[Fakturerat belopp]:[Summa fakturerade timmar (psykiatri+somatik+primärvård)]]),ISBLANK(Tabell_Läkare[[#This Row],[Region]])),"Ange region","")</f>
        <v/>
      </c>
      <c r="N87" s="3" t="str">
        <f>IF(AND(OR(Tabell_Läkare[[#This Row],[Kontroll ifyllt värde]]=TRUE),ISBLANK(Tabell_Läkare[[#This Row],[Zon]])),"Välj zon","")</f>
        <v/>
      </c>
      <c r="O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7" s="3" t="str">
        <f xml:space="preserve"> IF(AND(Tabell_Läkare[[#This Row],[Yrkeskategori]]="Specialistläkare",Tabell_Läkare[[#This Row],[Specialisering]]=""),"Ange specialisering","")</f>
        <v/>
      </c>
      <c r="Q87" s="3" t="str">
        <f xml:space="preserve"> IF(AND(Tabell_Läkare[[#This Row],[Yrkeskategori]]="Legitimerad läkare",Tabell_Läkare[[#This Row],[Specialisering]]&lt;&gt;""),"Välj specialistläkare om specialicering","")</f>
        <v/>
      </c>
      <c r="R87" s="3" t="str">
        <f>IF(AND(OR(Tabell_Läkare[[#This Row],[Kontroll ifyllt värde]]=TRUE),ISBLANK(#REF!)),"Välj zon","")</f>
        <v/>
      </c>
      <c r="S87" s="3" t="str">
        <f>IF(AND(Tabell_Läkare[[#This Row],[Fakturerat belopp]]&gt;0,Tabell_Läkare[[#This Row],[Summa fakturerade timmar (psykiatri+somatik+primärvård)]]=""),"Fyll i antal timmar","")</f>
        <v/>
      </c>
      <c r="T87" s="3" t="str">
        <f>IF(AND(Tabell_Läkare[[#This Row],[Kontroll ifyllt värde]]=TRUE,Tabell_Läkare[[#This Row],[Fakturerat belopp]]=""),"Fakturerat belopp saknas","")</f>
        <v/>
      </c>
      <c r="U87" s="3" t="b">
        <f>OR(Tabell_Läkare[[#This Row],[Fakturerat belopp]]&lt;&gt;"",Tabell_Läkare[[#This Row],[Summa fakturerade timmar (psykiatri+somatik+primärvård)]]&lt;&gt;"")</f>
        <v>0</v>
      </c>
    </row>
    <row r="88" spans="1:21" x14ac:dyDescent="0.35">
      <c r="A88" s="32" t="str">
        <f>IF(_xlfn.CONCAT(B88:G88)="","",Statistikrapport!$C$3)</f>
        <v/>
      </c>
      <c r="B88" s="3"/>
      <c r="C88" s="3"/>
      <c r="D88" s="3"/>
      <c r="E88" s="3"/>
      <c r="F88" s="28"/>
      <c r="G8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8" s="3"/>
      <c r="I88" s="3"/>
      <c r="J88" s="3"/>
      <c r="K88" s="3"/>
      <c r="L88" s="3" t="str" cm="1">
        <f t="array" ref="L88">IFERROR(INDEX(_xlfn._xlws.FILTER(Tabell_Läkare[[#This Row],[Region kontroll]:[Fakturerat]],Tabell_Läkare[[#This Row],[Region kontroll]:[Fakturerat]]&lt;&gt;""),1,1),"")</f>
        <v/>
      </c>
      <c r="M88" s="3" t="str">
        <f>IF(AND(SUM(Tabell_Läkare[[#This Row],[Fakturerat belopp]:[Summa fakturerade timmar (psykiatri+somatik+primärvård)]]),ISBLANK(Tabell_Läkare[[#This Row],[Region]])),"Ange region","")</f>
        <v/>
      </c>
      <c r="N88" s="3" t="str">
        <f>IF(AND(OR(Tabell_Läkare[[#This Row],[Kontroll ifyllt värde]]=TRUE),ISBLANK(Tabell_Läkare[[#This Row],[Zon]])),"Välj zon","")</f>
        <v/>
      </c>
      <c r="O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8" s="3" t="str">
        <f xml:space="preserve"> IF(AND(Tabell_Läkare[[#This Row],[Yrkeskategori]]="Specialistläkare",Tabell_Läkare[[#This Row],[Specialisering]]=""),"Ange specialisering","")</f>
        <v/>
      </c>
      <c r="Q88" s="3" t="str">
        <f xml:space="preserve"> IF(AND(Tabell_Läkare[[#This Row],[Yrkeskategori]]="Legitimerad läkare",Tabell_Läkare[[#This Row],[Specialisering]]&lt;&gt;""),"Välj specialistläkare om specialicering","")</f>
        <v/>
      </c>
      <c r="R88" s="3" t="str">
        <f>IF(AND(OR(Tabell_Läkare[[#This Row],[Kontroll ifyllt värde]]=TRUE),ISBLANK(#REF!)),"Välj zon","")</f>
        <v/>
      </c>
      <c r="S88" s="3" t="str">
        <f>IF(AND(Tabell_Läkare[[#This Row],[Fakturerat belopp]]&gt;0,Tabell_Läkare[[#This Row],[Summa fakturerade timmar (psykiatri+somatik+primärvård)]]=""),"Fyll i antal timmar","")</f>
        <v/>
      </c>
      <c r="T88" s="3" t="str">
        <f>IF(AND(Tabell_Läkare[[#This Row],[Kontroll ifyllt värde]]=TRUE,Tabell_Läkare[[#This Row],[Fakturerat belopp]]=""),"Fakturerat belopp saknas","")</f>
        <v/>
      </c>
      <c r="U88" s="3" t="b">
        <f>OR(Tabell_Läkare[[#This Row],[Fakturerat belopp]]&lt;&gt;"",Tabell_Läkare[[#This Row],[Summa fakturerade timmar (psykiatri+somatik+primärvård)]]&lt;&gt;"")</f>
        <v>0</v>
      </c>
    </row>
    <row r="89" spans="1:21" x14ac:dyDescent="0.35">
      <c r="A89" s="32" t="str">
        <f>IF(_xlfn.CONCAT(B89:G89)="","",Statistikrapport!$C$3)</f>
        <v/>
      </c>
      <c r="B89" s="3"/>
      <c r="C89" s="3"/>
      <c r="D89" s="3"/>
      <c r="E89" s="3"/>
      <c r="F89" s="28"/>
      <c r="G8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9" s="3"/>
      <c r="I89" s="3"/>
      <c r="J89" s="3"/>
      <c r="K89" s="3"/>
      <c r="L89" s="3" t="str" cm="1">
        <f t="array" ref="L89">IFERROR(INDEX(_xlfn._xlws.FILTER(Tabell_Läkare[[#This Row],[Region kontroll]:[Fakturerat]],Tabell_Läkare[[#This Row],[Region kontroll]:[Fakturerat]]&lt;&gt;""),1,1),"")</f>
        <v/>
      </c>
      <c r="M89" s="3" t="str">
        <f>IF(AND(SUM(Tabell_Läkare[[#This Row],[Fakturerat belopp]:[Summa fakturerade timmar (psykiatri+somatik+primärvård)]]),ISBLANK(Tabell_Läkare[[#This Row],[Region]])),"Ange region","")</f>
        <v/>
      </c>
      <c r="N89" s="3" t="str">
        <f>IF(AND(OR(Tabell_Läkare[[#This Row],[Kontroll ifyllt värde]]=TRUE),ISBLANK(Tabell_Läkare[[#This Row],[Zon]])),"Välj zon","")</f>
        <v/>
      </c>
      <c r="O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9" s="3" t="str">
        <f xml:space="preserve"> IF(AND(Tabell_Läkare[[#This Row],[Yrkeskategori]]="Specialistläkare",Tabell_Läkare[[#This Row],[Specialisering]]=""),"Ange specialisering","")</f>
        <v/>
      </c>
      <c r="Q89" s="3" t="str">
        <f xml:space="preserve"> IF(AND(Tabell_Läkare[[#This Row],[Yrkeskategori]]="Legitimerad läkare",Tabell_Läkare[[#This Row],[Specialisering]]&lt;&gt;""),"Välj specialistläkare om specialicering","")</f>
        <v/>
      </c>
      <c r="R89" s="3" t="str">
        <f>IF(AND(OR(Tabell_Läkare[[#This Row],[Kontroll ifyllt värde]]=TRUE),ISBLANK(#REF!)),"Välj zon","")</f>
        <v/>
      </c>
      <c r="S89" s="3" t="str">
        <f>IF(AND(Tabell_Läkare[[#This Row],[Fakturerat belopp]]&gt;0,Tabell_Läkare[[#This Row],[Summa fakturerade timmar (psykiatri+somatik+primärvård)]]=""),"Fyll i antal timmar","")</f>
        <v/>
      </c>
      <c r="T89" s="3" t="str">
        <f>IF(AND(Tabell_Läkare[[#This Row],[Kontroll ifyllt värde]]=TRUE,Tabell_Läkare[[#This Row],[Fakturerat belopp]]=""),"Fakturerat belopp saknas","")</f>
        <v/>
      </c>
      <c r="U89" s="3" t="b">
        <f>OR(Tabell_Läkare[[#This Row],[Fakturerat belopp]]&lt;&gt;"",Tabell_Läkare[[#This Row],[Summa fakturerade timmar (psykiatri+somatik+primärvård)]]&lt;&gt;"")</f>
        <v>0</v>
      </c>
    </row>
    <row r="90" spans="1:21" x14ac:dyDescent="0.35">
      <c r="A90" s="32" t="str">
        <f>IF(_xlfn.CONCAT(B90:G90)="","",Statistikrapport!$C$3)</f>
        <v/>
      </c>
      <c r="B90" s="3"/>
      <c r="C90" s="3"/>
      <c r="D90" s="3"/>
      <c r="E90" s="3"/>
      <c r="F90" s="28"/>
      <c r="G9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0" s="3"/>
      <c r="I90" s="3"/>
      <c r="J90" s="3"/>
      <c r="K90" s="3"/>
      <c r="L90" s="3" t="str" cm="1">
        <f t="array" ref="L90">IFERROR(INDEX(_xlfn._xlws.FILTER(Tabell_Läkare[[#This Row],[Region kontroll]:[Fakturerat]],Tabell_Läkare[[#This Row],[Region kontroll]:[Fakturerat]]&lt;&gt;""),1,1),"")</f>
        <v/>
      </c>
      <c r="M90" s="3" t="str">
        <f>IF(AND(SUM(Tabell_Läkare[[#This Row],[Fakturerat belopp]:[Summa fakturerade timmar (psykiatri+somatik+primärvård)]]),ISBLANK(Tabell_Läkare[[#This Row],[Region]])),"Ange region","")</f>
        <v/>
      </c>
      <c r="N90" s="3" t="str">
        <f>IF(AND(OR(Tabell_Läkare[[#This Row],[Kontroll ifyllt värde]]=TRUE),ISBLANK(Tabell_Läkare[[#This Row],[Zon]])),"Välj zon","")</f>
        <v/>
      </c>
      <c r="O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0" s="3" t="str">
        <f xml:space="preserve"> IF(AND(Tabell_Läkare[[#This Row],[Yrkeskategori]]="Specialistläkare",Tabell_Läkare[[#This Row],[Specialisering]]=""),"Ange specialisering","")</f>
        <v/>
      </c>
      <c r="Q90" s="3" t="str">
        <f xml:space="preserve"> IF(AND(Tabell_Läkare[[#This Row],[Yrkeskategori]]="Legitimerad läkare",Tabell_Läkare[[#This Row],[Specialisering]]&lt;&gt;""),"Välj specialistläkare om specialicering","")</f>
        <v/>
      </c>
      <c r="R90" s="3" t="str">
        <f>IF(AND(OR(Tabell_Läkare[[#This Row],[Kontroll ifyllt värde]]=TRUE),ISBLANK(#REF!)),"Välj zon","")</f>
        <v/>
      </c>
      <c r="S90" s="3" t="str">
        <f>IF(AND(Tabell_Läkare[[#This Row],[Fakturerat belopp]]&gt;0,Tabell_Läkare[[#This Row],[Summa fakturerade timmar (psykiatri+somatik+primärvård)]]=""),"Fyll i antal timmar","")</f>
        <v/>
      </c>
      <c r="T90" s="3" t="str">
        <f>IF(AND(Tabell_Läkare[[#This Row],[Kontroll ifyllt värde]]=TRUE,Tabell_Läkare[[#This Row],[Fakturerat belopp]]=""),"Fakturerat belopp saknas","")</f>
        <v/>
      </c>
      <c r="U90" s="3" t="b">
        <f>OR(Tabell_Läkare[[#This Row],[Fakturerat belopp]]&lt;&gt;"",Tabell_Läkare[[#This Row],[Summa fakturerade timmar (psykiatri+somatik+primärvård)]]&lt;&gt;"")</f>
        <v>0</v>
      </c>
    </row>
    <row r="91" spans="1:21" x14ac:dyDescent="0.35">
      <c r="A91" s="32" t="str">
        <f>IF(_xlfn.CONCAT(B91:G91)="","",Statistikrapport!$C$3)</f>
        <v/>
      </c>
      <c r="B91" s="3"/>
      <c r="C91" s="3"/>
      <c r="D91" s="3"/>
      <c r="E91" s="3"/>
      <c r="F91" s="28"/>
      <c r="G9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1" s="3"/>
      <c r="I91" s="3"/>
      <c r="J91" s="3"/>
      <c r="K91" s="3"/>
      <c r="L91" s="3" t="str" cm="1">
        <f t="array" ref="L91">IFERROR(INDEX(_xlfn._xlws.FILTER(Tabell_Läkare[[#This Row],[Region kontroll]:[Fakturerat]],Tabell_Läkare[[#This Row],[Region kontroll]:[Fakturerat]]&lt;&gt;""),1,1),"")</f>
        <v/>
      </c>
      <c r="M91" s="3" t="str">
        <f>IF(AND(SUM(Tabell_Läkare[[#This Row],[Fakturerat belopp]:[Summa fakturerade timmar (psykiatri+somatik+primärvård)]]),ISBLANK(Tabell_Läkare[[#This Row],[Region]])),"Ange region","")</f>
        <v/>
      </c>
      <c r="N91" s="3" t="str">
        <f>IF(AND(OR(Tabell_Läkare[[#This Row],[Kontroll ifyllt värde]]=TRUE),ISBLANK(Tabell_Läkare[[#This Row],[Zon]])),"Välj zon","")</f>
        <v/>
      </c>
      <c r="O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1" s="3" t="str">
        <f xml:space="preserve"> IF(AND(Tabell_Läkare[[#This Row],[Yrkeskategori]]="Specialistläkare",Tabell_Läkare[[#This Row],[Specialisering]]=""),"Ange specialisering","")</f>
        <v/>
      </c>
      <c r="Q91" s="3" t="str">
        <f xml:space="preserve"> IF(AND(Tabell_Läkare[[#This Row],[Yrkeskategori]]="Legitimerad läkare",Tabell_Läkare[[#This Row],[Specialisering]]&lt;&gt;""),"Välj specialistläkare om specialicering","")</f>
        <v/>
      </c>
      <c r="R91" s="3" t="str">
        <f>IF(AND(OR(Tabell_Läkare[[#This Row],[Kontroll ifyllt värde]]=TRUE),ISBLANK(#REF!)),"Välj zon","")</f>
        <v/>
      </c>
      <c r="S91" s="3" t="str">
        <f>IF(AND(Tabell_Läkare[[#This Row],[Fakturerat belopp]]&gt;0,Tabell_Läkare[[#This Row],[Summa fakturerade timmar (psykiatri+somatik+primärvård)]]=""),"Fyll i antal timmar","")</f>
        <v/>
      </c>
      <c r="T91" s="3" t="str">
        <f>IF(AND(Tabell_Läkare[[#This Row],[Kontroll ifyllt värde]]=TRUE,Tabell_Läkare[[#This Row],[Fakturerat belopp]]=""),"Fakturerat belopp saknas","")</f>
        <v/>
      </c>
      <c r="U91" s="3" t="b">
        <f>OR(Tabell_Läkare[[#This Row],[Fakturerat belopp]]&lt;&gt;"",Tabell_Läkare[[#This Row],[Summa fakturerade timmar (psykiatri+somatik+primärvård)]]&lt;&gt;"")</f>
        <v>0</v>
      </c>
    </row>
    <row r="92" spans="1:21" x14ac:dyDescent="0.35">
      <c r="A92" s="32" t="str">
        <f>IF(_xlfn.CONCAT(B92:G92)="","",Statistikrapport!$C$3)</f>
        <v/>
      </c>
      <c r="B92" s="3"/>
      <c r="C92" s="3"/>
      <c r="D92" s="3"/>
      <c r="E92" s="3"/>
      <c r="F92" s="28"/>
      <c r="G9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2" s="3"/>
      <c r="I92" s="3"/>
      <c r="J92" s="3"/>
      <c r="K92" s="3"/>
      <c r="L92" s="3" t="str" cm="1">
        <f t="array" ref="L92">IFERROR(INDEX(_xlfn._xlws.FILTER(Tabell_Läkare[[#This Row],[Region kontroll]:[Fakturerat]],Tabell_Läkare[[#This Row],[Region kontroll]:[Fakturerat]]&lt;&gt;""),1,1),"")</f>
        <v/>
      </c>
      <c r="M92" s="3" t="str">
        <f>IF(AND(SUM(Tabell_Läkare[[#This Row],[Fakturerat belopp]:[Summa fakturerade timmar (psykiatri+somatik+primärvård)]]),ISBLANK(Tabell_Läkare[[#This Row],[Region]])),"Ange region","")</f>
        <v/>
      </c>
      <c r="N92" s="3" t="str">
        <f>IF(AND(OR(Tabell_Läkare[[#This Row],[Kontroll ifyllt värde]]=TRUE),ISBLANK(Tabell_Läkare[[#This Row],[Zon]])),"Välj zon","")</f>
        <v/>
      </c>
      <c r="O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2" s="3" t="str">
        <f xml:space="preserve"> IF(AND(Tabell_Läkare[[#This Row],[Yrkeskategori]]="Specialistläkare",Tabell_Läkare[[#This Row],[Specialisering]]=""),"Ange specialisering","")</f>
        <v/>
      </c>
      <c r="Q92" s="3" t="str">
        <f xml:space="preserve"> IF(AND(Tabell_Läkare[[#This Row],[Yrkeskategori]]="Legitimerad läkare",Tabell_Läkare[[#This Row],[Specialisering]]&lt;&gt;""),"Välj specialistläkare om specialicering","")</f>
        <v/>
      </c>
      <c r="R92" s="3" t="str">
        <f>IF(AND(OR(Tabell_Läkare[[#This Row],[Kontroll ifyllt värde]]=TRUE),ISBLANK(#REF!)),"Välj zon","")</f>
        <v/>
      </c>
      <c r="S92" s="3" t="str">
        <f>IF(AND(Tabell_Läkare[[#This Row],[Fakturerat belopp]]&gt;0,Tabell_Läkare[[#This Row],[Summa fakturerade timmar (psykiatri+somatik+primärvård)]]=""),"Fyll i antal timmar","")</f>
        <v/>
      </c>
      <c r="T92" s="3" t="str">
        <f>IF(AND(Tabell_Läkare[[#This Row],[Kontroll ifyllt värde]]=TRUE,Tabell_Läkare[[#This Row],[Fakturerat belopp]]=""),"Fakturerat belopp saknas","")</f>
        <v/>
      </c>
      <c r="U92" s="3" t="b">
        <f>OR(Tabell_Läkare[[#This Row],[Fakturerat belopp]]&lt;&gt;"",Tabell_Läkare[[#This Row],[Summa fakturerade timmar (psykiatri+somatik+primärvård)]]&lt;&gt;"")</f>
        <v>0</v>
      </c>
    </row>
    <row r="93" spans="1:21" x14ac:dyDescent="0.35">
      <c r="A93" s="32" t="str">
        <f>IF(_xlfn.CONCAT(B93:G93)="","",Statistikrapport!$C$3)</f>
        <v/>
      </c>
      <c r="B93" s="3"/>
      <c r="C93" s="3"/>
      <c r="D93" s="3"/>
      <c r="E93" s="3"/>
      <c r="F93" s="28"/>
      <c r="G9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3" s="3"/>
      <c r="I93" s="3"/>
      <c r="J93" s="3"/>
      <c r="K93" s="3"/>
      <c r="L93" s="3" t="str" cm="1">
        <f t="array" ref="L93">IFERROR(INDEX(_xlfn._xlws.FILTER(Tabell_Läkare[[#This Row],[Region kontroll]:[Fakturerat]],Tabell_Läkare[[#This Row],[Region kontroll]:[Fakturerat]]&lt;&gt;""),1,1),"")</f>
        <v/>
      </c>
      <c r="M93" s="3" t="str">
        <f>IF(AND(SUM(Tabell_Läkare[[#This Row],[Fakturerat belopp]:[Summa fakturerade timmar (psykiatri+somatik+primärvård)]]),ISBLANK(Tabell_Läkare[[#This Row],[Region]])),"Ange region","")</f>
        <v/>
      </c>
      <c r="N93" s="3" t="str">
        <f>IF(AND(OR(Tabell_Läkare[[#This Row],[Kontroll ifyllt värde]]=TRUE),ISBLANK(Tabell_Läkare[[#This Row],[Zon]])),"Välj zon","")</f>
        <v/>
      </c>
      <c r="O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3" s="3" t="str">
        <f xml:space="preserve"> IF(AND(Tabell_Läkare[[#This Row],[Yrkeskategori]]="Specialistläkare",Tabell_Läkare[[#This Row],[Specialisering]]=""),"Ange specialisering","")</f>
        <v/>
      </c>
      <c r="Q93" s="3" t="str">
        <f xml:space="preserve"> IF(AND(Tabell_Läkare[[#This Row],[Yrkeskategori]]="Legitimerad läkare",Tabell_Läkare[[#This Row],[Specialisering]]&lt;&gt;""),"Välj specialistläkare om specialicering","")</f>
        <v/>
      </c>
      <c r="R93" s="3" t="str">
        <f>IF(AND(OR(Tabell_Läkare[[#This Row],[Kontroll ifyllt värde]]=TRUE),ISBLANK(#REF!)),"Välj zon","")</f>
        <v/>
      </c>
      <c r="S93" s="3" t="str">
        <f>IF(AND(Tabell_Läkare[[#This Row],[Fakturerat belopp]]&gt;0,Tabell_Läkare[[#This Row],[Summa fakturerade timmar (psykiatri+somatik+primärvård)]]=""),"Fyll i antal timmar","")</f>
        <v/>
      </c>
      <c r="T93" s="3" t="str">
        <f>IF(AND(Tabell_Läkare[[#This Row],[Kontroll ifyllt värde]]=TRUE,Tabell_Läkare[[#This Row],[Fakturerat belopp]]=""),"Fakturerat belopp saknas","")</f>
        <v/>
      </c>
      <c r="U93" s="3" t="b">
        <f>OR(Tabell_Läkare[[#This Row],[Fakturerat belopp]]&lt;&gt;"",Tabell_Läkare[[#This Row],[Summa fakturerade timmar (psykiatri+somatik+primärvård)]]&lt;&gt;"")</f>
        <v>0</v>
      </c>
    </row>
    <row r="94" spans="1:21" x14ac:dyDescent="0.35">
      <c r="A94" s="32" t="str">
        <f>IF(_xlfn.CONCAT(B94:G94)="","",Statistikrapport!$C$3)</f>
        <v/>
      </c>
      <c r="B94" s="3"/>
      <c r="C94" s="3"/>
      <c r="D94" s="3"/>
      <c r="E94" s="3"/>
      <c r="F94" s="28"/>
      <c r="G9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4" s="3"/>
      <c r="I94" s="3"/>
      <c r="J94" s="3"/>
      <c r="K94" s="3"/>
      <c r="L94" s="3" t="str" cm="1">
        <f t="array" ref="L94">IFERROR(INDEX(_xlfn._xlws.FILTER(Tabell_Läkare[[#This Row],[Region kontroll]:[Fakturerat]],Tabell_Läkare[[#This Row],[Region kontroll]:[Fakturerat]]&lt;&gt;""),1,1),"")</f>
        <v/>
      </c>
      <c r="M94" s="3" t="str">
        <f>IF(AND(SUM(Tabell_Läkare[[#This Row],[Fakturerat belopp]:[Summa fakturerade timmar (psykiatri+somatik+primärvård)]]),ISBLANK(Tabell_Läkare[[#This Row],[Region]])),"Ange region","")</f>
        <v/>
      </c>
      <c r="N94" s="3" t="str">
        <f>IF(AND(OR(Tabell_Läkare[[#This Row],[Kontroll ifyllt värde]]=TRUE),ISBLANK(Tabell_Läkare[[#This Row],[Zon]])),"Välj zon","")</f>
        <v/>
      </c>
      <c r="O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4" s="3" t="str">
        <f xml:space="preserve"> IF(AND(Tabell_Läkare[[#This Row],[Yrkeskategori]]="Specialistläkare",Tabell_Läkare[[#This Row],[Specialisering]]=""),"Ange specialisering","")</f>
        <v/>
      </c>
      <c r="Q94" s="3" t="str">
        <f xml:space="preserve"> IF(AND(Tabell_Läkare[[#This Row],[Yrkeskategori]]="Legitimerad läkare",Tabell_Läkare[[#This Row],[Specialisering]]&lt;&gt;""),"Välj specialistläkare om specialicering","")</f>
        <v/>
      </c>
      <c r="R94" s="3" t="str">
        <f>IF(AND(OR(Tabell_Läkare[[#This Row],[Kontroll ifyllt värde]]=TRUE),ISBLANK(#REF!)),"Välj zon","")</f>
        <v/>
      </c>
      <c r="S94" s="3" t="str">
        <f>IF(AND(Tabell_Läkare[[#This Row],[Fakturerat belopp]]&gt;0,Tabell_Läkare[[#This Row],[Summa fakturerade timmar (psykiatri+somatik+primärvård)]]=""),"Fyll i antal timmar","")</f>
        <v/>
      </c>
      <c r="T94" s="3" t="str">
        <f>IF(AND(Tabell_Läkare[[#This Row],[Kontroll ifyllt värde]]=TRUE,Tabell_Läkare[[#This Row],[Fakturerat belopp]]=""),"Fakturerat belopp saknas","")</f>
        <v/>
      </c>
      <c r="U94" s="3" t="b">
        <f>OR(Tabell_Läkare[[#This Row],[Fakturerat belopp]]&lt;&gt;"",Tabell_Läkare[[#This Row],[Summa fakturerade timmar (psykiatri+somatik+primärvård)]]&lt;&gt;"")</f>
        <v>0</v>
      </c>
    </row>
    <row r="95" spans="1:21" x14ac:dyDescent="0.35">
      <c r="A95" s="32" t="str">
        <f>IF(_xlfn.CONCAT(B95:G95)="","",Statistikrapport!$C$3)</f>
        <v/>
      </c>
      <c r="B95" s="3"/>
      <c r="C95" s="3"/>
      <c r="D95" s="3"/>
      <c r="E95" s="3"/>
      <c r="F95" s="28"/>
      <c r="G9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5" s="3"/>
      <c r="I95" s="3"/>
      <c r="J95" s="3"/>
      <c r="K95" s="3"/>
      <c r="L95" s="3" t="str" cm="1">
        <f t="array" ref="L95">IFERROR(INDEX(_xlfn._xlws.FILTER(Tabell_Läkare[[#This Row],[Region kontroll]:[Fakturerat]],Tabell_Läkare[[#This Row],[Region kontroll]:[Fakturerat]]&lt;&gt;""),1,1),"")</f>
        <v/>
      </c>
      <c r="M95" s="3" t="str">
        <f>IF(AND(SUM(Tabell_Läkare[[#This Row],[Fakturerat belopp]:[Summa fakturerade timmar (psykiatri+somatik+primärvård)]]),ISBLANK(Tabell_Läkare[[#This Row],[Region]])),"Ange region","")</f>
        <v/>
      </c>
      <c r="N95" s="3" t="str">
        <f>IF(AND(OR(Tabell_Läkare[[#This Row],[Kontroll ifyllt värde]]=TRUE),ISBLANK(Tabell_Läkare[[#This Row],[Zon]])),"Välj zon","")</f>
        <v/>
      </c>
      <c r="O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5" s="3" t="str">
        <f xml:space="preserve"> IF(AND(Tabell_Läkare[[#This Row],[Yrkeskategori]]="Specialistläkare",Tabell_Läkare[[#This Row],[Specialisering]]=""),"Ange specialisering","")</f>
        <v/>
      </c>
      <c r="Q95" s="3" t="str">
        <f xml:space="preserve"> IF(AND(Tabell_Läkare[[#This Row],[Yrkeskategori]]="Legitimerad läkare",Tabell_Läkare[[#This Row],[Specialisering]]&lt;&gt;""),"Välj specialistläkare om specialicering","")</f>
        <v/>
      </c>
      <c r="R95" s="3" t="str">
        <f>IF(AND(OR(Tabell_Läkare[[#This Row],[Kontroll ifyllt värde]]=TRUE),ISBLANK(#REF!)),"Välj zon","")</f>
        <v/>
      </c>
      <c r="S95" s="3" t="str">
        <f>IF(AND(Tabell_Läkare[[#This Row],[Fakturerat belopp]]&gt;0,Tabell_Läkare[[#This Row],[Summa fakturerade timmar (psykiatri+somatik+primärvård)]]=""),"Fyll i antal timmar","")</f>
        <v/>
      </c>
      <c r="T95" s="3" t="str">
        <f>IF(AND(Tabell_Läkare[[#This Row],[Kontroll ifyllt värde]]=TRUE,Tabell_Läkare[[#This Row],[Fakturerat belopp]]=""),"Fakturerat belopp saknas","")</f>
        <v/>
      </c>
      <c r="U95" s="3" t="b">
        <f>OR(Tabell_Läkare[[#This Row],[Fakturerat belopp]]&lt;&gt;"",Tabell_Läkare[[#This Row],[Summa fakturerade timmar (psykiatri+somatik+primärvård)]]&lt;&gt;"")</f>
        <v>0</v>
      </c>
    </row>
    <row r="96" spans="1:21" x14ac:dyDescent="0.35">
      <c r="A96" s="32" t="str">
        <f>IF(_xlfn.CONCAT(B96:G96)="","",Statistikrapport!$C$3)</f>
        <v/>
      </c>
      <c r="B96" s="3"/>
      <c r="C96" s="3"/>
      <c r="D96" s="3"/>
      <c r="E96" s="3"/>
      <c r="F96" s="28"/>
      <c r="G9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6" s="3"/>
      <c r="I96" s="3"/>
      <c r="J96" s="3"/>
      <c r="K96" s="3"/>
      <c r="L96" s="3" t="str" cm="1">
        <f t="array" ref="L96">IFERROR(INDEX(_xlfn._xlws.FILTER(Tabell_Läkare[[#This Row],[Region kontroll]:[Fakturerat]],Tabell_Läkare[[#This Row],[Region kontroll]:[Fakturerat]]&lt;&gt;""),1,1),"")</f>
        <v/>
      </c>
      <c r="M96" s="3" t="str">
        <f>IF(AND(SUM(Tabell_Läkare[[#This Row],[Fakturerat belopp]:[Summa fakturerade timmar (psykiatri+somatik+primärvård)]]),ISBLANK(Tabell_Läkare[[#This Row],[Region]])),"Ange region","")</f>
        <v/>
      </c>
      <c r="N96" s="3" t="str">
        <f>IF(AND(OR(Tabell_Läkare[[#This Row],[Kontroll ifyllt värde]]=TRUE),ISBLANK(Tabell_Läkare[[#This Row],[Zon]])),"Välj zon","")</f>
        <v/>
      </c>
      <c r="O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6" s="3" t="str">
        <f xml:space="preserve"> IF(AND(Tabell_Läkare[[#This Row],[Yrkeskategori]]="Specialistläkare",Tabell_Läkare[[#This Row],[Specialisering]]=""),"Ange specialisering","")</f>
        <v/>
      </c>
      <c r="Q96" s="3" t="str">
        <f xml:space="preserve"> IF(AND(Tabell_Läkare[[#This Row],[Yrkeskategori]]="Legitimerad läkare",Tabell_Läkare[[#This Row],[Specialisering]]&lt;&gt;""),"Välj specialistläkare om specialicering","")</f>
        <v/>
      </c>
      <c r="R96" s="3" t="str">
        <f>IF(AND(OR(Tabell_Läkare[[#This Row],[Kontroll ifyllt värde]]=TRUE),ISBLANK(#REF!)),"Välj zon","")</f>
        <v/>
      </c>
      <c r="S96" s="3" t="str">
        <f>IF(AND(Tabell_Läkare[[#This Row],[Fakturerat belopp]]&gt;0,Tabell_Läkare[[#This Row],[Summa fakturerade timmar (psykiatri+somatik+primärvård)]]=""),"Fyll i antal timmar","")</f>
        <v/>
      </c>
      <c r="T96" s="3" t="str">
        <f>IF(AND(Tabell_Läkare[[#This Row],[Kontroll ifyllt värde]]=TRUE,Tabell_Läkare[[#This Row],[Fakturerat belopp]]=""),"Fakturerat belopp saknas","")</f>
        <v/>
      </c>
      <c r="U96" s="3" t="b">
        <f>OR(Tabell_Läkare[[#This Row],[Fakturerat belopp]]&lt;&gt;"",Tabell_Läkare[[#This Row],[Summa fakturerade timmar (psykiatri+somatik+primärvård)]]&lt;&gt;"")</f>
        <v>0</v>
      </c>
    </row>
    <row r="97" spans="1:21" x14ac:dyDescent="0.35">
      <c r="A97" s="32" t="str">
        <f>IF(_xlfn.CONCAT(B97:G97)="","",Statistikrapport!$C$3)</f>
        <v/>
      </c>
      <c r="B97" s="3"/>
      <c r="C97" s="3"/>
      <c r="D97" s="3"/>
      <c r="E97" s="3"/>
      <c r="F97" s="28"/>
      <c r="G9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7" s="3"/>
      <c r="I97" s="3"/>
      <c r="J97" s="3"/>
      <c r="K97" s="3"/>
      <c r="L97" s="3" t="str" cm="1">
        <f t="array" ref="L97">IFERROR(INDEX(_xlfn._xlws.FILTER(Tabell_Läkare[[#This Row],[Region kontroll]:[Fakturerat]],Tabell_Läkare[[#This Row],[Region kontroll]:[Fakturerat]]&lt;&gt;""),1,1),"")</f>
        <v/>
      </c>
      <c r="M97" s="3" t="str">
        <f>IF(AND(SUM(Tabell_Läkare[[#This Row],[Fakturerat belopp]:[Summa fakturerade timmar (psykiatri+somatik+primärvård)]]),ISBLANK(Tabell_Läkare[[#This Row],[Region]])),"Ange region","")</f>
        <v/>
      </c>
      <c r="N97" s="3" t="str">
        <f>IF(AND(OR(Tabell_Läkare[[#This Row],[Kontroll ifyllt värde]]=TRUE),ISBLANK(Tabell_Läkare[[#This Row],[Zon]])),"Välj zon","")</f>
        <v/>
      </c>
      <c r="O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7" s="3" t="str">
        <f xml:space="preserve"> IF(AND(Tabell_Läkare[[#This Row],[Yrkeskategori]]="Specialistläkare",Tabell_Läkare[[#This Row],[Specialisering]]=""),"Ange specialisering","")</f>
        <v/>
      </c>
      <c r="Q97" s="3" t="str">
        <f xml:space="preserve"> IF(AND(Tabell_Läkare[[#This Row],[Yrkeskategori]]="Legitimerad läkare",Tabell_Läkare[[#This Row],[Specialisering]]&lt;&gt;""),"Välj specialistläkare om specialicering","")</f>
        <v/>
      </c>
      <c r="R97" s="3" t="str">
        <f>IF(AND(OR(Tabell_Läkare[[#This Row],[Kontroll ifyllt värde]]=TRUE),ISBLANK(#REF!)),"Välj zon","")</f>
        <v/>
      </c>
      <c r="S97" s="3" t="str">
        <f>IF(AND(Tabell_Läkare[[#This Row],[Fakturerat belopp]]&gt;0,Tabell_Läkare[[#This Row],[Summa fakturerade timmar (psykiatri+somatik+primärvård)]]=""),"Fyll i antal timmar","")</f>
        <v/>
      </c>
      <c r="T97" s="3" t="str">
        <f>IF(AND(Tabell_Läkare[[#This Row],[Kontroll ifyllt värde]]=TRUE,Tabell_Läkare[[#This Row],[Fakturerat belopp]]=""),"Fakturerat belopp saknas","")</f>
        <v/>
      </c>
      <c r="U97" s="3" t="b">
        <f>OR(Tabell_Läkare[[#This Row],[Fakturerat belopp]]&lt;&gt;"",Tabell_Läkare[[#This Row],[Summa fakturerade timmar (psykiatri+somatik+primärvård)]]&lt;&gt;"")</f>
        <v>0</v>
      </c>
    </row>
    <row r="98" spans="1:21" x14ac:dyDescent="0.35">
      <c r="A98" s="32" t="str">
        <f>IF(_xlfn.CONCAT(B98:G98)="","",Statistikrapport!$C$3)</f>
        <v/>
      </c>
      <c r="B98" s="3"/>
      <c r="C98" s="3"/>
      <c r="D98" s="3"/>
      <c r="E98" s="3"/>
      <c r="F98" s="28"/>
      <c r="G9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8" s="3"/>
      <c r="I98" s="3"/>
      <c r="J98" s="3"/>
      <c r="K98" s="3"/>
      <c r="L98" s="3" t="str" cm="1">
        <f t="array" ref="L98">IFERROR(INDEX(_xlfn._xlws.FILTER(Tabell_Läkare[[#This Row],[Region kontroll]:[Fakturerat]],Tabell_Läkare[[#This Row],[Region kontroll]:[Fakturerat]]&lt;&gt;""),1,1),"")</f>
        <v/>
      </c>
      <c r="M98" s="3" t="str">
        <f>IF(AND(SUM(Tabell_Läkare[[#This Row],[Fakturerat belopp]:[Summa fakturerade timmar (psykiatri+somatik+primärvård)]]),ISBLANK(Tabell_Läkare[[#This Row],[Region]])),"Ange region","")</f>
        <v/>
      </c>
      <c r="N98" s="3" t="str">
        <f>IF(AND(OR(Tabell_Läkare[[#This Row],[Kontroll ifyllt värde]]=TRUE),ISBLANK(Tabell_Läkare[[#This Row],[Zon]])),"Välj zon","")</f>
        <v/>
      </c>
      <c r="O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8" s="3" t="str">
        <f xml:space="preserve"> IF(AND(Tabell_Läkare[[#This Row],[Yrkeskategori]]="Specialistläkare",Tabell_Läkare[[#This Row],[Specialisering]]=""),"Ange specialisering","")</f>
        <v/>
      </c>
      <c r="Q98" s="3" t="str">
        <f xml:space="preserve"> IF(AND(Tabell_Läkare[[#This Row],[Yrkeskategori]]="Legitimerad läkare",Tabell_Läkare[[#This Row],[Specialisering]]&lt;&gt;""),"Välj specialistläkare om specialicering","")</f>
        <v/>
      </c>
      <c r="R98" s="3" t="str">
        <f>IF(AND(OR(Tabell_Läkare[[#This Row],[Kontroll ifyllt värde]]=TRUE),ISBLANK(#REF!)),"Välj zon","")</f>
        <v/>
      </c>
      <c r="S98" s="3" t="str">
        <f>IF(AND(Tabell_Läkare[[#This Row],[Fakturerat belopp]]&gt;0,Tabell_Läkare[[#This Row],[Summa fakturerade timmar (psykiatri+somatik+primärvård)]]=""),"Fyll i antal timmar","")</f>
        <v/>
      </c>
      <c r="T98" s="3" t="str">
        <f>IF(AND(Tabell_Läkare[[#This Row],[Kontroll ifyllt värde]]=TRUE,Tabell_Läkare[[#This Row],[Fakturerat belopp]]=""),"Fakturerat belopp saknas","")</f>
        <v/>
      </c>
      <c r="U98" s="3" t="b">
        <f>OR(Tabell_Läkare[[#This Row],[Fakturerat belopp]]&lt;&gt;"",Tabell_Läkare[[#This Row],[Summa fakturerade timmar (psykiatri+somatik+primärvård)]]&lt;&gt;"")</f>
        <v>0</v>
      </c>
    </row>
    <row r="99" spans="1:21" x14ac:dyDescent="0.35">
      <c r="A99" s="32" t="str">
        <f>IF(_xlfn.CONCAT(B99:G99)="","",Statistikrapport!$C$3)</f>
        <v/>
      </c>
      <c r="B99" s="3"/>
      <c r="C99" s="3"/>
      <c r="D99" s="3"/>
      <c r="E99" s="3"/>
      <c r="F99" s="28"/>
      <c r="G9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9" s="3"/>
      <c r="I99" s="3"/>
      <c r="J99" s="3"/>
      <c r="K99" s="3"/>
      <c r="L99" s="3" t="str" cm="1">
        <f t="array" ref="L99">IFERROR(INDEX(_xlfn._xlws.FILTER(Tabell_Läkare[[#This Row],[Region kontroll]:[Fakturerat]],Tabell_Läkare[[#This Row],[Region kontroll]:[Fakturerat]]&lt;&gt;""),1,1),"")</f>
        <v/>
      </c>
      <c r="M99" s="3" t="str">
        <f>IF(AND(SUM(Tabell_Läkare[[#This Row],[Fakturerat belopp]:[Summa fakturerade timmar (psykiatri+somatik+primärvård)]]),ISBLANK(Tabell_Läkare[[#This Row],[Region]])),"Ange region","")</f>
        <v/>
      </c>
      <c r="N99" s="3" t="str">
        <f>IF(AND(OR(Tabell_Läkare[[#This Row],[Kontroll ifyllt värde]]=TRUE),ISBLANK(Tabell_Läkare[[#This Row],[Zon]])),"Välj zon","")</f>
        <v/>
      </c>
      <c r="O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9" s="3" t="str">
        <f xml:space="preserve"> IF(AND(Tabell_Läkare[[#This Row],[Yrkeskategori]]="Specialistläkare",Tabell_Läkare[[#This Row],[Specialisering]]=""),"Ange specialisering","")</f>
        <v/>
      </c>
      <c r="Q99" s="3" t="str">
        <f xml:space="preserve"> IF(AND(Tabell_Läkare[[#This Row],[Yrkeskategori]]="Legitimerad läkare",Tabell_Läkare[[#This Row],[Specialisering]]&lt;&gt;""),"Välj specialistläkare om specialicering","")</f>
        <v/>
      </c>
      <c r="R99" s="3" t="str">
        <f>IF(AND(OR(Tabell_Läkare[[#This Row],[Kontroll ifyllt värde]]=TRUE),ISBLANK(#REF!)),"Välj zon","")</f>
        <v/>
      </c>
      <c r="S99" s="3" t="str">
        <f>IF(AND(Tabell_Läkare[[#This Row],[Fakturerat belopp]]&gt;0,Tabell_Läkare[[#This Row],[Summa fakturerade timmar (psykiatri+somatik+primärvård)]]=""),"Fyll i antal timmar","")</f>
        <v/>
      </c>
      <c r="T99" s="3" t="str">
        <f>IF(AND(Tabell_Läkare[[#This Row],[Kontroll ifyllt värde]]=TRUE,Tabell_Läkare[[#This Row],[Fakturerat belopp]]=""),"Fakturerat belopp saknas","")</f>
        <v/>
      </c>
      <c r="U99" s="3" t="b">
        <f>OR(Tabell_Läkare[[#This Row],[Fakturerat belopp]]&lt;&gt;"",Tabell_Läkare[[#This Row],[Summa fakturerade timmar (psykiatri+somatik+primärvård)]]&lt;&gt;"")</f>
        <v>0</v>
      </c>
    </row>
    <row r="100" spans="1:21" x14ac:dyDescent="0.35">
      <c r="A100" s="32" t="str">
        <f>IF(_xlfn.CONCAT(B100:G100)="","",Statistikrapport!$C$3)</f>
        <v/>
      </c>
      <c r="B100" s="3"/>
      <c r="C100" s="3"/>
      <c r="D100" s="3"/>
      <c r="E100" s="3"/>
      <c r="F100" s="28"/>
      <c r="G10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0" s="3"/>
      <c r="I100" s="3"/>
      <c r="J100" s="3"/>
      <c r="K100" s="3"/>
      <c r="L100" s="3" t="str" cm="1">
        <f t="array" ref="L100">IFERROR(INDEX(_xlfn._xlws.FILTER(Tabell_Läkare[[#This Row],[Region kontroll]:[Fakturerat]],Tabell_Läkare[[#This Row],[Region kontroll]:[Fakturerat]]&lt;&gt;""),1,1),"")</f>
        <v/>
      </c>
      <c r="M100" s="3" t="str">
        <f>IF(AND(SUM(Tabell_Läkare[[#This Row],[Fakturerat belopp]:[Summa fakturerade timmar (psykiatri+somatik+primärvård)]]),ISBLANK(Tabell_Läkare[[#This Row],[Region]])),"Ange region","")</f>
        <v/>
      </c>
      <c r="N100" s="3" t="str">
        <f>IF(AND(OR(Tabell_Läkare[[#This Row],[Kontroll ifyllt värde]]=TRUE),ISBLANK(Tabell_Läkare[[#This Row],[Zon]])),"Välj zon","")</f>
        <v/>
      </c>
      <c r="O1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0" s="3" t="str">
        <f xml:space="preserve"> IF(AND(Tabell_Läkare[[#This Row],[Yrkeskategori]]="Specialistläkare",Tabell_Läkare[[#This Row],[Specialisering]]=""),"Ange specialisering","")</f>
        <v/>
      </c>
      <c r="Q100" s="3" t="str">
        <f xml:space="preserve"> IF(AND(Tabell_Läkare[[#This Row],[Yrkeskategori]]="Legitimerad läkare",Tabell_Läkare[[#This Row],[Specialisering]]&lt;&gt;""),"Välj specialistläkare om specialicering","")</f>
        <v/>
      </c>
      <c r="R100" s="3" t="str">
        <f>IF(AND(OR(Tabell_Läkare[[#This Row],[Kontroll ifyllt värde]]=TRUE),ISBLANK(#REF!)),"Välj zon","")</f>
        <v/>
      </c>
      <c r="S100" s="3" t="str">
        <f>IF(AND(Tabell_Läkare[[#This Row],[Fakturerat belopp]]&gt;0,Tabell_Läkare[[#This Row],[Summa fakturerade timmar (psykiatri+somatik+primärvård)]]=""),"Fyll i antal timmar","")</f>
        <v/>
      </c>
      <c r="T100" s="3" t="str">
        <f>IF(AND(Tabell_Läkare[[#This Row],[Kontroll ifyllt värde]]=TRUE,Tabell_Läkare[[#This Row],[Fakturerat belopp]]=""),"Fakturerat belopp saknas","")</f>
        <v/>
      </c>
      <c r="U100" s="3" t="b">
        <f>OR(Tabell_Läkare[[#This Row],[Fakturerat belopp]]&lt;&gt;"",Tabell_Läkare[[#This Row],[Summa fakturerade timmar (psykiatri+somatik+primärvård)]]&lt;&gt;"")</f>
        <v>0</v>
      </c>
    </row>
    <row r="101" spans="1:21" x14ac:dyDescent="0.35">
      <c r="A101" s="32" t="str">
        <f>IF(_xlfn.CONCAT(B101:G101)="","",Statistikrapport!$C$3)</f>
        <v/>
      </c>
      <c r="B101" s="3"/>
      <c r="C101" s="3"/>
      <c r="D101" s="3"/>
      <c r="E101" s="3"/>
      <c r="F101" s="28"/>
      <c r="G10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1" s="3"/>
      <c r="I101" s="3"/>
      <c r="J101" s="3"/>
      <c r="K101" s="3"/>
      <c r="L101" s="3" t="str" cm="1">
        <f t="array" ref="L101">IFERROR(INDEX(_xlfn._xlws.FILTER(Tabell_Läkare[[#This Row],[Region kontroll]:[Fakturerat]],Tabell_Läkare[[#This Row],[Region kontroll]:[Fakturerat]]&lt;&gt;""),1,1),"")</f>
        <v/>
      </c>
      <c r="M101" s="3" t="str">
        <f>IF(AND(SUM(Tabell_Läkare[[#This Row],[Fakturerat belopp]:[Summa fakturerade timmar (psykiatri+somatik+primärvård)]]),ISBLANK(Tabell_Läkare[[#This Row],[Region]])),"Ange region","")</f>
        <v/>
      </c>
      <c r="N101" s="3" t="str">
        <f>IF(AND(OR(Tabell_Läkare[[#This Row],[Kontroll ifyllt värde]]=TRUE),ISBLANK(Tabell_Läkare[[#This Row],[Zon]])),"Välj zon","")</f>
        <v/>
      </c>
      <c r="O1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1" s="3" t="str">
        <f xml:space="preserve"> IF(AND(Tabell_Läkare[[#This Row],[Yrkeskategori]]="Specialistläkare",Tabell_Läkare[[#This Row],[Specialisering]]=""),"Ange specialisering","")</f>
        <v/>
      </c>
      <c r="Q101" s="3" t="str">
        <f xml:space="preserve"> IF(AND(Tabell_Läkare[[#This Row],[Yrkeskategori]]="Legitimerad läkare",Tabell_Läkare[[#This Row],[Specialisering]]&lt;&gt;""),"Välj specialistläkare om specialicering","")</f>
        <v/>
      </c>
      <c r="R101" s="3" t="str">
        <f>IF(AND(OR(Tabell_Läkare[[#This Row],[Kontroll ifyllt värde]]=TRUE),ISBLANK(#REF!)),"Välj zon","")</f>
        <v/>
      </c>
      <c r="S101" s="3" t="str">
        <f>IF(AND(Tabell_Läkare[[#This Row],[Fakturerat belopp]]&gt;0,Tabell_Läkare[[#This Row],[Summa fakturerade timmar (psykiatri+somatik+primärvård)]]=""),"Fyll i antal timmar","")</f>
        <v/>
      </c>
      <c r="T101" s="3" t="str">
        <f>IF(AND(Tabell_Läkare[[#This Row],[Kontroll ifyllt värde]]=TRUE,Tabell_Läkare[[#This Row],[Fakturerat belopp]]=""),"Fakturerat belopp saknas","")</f>
        <v/>
      </c>
      <c r="U101" s="3" t="b">
        <f>OR(Tabell_Läkare[[#This Row],[Fakturerat belopp]]&lt;&gt;"",Tabell_Läkare[[#This Row],[Summa fakturerade timmar (psykiatri+somatik+primärvård)]]&lt;&gt;"")</f>
        <v>0</v>
      </c>
    </row>
    <row r="102" spans="1:21" x14ac:dyDescent="0.35">
      <c r="A102" s="32" t="str">
        <f>IF(_xlfn.CONCAT(B102:G102)="","",Statistikrapport!$C$3)</f>
        <v/>
      </c>
      <c r="B102" s="3"/>
      <c r="C102" s="3"/>
      <c r="D102" s="3"/>
      <c r="E102" s="3"/>
      <c r="F102" s="28"/>
      <c r="G10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2" s="3"/>
      <c r="I102" s="3"/>
      <c r="J102" s="3"/>
      <c r="K102" s="3"/>
      <c r="L102" s="3" t="str" cm="1">
        <f t="array" ref="L102">IFERROR(INDEX(_xlfn._xlws.FILTER(Tabell_Läkare[[#This Row],[Region kontroll]:[Fakturerat]],Tabell_Läkare[[#This Row],[Region kontroll]:[Fakturerat]]&lt;&gt;""),1,1),"")</f>
        <v/>
      </c>
      <c r="M102" s="3" t="str">
        <f>IF(AND(SUM(Tabell_Läkare[[#This Row],[Fakturerat belopp]:[Summa fakturerade timmar (psykiatri+somatik+primärvård)]]),ISBLANK(Tabell_Läkare[[#This Row],[Region]])),"Ange region","")</f>
        <v/>
      </c>
      <c r="N102" s="3" t="str">
        <f>IF(AND(OR(Tabell_Läkare[[#This Row],[Kontroll ifyllt värde]]=TRUE),ISBLANK(Tabell_Läkare[[#This Row],[Zon]])),"Välj zon","")</f>
        <v/>
      </c>
      <c r="O1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2" s="3" t="str">
        <f xml:space="preserve"> IF(AND(Tabell_Läkare[[#This Row],[Yrkeskategori]]="Specialistläkare",Tabell_Läkare[[#This Row],[Specialisering]]=""),"Ange specialisering","")</f>
        <v/>
      </c>
      <c r="Q102" s="3" t="str">
        <f xml:space="preserve"> IF(AND(Tabell_Läkare[[#This Row],[Yrkeskategori]]="Legitimerad läkare",Tabell_Läkare[[#This Row],[Specialisering]]&lt;&gt;""),"Välj specialistläkare om specialicering","")</f>
        <v/>
      </c>
      <c r="R102" s="3" t="str">
        <f>IF(AND(OR(Tabell_Läkare[[#This Row],[Kontroll ifyllt värde]]=TRUE),ISBLANK(#REF!)),"Välj zon","")</f>
        <v/>
      </c>
      <c r="S102" s="3" t="str">
        <f>IF(AND(Tabell_Läkare[[#This Row],[Fakturerat belopp]]&gt;0,Tabell_Läkare[[#This Row],[Summa fakturerade timmar (psykiatri+somatik+primärvård)]]=""),"Fyll i antal timmar","")</f>
        <v/>
      </c>
      <c r="T102" s="3" t="str">
        <f>IF(AND(Tabell_Läkare[[#This Row],[Kontroll ifyllt värde]]=TRUE,Tabell_Läkare[[#This Row],[Fakturerat belopp]]=""),"Fakturerat belopp saknas","")</f>
        <v/>
      </c>
      <c r="U102" s="3" t="b">
        <f>OR(Tabell_Läkare[[#This Row],[Fakturerat belopp]]&lt;&gt;"",Tabell_Läkare[[#This Row],[Summa fakturerade timmar (psykiatri+somatik+primärvård)]]&lt;&gt;"")</f>
        <v>0</v>
      </c>
    </row>
    <row r="103" spans="1:21" x14ac:dyDescent="0.35">
      <c r="A103" s="32" t="str">
        <f>IF(_xlfn.CONCAT(B103:G103)="","",Statistikrapport!$C$3)</f>
        <v/>
      </c>
      <c r="B103" s="3"/>
      <c r="C103" s="3"/>
      <c r="D103" s="3"/>
      <c r="E103" s="3"/>
      <c r="F103" s="28"/>
      <c r="G10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3" s="3"/>
      <c r="I103" s="3"/>
      <c r="J103" s="3"/>
      <c r="K103" s="3"/>
      <c r="L103" s="3" t="str" cm="1">
        <f t="array" ref="L103">IFERROR(INDEX(_xlfn._xlws.FILTER(Tabell_Läkare[[#This Row],[Region kontroll]:[Fakturerat]],Tabell_Läkare[[#This Row],[Region kontroll]:[Fakturerat]]&lt;&gt;""),1,1),"")</f>
        <v/>
      </c>
      <c r="M103" s="3" t="str">
        <f>IF(AND(SUM(Tabell_Läkare[[#This Row],[Fakturerat belopp]:[Summa fakturerade timmar (psykiatri+somatik+primärvård)]]),ISBLANK(Tabell_Läkare[[#This Row],[Region]])),"Ange region","")</f>
        <v/>
      </c>
      <c r="N103" s="3" t="str">
        <f>IF(AND(OR(Tabell_Läkare[[#This Row],[Kontroll ifyllt värde]]=TRUE),ISBLANK(Tabell_Läkare[[#This Row],[Zon]])),"Välj zon","")</f>
        <v/>
      </c>
      <c r="O1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3" s="3" t="str">
        <f xml:space="preserve"> IF(AND(Tabell_Läkare[[#This Row],[Yrkeskategori]]="Specialistläkare",Tabell_Läkare[[#This Row],[Specialisering]]=""),"Ange specialisering","")</f>
        <v/>
      </c>
      <c r="Q103" s="3" t="str">
        <f xml:space="preserve"> IF(AND(Tabell_Läkare[[#This Row],[Yrkeskategori]]="Legitimerad läkare",Tabell_Läkare[[#This Row],[Specialisering]]&lt;&gt;""),"Välj specialistläkare om specialicering","")</f>
        <v/>
      </c>
      <c r="R103" s="3" t="str">
        <f>IF(AND(OR(Tabell_Läkare[[#This Row],[Kontroll ifyllt värde]]=TRUE),ISBLANK(#REF!)),"Välj zon","")</f>
        <v/>
      </c>
      <c r="S103" s="3" t="str">
        <f>IF(AND(Tabell_Läkare[[#This Row],[Fakturerat belopp]]&gt;0,Tabell_Läkare[[#This Row],[Summa fakturerade timmar (psykiatri+somatik+primärvård)]]=""),"Fyll i antal timmar","")</f>
        <v/>
      </c>
      <c r="T103" s="3" t="str">
        <f>IF(AND(Tabell_Läkare[[#This Row],[Kontroll ifyllt värde]]=TRUE,Tabell_Läkare[[#This Row],[Fakturerat belopp]]=""),"Fakturerat belopp saknas","")</f>
        <v/>
      </c>
      <c r="U103" s="3" t="b">
        <f>OR(Tabell_Läkare[[#This Row],[Fakturerat belopp]]&lt;&gt;"",Tabell_Läkare[[#This Row],[Summa fakturerade timmar (psykiatri+somatik+primärvård)]]&lt;&gt;"")</f>
        <v>0</v>
      </c>
    </row>
    <row r="104" spans="1:21" x14ac:dyDescent="0.35">
      <c r="A104" s="32" t="str">
        <f>IF(_xlfn.CONCAT(B104:G104)="","",Statistikrapport!$C$3)</f>
        <v/>
      </c>
      <c r="B104" s="3"/>
      <c r="C104" s="3"/>
      <c r="D104" s="3"/>
      <c r="E104" s="3"/>
      <c r="F104" s="28"/>
      <c r="G10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4" s="3"/>
      <c r="I104" s="3"/>
      <c r="J104" s="3"/>
      <c r="K104" s="3"/>
      <c r="L104" s="3" t="str" cm="1">
        <f t="array" ref="L104">IFERROR(INDEX(_xlfn._xlws.FILTER(Tabell_Läkare[[#This Row],[Region kontroll]:[Fakturerat]],Tabell_Läkare[[#This Row],[Region kontroll]:[Fakturerat]]&lt;&gt;""),1,1),"")</f>
        <v/>
      </c>
      <c r="M104" s="3" t="str">
        <f>IF(AND(SUM(Tabell_Läkare[[#This Row],[Fakturerat belopp]:[Summa fakturerade timmar (psykiatri+somatik+primärvård)]]),ISBLANK(Tabell_Läkare[[#This Row],[Region]])),"Ange region","")</f>
        <v/>
      </c>
      <c r="N104" s="3" t="str">
        <f>IF(AND(OR(Tabell_Läkare[[#This Row],[Kontroll ifyllt värde]]=TRUE),ISBLANK(Tabell_Läkare[[#This Row],[Zon]])),"Välj zon","")</f>
        <v/>
      </c>
      <c r="O1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4" s="3" t="str">
        <f xml:space="preserve"> IF(AND(Tabell_Läkare[[#This Row],[Yrkeskategori]]="Specialistläkare",Tabell_Läkare[[#This Row],[Specialisering]]=""),"Ange specialisering","")</f>
        <v/>
      </c>
      <c r="Q104" s="3" t="str">
        <f xml:space="preserve"> IF(AND(Tabell_Läkare[[#This Row],[Yrkeskategori]]="Legitimerad läkare",Tabell_Läkare[[#This Row],[Specialisering]]&lt;&gt;""),"Välj specialistläkare om specialicering","")</f>
        <v/>
      </c>
      <c r="R104" s="3" t="str">
        <f>IF(AND(OR(Tabell_Läkare[[#This Row],[Kontroll ifyllt värde]]=TRUE),ISBLANK(#REF!)),"Välj zon","")</f>
        <v/>
      </c>
      <c r="S104" s="3" t="str">
        <f>IF(AND(Tabell_Läkare[[#This Row],[Fakturerat belopp]]&gt;0,Tabell_Läkare[[#This Row],[Summa fakturerade timmar (psykiatri+somatik+primärvård)]]=""),"Fyll i antal timmar","")</f>
        <v/>
      </c>
      <c r="T104" s="3" t="str">
        <f>IF(AND(Tabell_Läkare[[#This Row],[Kontroll ifyllt värde]]=TRUE,Tabell_Läkare[[#This Row],[Fakturerat belopp]]=""),"Fakturerat belopp saknas","")</f>
        <v/>
      </c>
      <c r="U104" s="3" t="b">
        <f>OR(Tabell_Läkare[[#This Row],[Fakturerat belopp]]&lt;&gt;"",Tabell_Läkare[[#This Row],[Summa fakturerade timmar (psykiatri+somatik+primärvård)]]&lt;&gt;"")</f>
        <v>0</v>
      </c>
    </row>
    <row r="105" spans="1:21" x14ac:dyDescent="0.35">
      <c r="A105" s="32" t="str">
        <f>IF(_xlfn.CONCAT(B105:G105)="","",Statistikrapport!$C$3)</f>
        <v/>
      </c>
      <c r="B105" s="3"/>
      <c r="C105" s="3"/>
      <c r="D105" s="3"/>
      <c r="E105" s="3"/>
      <c r="F105" s="28"/>
      <c r="G10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5" s="3"/>
      <c r="I105" s="3"/>
      <c r="J105" s="3"/>
      <c r="K105" s="3"/>
      <c r="L105" s="3" t="str" cm="1">
        <f t="array" ref="L105">IFERROR(INDEX(_xlfn._xlws.FILTER(Tabell_Läkare[[#This Row],[Region kontroll]:[Fakturerat]],Tabell_Läkare[[#This Row],[Region kontroll]:[Fakturerat]]&lt;&gt;""),1,1),"")</f>
        <v/>
      </c>
      <c r="M105" s="3" t="str">
        <f>IF(AND(SUM(Tabell_Läkare[[#This Row],[Fakturerat belopp]:[Summa fakturerade timmar (psykiatri+somatik+primärvård)]]),ISBLANK(Tabell_Läkare[[#This Row],[Region]])),"Ange region","")</f>
        <v/>
      </c>
      <c r="N105" s="3" t="str">
        <f>IF(AND(OR(Tabell_Läkare[[#This Row],[Kontroll ifyllt värde]]=TRUE),ISBLANK(Tabell_Läkare[[#This Row],[Zon]])),"Välj zon","")</f>
        <v/>
      </c>
      <c r="O1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5" s="3" t="str">
        <f xml:space="preserve"> IF(AND(Tabell_Läkare[[#This Row],[Yrkeskategori]]="Specialistläkare",Tabell_Läkare[[#This Row],[Specialisering]]=""),"Ange specialisering","")</f>
        <v/>
      </c>
      <c r="Q105" s="3" t="str">
        <f xml:space="preserve"> IF(AND(Tabell_Läkare[[#This Row],[Yrkeskategori]]="Legitimerad läkare",Tabell_Läkare[[#This Row],[Specialisering]]&lt;&gt;""),"Välj specialistläkare om specialicering","")</f>
        <v/>
      </c>
      <c r="R105" s="3" t="str">
        <f>IF(AND(OR(Tabell_Läkare[[#This Row],[Kontroll ifyllt värde]]=TRUE),ISBLANK(#REF!)),"Välj zon","")</f>
        <v/>
      </c>
      <c r="S105" s="3" t="str">
        <f>IF(AND(Tabell_Läkare[[#This Row],[Fakturerat belopp]]&gt;0,Tabell_Läkare[[#This Row],[Summa fakturerade timmar (psykiatri+somatik+primärvård)]]=""),"Fyll i antal timmar","")</f>
        <v/>
      </c>
      <c r="T105" s="3" t="str">
        <f>IF(AND(Tabell_Läkare[[#This Row],[Kontroll ifyllt värde]]=TRUE,Tabell_Läkare[[#This Row],[Fakturerat belopp]]=""),"Fakturerat belopp saknas","")</f>
        <v/>
      </c>
      <c r="U105" s="3" t="b">
        <f>OR(Tabell_Läkare[[#This Row],[Fakturerat belopp]]&lt;&gt;"",Tabell_Läkare[[#This Row],[Summa fakturerade timmar (psykiatri+somatik+primärvård)]]&lt;&gt;"")</f>
        <v>0</v>
      </c>
    </row>
    <row r="106" spans="1:21" x14ac:dyDescent="0.35">
      <c r="A106" s="32" t="str">
        <f>IF(_xlfn.CONCAT(B106:G106)="","",Statistikrapport!$C$3)</f>
        <v/>
      </c>
      <c r="B106" s="3"/>
      <c r="C106" s="3"/>
      <c r="D106" s="3"/>
      <c r="E106" s="3"/>
      <c r="F106" s="28"/>
      <c r="G10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6" s="3"/>
      <c r="I106" s="3"/>
      <c r="J106" s="3"/>
      <c r="K106" s="3"/>
      <c r="L106" s="3" t="str" cm="1">
        <f t="array" ref="L106">IFERROR(INDEX(_xlfn._xlws.FILTER(Tabell_Läkare[[#This Row],[Region kontroll]:[Fakturerat]],Tabell_Läkare[[#This Row],[Region kontroll]:[Fakturerat]]&lt;&gt;""),1,1),"")</f>
        <v/>
      </c>
      <c r="M106" s="3" t="str">
        <f>IF(AND(SUM(Tabell_Läkare[[#This Row],[Fakturerat belopp]:[Summa fakturerade timmar (psykiatri+somatik+primärvård)]]),ISBLANK(Tabell_Läkare[[#This Row],[Region]])),"Ange region","")</f>
        <v/>
      </c>
      <c r="N106" s="3" t="str">
        <f>IF(AND(OR(Tabell_Läkare[[#This Row],[Kontroll ifyllt värde]]=TRUE),ISBLANK(Tabell_Läkare[[#This Row],[Zon]])),"Välj zon","")</f>
        <v/>
      </c>
      <c r="O1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6" s="3" t="str">
        <f xml:space="preserve"> IF(AND(Tabell_Läkare[[#This Row],[Yrkeskategori]]="Specialistläkare",Tabell_Läkare[[#This Row],[Specialisering]]=""),"Ange specialisering","")</f>
        <v/>
      </c>
      <c r="Q106" s="3" t="str">
        <f xml:space="preserve"> IF(AND(Tabell_Läkare[[#This Row],[Yrkeskategori]]="Legitimerad läkare",Tabell_Läkare[[#This Row],[Specialisering]]&lt;&gt;""),"Välj specialistläkare om specialicering","")</f>
        <v/>
      </c>
      <c r="R106" s="3" t="str">
        <f>IF(AND(OR(Tabell_Läkare[[#This Row],[Kontroll ifyllt värde]]=TRUE),ISBLANK(#REF!)),"Välj zon","")</f>
        <v/>
      </c>
      <c r="S106" s="3" t="str">
        <f>IF(AND(Tabell_Läkare[[#This Row],[Fakturerat belopp]]&gt;0,Tabell_Läkare[[#This Row],[Summa fakturerade timmar (psykiatri+somatik+primärvård)]]=""),"Fyll i antal timmar","")</f>
        <v/>
      </c>
      <c r="T106" s="3" t="str">
        <f>IF(AND(Tabell_Läkare[[#This Row],[Kontroll ifyllt värde]]=TRUE,Tabell_Läkare[[#This Row],[Fakturerat belopp]]=""),"Fakturerat belopp saknas","")</f>
        <v/>
      </c>
      <c r="U106" s="3" t="b">
        <f>OR(Tabell_Läkare[[#This Row],[Fakturerat belopp]]&lt;&gt;"",Tabell_Läkare[[#This Row],[Summa fakturerade timmar (psykiatri+somatik+primärvård)]]&lt;&gt;"")</f>
        <v>0</v>
      </c>
    </row>
    <row r="107" spans="1:21" x14ac:dyDescent="0.35">
      <c r="A107" s="32" t="str">
        <f>IF(_xlfn.CONCAT(B107:G107)="","",Statistikrapport!$C$3)</f>
        <v/>
      </c>
      <c r="B107" s="3"/>
      <c r="C107" s="3"/>
      <c r="D107" s="3"/>
      <c r="E107" s="3"/>
      <c r="F107" s="28"/>
      <c r="G10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7" s="3"/>
      <c r="I107" s="3"/>
      <c r="J107" s="3"/>
      <c r="K107" s="3"/>
      <c r="L107" s="3" t="str" cm="1">
        <f t="array" ref="L107">IFERROR(INDEX(_xlfn._xlws.FILTER(Tabell_Läkare[[#This Row],[Region kontroll]:[Fakturerat]],Tabell_Läkare[[#This Row],[Region kontroll]:[Fakturerat]]&lt;&gt;""),1,1),"")</f>
        <v/>
      </c>
      <c r="M107" s="3" t="str">
        <f>IF(AND(SUM(Tabell_Läkare[[#This Row],[Fakturerat belopp]:[Summa fakturerade timmar (psykiatri+somatik+primärvård)]]),ISBLANK(Tabell_Läkare[[#This Row],[Region]])),"Ange region","")</f>
        <v/>
      </c>
      <c r="N107" s="3" t="str">
        <f>IF(AND(OR(Tabell_Läkare[[#This Row],[Kontroll ifyllt värde]]=TRUE),ISBLANK(Tabell_Läkare[[#This Row],[Zon]])),"Välj zon","")</f>
        <v/>
      </c>
      <c r="O1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7" s="3" t="str">
        <f xml:space="preserve"> IF(AND(Tabell_Läkare[[#This Row],[Yrkeskategori]]="Specialistläkare",Tabell_Läkare[[#This Row],[Specialisering]]=""),"Ange specialisering","")</f>
        <v/>
      </c>
      <c r="Q107" s="3" t="str">
        <f xml:space="preserve"> IF(AND(Tabell_Läkare[[#This Row],[Yrkeskategori]]="Legitimerad läkare",Tabell_Läkare[[#This Row],[Specialisering]]&lt;&gt;""),"Välj specialistläkare om specialicering","")</f>
        <v/>
      </c>
      <c r="R107" s="3" t="str">
        <f>IF(AND(OR(Tabell_Läkare[[#This Row],[Kontroll ifyllt värde]]=TRUE),ISBLANK(#REF!)),"Välj zon","")</f>
        <v/>
      </c>
      <c r="S107" s="3" t="str">
        <f>IF(AND(Tabell_Läkare[[#This Row],[Fakturerat belopp]]&gt;0,Tabell_Läkare[[#This Row],[Summa fakturerade timmar (psykiatri+somatik+primärvård)]]=""),"Fyll i antal timmar","")</f>
        <v/>
      </c>
      <c r="T107" s="3" t="str">
        <f>IF(AND(Tabell_Läkare[[#This Row],[Kontroll ifyllt värde]]=TRUE,Tabell_Läkare[[#This Row],[Fakturerat belopp]]=""),"Fakturerat belopp saknas","")</f>
        <v/>
      </c>
      <c r="U107" s="3" t="b">
        <f>OR(Tabell_Läkare[[#This Row],[Fakturerat belopp]]&lt;&gt;"",Tabell_Läkare[[#This Row],[Summa fakturerade timmar (psykiatri+somatik+primärvård)]]&lt;&gt;"")</f>
        <v>0</v>
      </c>
    </row>
    <row r="108" spans="1:21" x14ac:dyDescent="0.35">
      <c r="A108" s="32" t="str">
        <f>IF(_xlfn.CONCAT(B108:G108)="","",Statistikrapport!$C$3)</f>
        <v/>
      </c>
      <c r="B108" s="3"/>
      <c r="C108" s="3"/>
      <c r="D108" s="3"/>
      <c r="E108" s="3"/>
      <c r="F108" s="28"/>
      <c r="G10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8" s="3"/>
      <c r="I108" s="3"/>
      <c r="J108" s="3"/>
      <c r="K108" s="3"/>
      <c r="L108" s="3" t="str" cm="1">
        <f t="array" ref="L108">IFERROR(INDEX(_xlfn._xlws.FILTER(Tabell_Läkare[[#This Row],[Region kontroll]:[Fakturerat]],Tabell_Läkare[[#This Row],[Region kontroll]:[Fakturerat]]&lt;&gt;""),1,1),"")</f>
        <v/>
      </c>
      <c r="M108" s="3" t="str">
        <f>IF(AND(SUM(Tabell_Läkare[[#This Row],[Fakturerat belopp]:[Summa fakturerade timmar (psykiatri+somatik+primärvård)]]),ISBLANK(Tabell_Läkare[[#This Row],[Region]])),"Ange region","")</f>
        <v/>
      </c>
      <c r="N108" s="3" t="str">
        <f>IF(AND(OR(Tabell_Läkare[[#This Row],[Kontroll ifyllt värde]]=TRUE),ISBLANK(Tabell_Läkare[[#This Row],[Zon]])),"Välj zon","")</f>
        <v/>
      </c>
      <c r="O1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8" s="3" t="str">
        <f xml:space="preserve"> IF(AND(Tabell_Läkare[[#This Row],[Yrkeskategori]]="Specialistläkare",Tabell_Läkare[[#This Row],[Specialisering]]=""),"Ange specialisering","")</f>
        <v/>
      </c>
      <c r="Q108" s="3" t="str">
        <f xml:space="preserve"> IF(AND(Tabell_Läkare[[#This Row],[Yrkeskategori]]="Legitimerad läkare",Tabell_Läkare[[#This Row],[Specialisering]]&lt;&gt;""),"Välj specialistläkare om specialicering","")</f>
        <v/>
      </c>
      <c r="R108" s="3" t="str">
        <f>IF(AND(OR(Tabell_Läkare[[#This Row],[Kontroll ifyllt värde]]=TRUE),ISBLANK(#REF!)),"Välj zon","")</f>
        <v/>
      </c>
      <c r="S108" s="3" t="str">
        <f>IF(AND(Tabell_Läkare[[#This Row],[Fakturerat belopp]]&gt;0,Tabell_Läkare[[#This Row],[Summa fakturerade timmar (psykiatri+somatik+primärvård)]]=""),"Fyll i antal timmar","")</f>
        <v/>
      </c>
      <c r="T108" s="3" t="str">
        <f>IF(AND(Tabell_Läkare[[#This Row],[Kontroll ifyllt värde]]=TRUE,Tabell_Läkare[[#This Row],[Fakturerat belopp]]=""),"Fakturerat belopp saknas","")</f>
        <v/>
      </c>
      <c r="U108" s="3" t="b">
        <f>OR(Tabell_Läkare[[#This Row],[Fakturerat belopp]]&lt;&gt;"",Tabell_Läkare[[#This Row],[Summa fakturerade timmar (psykiatri+somatik+primärvård)]]&lt;&gt;"")</f>
        <v>0</v>
      </c>
    </row>
    <row r="109" spans="1:21" x14ac:dyDescent="0.35">
      <c r="A109" s="32" t="str">
        <f>IF(_xlfn.CONCAT(B109:G109)="","",Statistikrapport!$C$3)</f>
        <v/>
      </c>
      <c r="B109" s="3"/>
      <c r="C109" s="3"/>
      <c r="D109" s="3"/>
      <c r="E109" s="3"/>
      <c r="F109" s="28"/>
      <c r="G10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9" s="3"/>
      <c r="I109" s="3"/>
      <c r="J109" s="3"/>
      <c r="K109" s="3"/>
      <c r="L109" s="3" t="str" cm="1">
        <f t="array" ref="L109">IFERROR(INDEX(_xlfn._xlws.FILTER(Tabell_Läkare[[#This Row],[Region kontroll]:[Fakturerat]],Tabell_Läkare[[#This Row],[Region kontroll]:[Fakturerat]]&lt;&gt;""),1,1),"")</f>
        <v/>
      </c>
      <c r="M109" s="3" t="str">
        <f>IF(AND(SUM(Tabell_Läkare[[#This Row],[Fakturerat belopp]:[Summa fakturerade timmar (psykiatri+somatik+primärvård)]]),ISBLANK(Tabell_Läkare[[#This Row],[Region]])),"Ange region","")</f>
        <v/>
      </c>
      <c r="N109" s="3" t="str">
        <f>IF(AND(OR(Tabell_Läkare[[#This Row],[Kontroll ifyllt värde]]=TRUE),ISBLANK(Tabell_Läkare[[#This Row],[Zon]])),"Välj zon","")</f>
        <v/>
      </c>
      <c r="O1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9" s="3" t="str">
        <f xml:space="preserve"> IF(AND(Tabell_Läkare[[#This Row],[Yrkeskategori]]="Specialistläkare",Tabell_Läkare[[#This Row],[Specialisering]]=""),"Ange specialisering","")</f>
        <v/>
      </c>
      <c r="Q109" s="3" t="str">
        <f xml:space="preserve"> IF(AND(Tabell_Läkare[[#This Row],[Yrkeskategori]]="Legitimerad läkare",Tabell_Läkare[[#This Row],[Specialisering]]&lt;&gt;""),"Välj specialistläkare om specialicering","")</f>
        <v/>
      </c>
      <c r="R109" s="3" t="str">
        <f>IF(AND(OR(Tabell_Läkare[[#This Row],[Kontroll ifyllt värde]]=TRUE),ISBLANK(#REF!)),"Välj zon","")</f>
        <v/>
      </c>
      <c r="S109" s="3" t="str">
        <f>IF(AND(Tabell_Läkare[[#This Row],[Fakturerat belopp]]&gt;0,Tabell_Läkare[[#This Row],[Summa fakturerade timmar (psykiatri+somatik+primärvård)]]=""),"Fyll i antal timmar","")</f>
        <v/>
      </c>
      <c r="T109" s="3" t="str">
        <f>IF(AND(Tabell_Läkare[[#This Row],[Kontroll ifyllt värde]]=TRUE,Tabell_Läkare[[#This Row],[Fakturerat belopp]]=""),"Fakturerat belopp saknas","")</f>
        <v/>
      </c>
      <c r="U109" s="3" t="b">
        <f>OR(Tabell_Läkare[[#This Row],[Fakturerat belopp]]&lt;&gt;"",Tabell_Läkare[[#This Row],[Summa fakturerade timmar (psykiatri+somatik+primärvård)]]&lt;&gt;"")</f>
        <v>0</v>
      </c>
    </row>
    <row r="110" spans="1:21" x14ac:dyDescent="0.35">
      <c r="A110" s="32" t="str">
        <f>IF(_xlfn.CONCAT(B110:G110)="","",Statistikrapport!$C$3)</f>
        <v/>
      </c>
      <c r="B110" s="3"/>
      <c r="C110" s="3"/>
      <c r="D110" s="3"/>
      <c r="E110" s="3"/>
      <c r="F110" s="28"/>
      <c r="G11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0" s="3"/>
      <c r="I110" s="3"/>
      <c r="J110" s="3"/>
      <c r="K110" s="3"/>
      <c r="L110" s="3" t="str" cm="1">
        <f t="array" ref="L110">IFERROR(INDEX(_xlfn._xlws.FILTER(Tabell_Läkare[[#This Row],[Region kontroll]:[Fakturerat]],Tabell_Läkare[[#This Row],[Region kontroll]:[Fakturerat]]&lt;&gt;""),1,1),"")</f>
        <v/>
      </c>
      <c r="M110" s="3" t="str">
        <f>IF(AND(SUM(Tabell_Läkare[[#This Row],[Fakturerat belopp]:[Summa fakturerade timmar (psykiatri+somatik+primärvård)]]),ISBLANK(Tabell_Läkare[[#This Row],[Region]])),"Ange region","")</f>
        <v/>
      </c>
      <c r="N110" s="3" t="str">
        <f>IF(AND(OR(Tabell_Läkare[[#This Row],[Kontroll ifyllt värde]]=TRUE),ISBLANK(Tabell_Läkare[[#This Row],[Zon]])),"Välj zon","")</f>
        <v/>
      </c>
      <c r="O1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0" s="3" t="str">
        <f xml:space="preserve"> IF(AND(Tabell_Läkare[[#This Row],[Yrkeskategori]]="Specialistläkare",Tabell_Läkare[[#This Row],[Specialisering]]=""),"Ange specialisering","")</f>
        <v/>
      </c>
      <c r="Q110" s="3" t="str">
        <f xml:space="preserve"> IF(AND(Tabell_Läkare[[#This Row],[Yrkeskategori]]="Legitimerad läkare",Tabell_Läkare[[#This Row],[Specialisering]]&lt;&gt;""),"Välj specialistläkare om specialicering","")</f>
        <v/>
      </c>
      <c r="R110" s="3" t="str">
        <f>IF(AND(OR(Tabell_Läkare[[#This Row],[Kontroll ifyllt värde]]=TRUE),ISBLANK(#REF!)),"Välj zon","")</f>
        <v/>
      </c>
      <c r="S110" s="3" t="str">
        <f>IF(AND(Tabell_Läkare[[#This Row],[Fakturerat belopp]]&gt;0,Tabell_Läkare[[#This Row],[Summa fakturerade timmar (psykiatri+somatik+primärvård)]]=""),"Fyll i antal timmar","")</f>
        <v/>
      </c>
      <c r="T110" s="3" t="str">
        <f>IF(AND(Tabell_Läkare[[#This Row],[Kontroll ifyllt värde]]=TRUE,Tabell_Läkare[[#This Row],[Fakturerat belopp]]=""),"Fakturerat belopp saknas","")</f>
        <v/>
      </c>
      <c r="U110" s="3" t="b">
        <f>OR(Tabell_Läkare[[#This Row],[Fakturerat belopp]]&lt;&gt;"",Tabell_Läkare[[#This Row],[Summa fakturerade timmar (psykiatri+somatik+primärvård)]]&lt;&gt;"")</f>
        <v>0</v>
      </c>
    </row>
    <row r="111" spans="1:21" x14ac:dyDescent="0.35">
      <c r="A111" s="32" t="str">
        <f>IF(_xlfn.CONCAT(B111:G111)="","",Statistikrapport!$C$3)</f>
        <v/>
      </c>
      <c r="B111" s="3"/>
      <c r="C111" s="3"/>
      <c r="D111" s="3"/>
      <c r="E111" s="3"/>
      <c r="F111" s="28"/>
      <c r="G11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1" s="3"/>
      <c r="I111" s="3"/>
      <c r="J111" s="3"/>
      <c r="K111" s="3"/>
      <c r="L111" s="3" t="str" cm="1">
        <f t="array" ref="L111">IFERROR(INDEX(_xlfn._xlws.FILTER(Tabell_Läkare[[#This Row],[Region kontroll]:[Fakturerat]],Tabell_Läkare[[#This Row],[Region kontroll]:[Fakturerat]]&lt;&gt;""),1,1),"")</f>
        <v/>
      </c>
      <c r="M111" s="3" t="str">
        <f>IF(AND(SUM(Tabell_Läkare[[#This Row],[Fakturerat belopp]:[Summa fakturerade timmar (psykiatri+somatik+primärvård)]]),ISBLANK(Tabell_Läkare[[#This Row],[Region]])),"Ange region","")</f>
        <v/>
      </c>
      <c r="N111" s="3" t="str">
        <f>IF(AND(OR(Tabell_Läkare[[#This Row],[Kontroll ifyllt värde]]=TRUE),ISBLANK(Tabell_Läkare[[#This Row],[Zon]])),"Välj zon","")</f>
        <v/>
      </c>
      <c r="O1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1" s="3" t="str">
        <f xml:space="preserve"> IF(AND(Tabell_Läkare[[#This Row],[Yrkeskategori]]="Specialistläkare",Tabell_Läkare[[#This Row],[Specialisering]]=""),"Ange specialisering","")</f>
        <v/>
      </c>
      <c r="Q111" s="3" t="str">
        <f xml:space="preserve"> IF(AND(Tabell_Läkare[[#This Row],[Yrkeskategori]]="Legitimerad läkare",Tabell_Läkare[[#This Row],[Specialisering]]&lt;&gt;""),"Välj specialistläkare om specialicering","")</f>
        <v/>
      </c>
      <c r="R111" s="3" t="str">
        <f>IF(AND(OR(Tabell_Läkare[[#This Row],[Kontroll ifyllt värde]]=TRUE),ISBLANK(#REF!)),"Välj zon","")</f>
        <v/>
      </c>
      <c r="S111" s="3" t="str">
        <f>IF(AND(Tabell_Läkare[[#This Row],[Fakturerat belopp]]&gt;0,Tabell_Läkare[[#This Row],[Summa fakturerade timmar (psykiatri+somatik+primärvård)]]=""),"Fyll i antal timmar","")</f>
        <v/>
      </c>
      <c r="T111" s="3" t="str">
        <f>IF(AND(Tabell_Läkare[[#This Row],[Kontroll ifyllt värde]]=TRUE,Tabell_Läkare[[#This Row],[Fakturerat belopp]]=""),"Fakturerat belopp saknas","")</f>
        <v/>
      </c>
      <c r="U111" s="3" t="b">
        <f>OR(Tabell_Läkare[[#This Row],[Fakturerat belopp]]&lt;&gt;"",Tabell_Läkare[[#This Row],[Summa fakturerade timmar (psykiatri+somatik+primärvård)]]&lt;&gt;"")</f>
        <v>0</v>
      </c>
    </row>
    <row r="112" spans="1:21" x14ac:dyDescent="0.35">
      <c r="A112" s="32" t="str">
        <f>IF(_xlfn.CONCAT(B112:G112)="","",Statistikrapport!$C$3)</f>
        <v/>
      </c>
      <c r="B112" s="3"/>
      <c r="C112" s="3"/>
      <c r="D112" s="3"/>
      <c r="E112" s="3"/>
      <c r="F112" s="28"/>
      <c r="G11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2" s="3"/>
      <c r="I112" s="3"/>
      <c r="J112" s="3"/>
      <c r="K112" s="3"/>
      <c r="L112" s="3" t="str" cm="1">
        <f t="array" ref="L112">IFERROR(INDEX(_xlfn._xlws.FILTER(Tabell_Läkare[[#This Row],[Region kontroll]:[Fakturerat]],Tabell_Läkare[[#This Row],[Region kontroll]:[Fakturerat]]&lt;&gt;""),1,1),"")</f>
        <v/>
      </c>
      <c r="M112" s="3" t="str">
        <f>IF(AND(SUM(Tabell_Läkare[[#This Row],[Fakturerat belopp]:[Summa fakturerade timmar (psykiatri+somatik+primärvård)]]),ISBLANK(Tabell_Läkare[[#This Row],[Region]])),"Ange region","")</f>
        <v/>
      </c>
      <c r="N112" s="3" t="str">
        <f>IF(AND(OR(Tabell_Läkare[[#This Row],[Kontroll ifyllt värde]]=TRUE),ISBLANK(Tabell_Läkare[[#This Row],[Zon]])),"Välj zon","")</f>
        <v/>
      </c>
      <c r="O1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2" s="3" t="str">
        <f xml:space="preserve"> IF(AND(Tabell_Läkare[[#This Row],[Yrkeskategori]]="Specialistläkare",Tabell_Läkare[[#This Row],[Specialisering]]=""),"Ange specialisering","")</f>
        <v/>
      </c>
      <c r="Q112" s="3" t="str">
        <f xml:space="preserve"> IF(AND(Tabell_Läkare[[#This Row],[Yrkeskategori]]="Legitimerad läkare",Tabell_Läkare[[#This Row],[Specialisering]]&lt;&gt;""),"Välj specialistläkare om specialicering","")</f>
        <v/>
      </c>
      <c r="R112" s="3" t="str">
        <f>IF(AND(OR(Tabell_Läkare[[#This Row],[Kontroll ifyllt värde]]=TRUE),ISBLANK(#REF!)),"Välj zon","")</f>
        <v/>
      </c>
      <c r="S112" s="3" t="str">
        <f>IF(AND(Tabell_Läkare[[#This Row],[Fakturerat belopp]]&gt;0,Tabell_Läkare[[#This Row],[Summa fakturerade timmar (psykiatri+somatik+primärvård)]]=""),"Fyll i antal timmar","")</f>
        <v/>
      </c>
      <c r="T112" s="3" t="str">
        <f>IF(AND(Tabell_Läkare[[#This Row],[Kontroll ifyllt värde]]=TRUE,Tabell_Läkare[[#This Row],[Fakturerat belopp]]=""),"Fakturerat belopp saknas","")</f>
        <v/>
      </c>
      <c r="U112" s="3" t="b">
        <f>OR(Tabell_Läkare[[#This Row],[Fakturerat belopp]]&lt;&gt;"",Tabell_Läkare[[#This Row],[Summa fakturerade timmar (psykiatri+somatik+primärvård)]]&lt;&gt;"")</f>
        <v>0</v>
      </c>
    </row>
    <row r="113" spans="1:21" x14ac:dyDescent="0.35">
      <c r="A113" s="32" t="str">
        <f>IF(_xlfn.CONCAT(B113:G113)="","",Statistikrapport!$C$3)</f>
        <v/>
      </c>
      <c r="B113" s="3"/>
      <c r="C113" s="3"/>
      <c r="D113" s="3"/>
      <c r="E113" s="3"/>
      <c r="F113" s="28"/>
      <c r="G11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3" s="3"/>
      <c r="I113" s="3"/>
      <c r="J113" s="3"/>
      <c r="K113" s="3"/>
      <c r="L113" s="3" t="str" cm="1">
        <f t="array" ref="L113">IFERROR(INDEX(_xlfn._xlws.FILTER(Tabell_Läkare[[#This Row],[Region kontroll]:[Fakturerat]],Tabell_Läkare[[#This Row],[Region kontroll]:[Fakturerat]]&lt;&gt;""),1,1),"")</f>
        <v/>
      </c>
      <c r="M113" s="3" t="str">
        <f>IF(AND(SUM(Tabell_Läkare[[#This Row],[Fakturerat belopp]:[Summa fakturerade timmar (psykiatri+somatik+primärvård)]]),ISBLANK(Tabell_Läkare[[#This Row],[Region]])),"Ange region","")</f>
        <v/>
      </c>
      <c r="N113" s="3" t="str">
        <f>IF(AND(OR(Tabell_Läkare[[#This Row],[Kontroll ifyllt värde]]=TRUE),ISBLANK(Tabell_Läkare[[#This Row],[Zon]])),"Välj zon","")</f>
        <v/>
      </c>
      <c r="O1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3" s="3" t="str">
        <f xml:space="preserve"> IF(AND(Tabell_Läkare[[#This Row],[Yrkeskategori]]="Specialistläkare",Tabell_Läkare[[#This Row],[Specialisering]]=""),"Ange specialisering","")</f>
        <v/>
      </c>
      <c r="Q113" s="3" t="str">
        <f xml:space="preserve"> IF(AND(Tabell_Läkare[[#This Row],[Yrkeskategori]]="Legitimerad läkare",Tabell_Läkare[[#This Row],[Specialisering]]&lt;&gt;""),"Välj specialistläkare om specialicering","")</f>
        <v/>
      </c>
      <c r="R113" s="3" t="str">
        <f>IF(AND(OR(Tabell_Läkare[[#This Row],[Kontroll ifyllt värde]]=TRUE),ISBLANK(#REF!)),"Välj zon","")</f>
        <v/>
      </c>
      <c r="S113" s="3" t="str">
        <f>IF(AND(Tabell_Läkare[[#This Row],[Fakturerat belopp]]&gt;0,Tabell_Läkare[[#This Row],[Summa fakturerade timmar (psykiatri+somatik+primärvård)]]=""),"Fyll i antal timmar","")</f>
        <v/>
      </c>
      <c r="T113" s="3" t="str">
        <f>IF(AND(Tabell_Läkare[[#This Row],[Kontroll ifyllt värde]]=TRUE,Tabell_Läkare[[#This Row],[Fakturerat belopp]]=""),"Fakturerat belopp saknas","")</f>
        <v/>
      </c>
      <c r="U113" s="3" t="b">
        <f>OR(Tabell_Läkare[[#This Row],[Fakturerat belopp]]&lt;&gt;"",Tabell_Läkare[[#This Row],[Summa fakturerade timmar (psykiatri+somatik+primärvård)]]&lt;&gt;"")</f>
        <v>0</v>
      </c>
    </row>
    <row r="114" spans="1:21" x14ac:dyDescent="0.35">
      <c r="A114" s="32" t="str">
        <f>IF(_xlfn.CONCAT(B114:G114)="","",Statistikrapport!$C$3)</f>
        <v/>
      </c>
      <c r="B114" s="3"/>
      <c r="C114" s="3"/>
      <c r="D114" s="3"/>
      <c r="E114" s="3"/>
      <c r="F114" s="28"/>
      <c r="G11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4" s="3"/>
      <c r="I114" s="3"/>
      <c r="J114" s="3"/>
      <c r="K114" s="3"/>
      <c r="L114" s="3" t="str" cm="1">
        <f t="array" ref="L114">IFERROR(INDEX(_xlfn._xlws.FILTER(Tabell_Läkare[[#This Row],[Region kontroll]:[Fakturerat]],Tabell_Läkare[[#This Row],[Region kontroll]:[Fakturerat]]&lt;&gt;""),1,1),"")</f>
        <v/>
      </c>
      <c r="M114" s="3" t="str">
        <f>IF(AND(SUM(Tabell_Läkare[[#This Row],[Fakturerat belopp]:[Summa fakturerade timmar (psykiatri+somatik+primärvård)]]),ISBLANK(Tabell_Läkare[[#This Row],[Region]])),"Ange region","")</f>
        <v/>
      </c>
      <c r="N114" s="3" t="str">
        <f>IF(AND(OR(Tabell_Läkare[[#This Row],[Kontroll ifyllt värde]]=TRUE),ISBLANK(Tabell_Läkare[[#This Row],[Zon]])),"Välj zon","")</f>
        <v/>
      </c>
      <c r="O1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4" s="3" t="str">
        <f xml:space="preserve"> IF(AND(Tabell_Läkare[[#This Row],[Yrkeskategori]]="Specialistläkare",Tabell_Läkare[[#This Row],[Specialisering]]=""),"Ange specialisering","")</f>
        <v/>
      </c>
      <c r="Q114" s="3" t="str">
        <f xml:space="preserve"> IF(AND(Tabell_Läkare[[#This Row],[Yrkeskategori]]="Legitimerad läkare",Tabell_Läkare[[#This Row],[Specialisering]]&lt;&gt;""),"Välj specialistläkare om specialicering","")</f>
        <v/>
      </c>
      <c r="R114" s="3" t="str">
        <f>IF(AND(OR(Tabell_Läkare[[#This Row],[Kontroll ifyllt värde]]=TRUE),ISBLANK(#REF!)),"Välj zon","")</f>
        <v/>
      </c>
      <c r="S114" s="3" t="str">
        <f>IF(AND(Tabell_Läkare[[#This Row],[Fakturerat belopp]]&gt;0,Tabell_Läkare[[#This Row],[Summa fakturerade timmar (psykiatri+somatik+primärvård)]]=""),"Fyll i antal timmar","")</f>
        <v/>
      </c>
      <c r="T114" s="3" t="str">
        <f>IF(AND(Tabell_Läkare[[#This Row],[Kontroll ifyllt värde]]=TRUE,Tabell_Läkare[[#This Row],[Fakturerat belopp]]=""),"Fakturerat belopp saknas","")</f>
        <v/>
      </c>
      <c r="U114" s="3" t="b">
        <f>OR(Tabell_Läkare[[#This Row],[Fakturerat belopp]]&lt;&gt;"",Tabell_Läkare[[#This Row],[Summa fakturerade timmar (psykiatri+somatik+primärvård)]]&lt;&gt;"")</f>
        <v>0</v>
      </c>
    </row>
    <row r="115" spans="1:21" x14ac:dyDescent="0.35">
      <c r="A115" s="32" t="str">
        <f>IF(_xlfn.CONCAT(B115:G115)="","",Statistikrapport!$C$3)</f>
        <v/>
      </c>
      <c r="B115" s="3"/>
      <c r="C115" s="3"/>
      <c r="D115" s="3"/>
      <c r="E115" s="3"/>
      <c r="F115" s="28"/>
      <c r="G11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5" s="3"/>
      <c r="I115" s="3"/>
      <c r="J115" s="3"/>
      <c r="K115" s="3"/>
      <c r="L115" s="3" t="str" cm="1">
        <f t="array" ref="L115">IFERROR(INDEX(_xlfn._xlws.FILTER(Tabell_Läkare[[#This Row],[Region kontroll]:[Fakturerat]],Tabell_Läkare[[#This Row],[Region kontroll]:[Fakturerat]]&lt;&gt;""),1,1),"")</f>
        <v/>
      </c>
      <c r="M115" s="3" t="str">
        <f>IF(AND(SUM(Tabell_Läkare[[#This Row],[Fakturerat belopp]:[Summa fakturerade timmar (psykiatri+somatik+primärvård)]]),ISBLANK(Tabell_Läkare[[#This Row],[Region]])),"Ange region","")</f>
        <v/>
      </c>
      <c r="N115" s="3" t="str">
        <f>IF(AND(OR(Tabell_Läkare[[#This Row],[Kontroll ifyllt värde]]=TRUE),ISBLANK(Tabell_Läkare[[#This Row],[Zon]])),"Välj zon","")</f>
        <v/>
      </c>
      <c r="O1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5" s="3" t="str">
        <f xml:space="preserve"> IF(AND(Tabell_Läkare[[#This Row],[Yrkeskategori]]="Specialistläkare",Tabell_Läkare[[#This Row],[Specialisering]]=""),"Ange specialisering","")</f>
        <v/>
      </c>
      <c r="Q115" s="3" t="str">
        <f xml:space="preserve"> IF(AND(Tabell_Läkare[[#This Row],[Yrkeskategori]]="Legitimerad läkare",Tabell_Läkare[[#This Row],[Specialisering]]&lt;&gt;""),"Välj specialistläkare om specialicering","")</f>
        <v/>
      </c>
      <c r="R115" s="3" t="str">
        <f>IF(AND(OR(Tabell_Läkare[[#This Row],[Kontroll ifyllt värde]]=TRUE),ISBLANK(#REF!)),"Välj zon","")</f>
        <v/>
      </c>
      <c r="S115" s="3" t="str">
        <f>IF(AND(Tabell_Läkare[[#This Row],[Fakturerat belopp]]&gt;0,Tabell_Läkare[[#This Row],[Summa fakturerade timmar (psykiatri+somatik+primärvård)]]=""),"Fyll i antal timmar","")</f>
        <v/>
      </c>
      <c r="T115" s="3" t="str">
        <f>IF(AND(Tabell_Läkare[[#This Row],[Kontroll ifyllt värde]]=TRUE,Tabell_Läkare[[#This Row],[Fakturerat belopp]]=""),"Fakturerat belopp saknas","")</f>
        <v/>
      </c>
      <c r="U115" s="3" t="b">
        <f>OR(Tabell_Läkare[[#This Row],[Fakturerat belopp]]&lt;&gt;"",Tabell_Läkare[[#This Row],[Summa fakturerade timmar (psykiatri+somatik+primärvård)]]&lt;&gt;"")</f>
        <v>0</v>
      </c>
    </row>
    <row r="116" spans="1:21" x14ac:dyDescent="0.35">
      <c r="A116" s="32" t="str">
        <f>IF(_xlfn.CONCAT(B116:G116)="","",Statistikrapport!$C$3)</f>
        <v/>
      </c>
      <c r="B116" s="3"/>
      <c r="C116" s="3"/>
      <c r="D116" s="3"/>
      <c r="E116" s="3"/>
      <c r="F116" s="28"/>
      <c r="G11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6" s="3"/>
      <c r="I116" s="3"/>
      <c r="J116" s="3"/>
      <c r="K116" s="3"/>
      <c r="L116" s="3" t="str" cm="1">
        <f t="array" ref="L116">IFERROR(INDEX(_xlfn._xlws.FILTER(Tabell_Läkare[[#This Row],[Region kontroll]:[Fakturerat]],Tabell_Läkare[[#This Row],[Region kontroll]:[Fakturerat]]&lt;&gt;""),1,1),"")</f>
        <v/>
      </c>
      <c r="M116" s="3" t="str">
        <f>IF(AND(SUM(Tabell_Läkare[[#This Row],[Fakturerat belopp]:[Summa fakturerade timmar (psykiatri+somatik+primärvård)]]),ISBLANK(Tabell_Läkare[[#This Row],[Region]])),"Ange region","")</f>
        <v/>
      </c>
      <c r="N116" s="3" t="str">
        <f>IF(AND(OR(Tabell_Läkare[[#This Row],[Kontroll ifyllt värde]]=TRUE),ISBLANK(Tabell_Läkare[[#This Row],[Zon]])),"Välj zon","")</f>
        <v/>
      </c>
      <c r="O1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6" s="3" t="str">
        <f xml:space="preserve"> IF(AND(Tabell_Läkare[[#This Row],[Yrkeskategori]]="Specialistläkare",Tabell_Läkare[[#This Row],[Specialisering]]=""),"Ange specialisering","")</f>
        <v/>
      </c>
      <c r="Q116" s="3" t="str">
        <f xml:space="preserve"> IF(AND(Tabell_Läkare[[#This Row],[Yrkeskategori]]="Legitimerad läkare",Tabell_Läkare[[#This Row],[Specialisering]]&lt;&gt;""),"Välj specialistläkare om specialicering","")</f>
        <v/>
      </c>
      <c r="R116" s="3" t="str">
        <f>IF(AND(OR(Tabell_Läkare[[#This Row],[Kontroll ifyllt värde]]=TRUE),ISBLANK(#REF!)),"Välj zon","")</f>
        <v/>
      </c>
      <c r="S116" s="3" t="str">
        <f>IF(AND(Tabell_Läkare[[#This Row],[Fakturerat belopp]]&gt;0,Tabell_Läkare[[#This Row],[Summa fakturerade timmar (psykiatri+somatik+primärvård)]]=""),"Fyll i antal timmar","")</f>
        <v/>
      </c>
      <c r="T116" s="3" t="str">
        <f>IF(AND(Tabell_Läkare[[#This Row],[Kontroll ifyllt värde]]=TRUE,Tabell_Läkare[[#This Row],[Fakturerat belopp]]=""),"Fakturerat belopp saknas","")</f>
        <v/>
      </c>
      <c r="U116" s="3" t="b">
        <f>OR(Tabell_Läkare[[#This Row],[Fakturerat belopp]]&lt;&gt;"",Tabell_Läkare[[#This Row],[Summa fakturerade timmar (psykiatri+somatik+primärvård)]]&lt;&gt;"")</f>
        <v>0</v>
      </c>
    </row>
    <row r="117" spans="1:21" x14ac:dyDescent="0.35">
      <c r="A117" s="32" t="str">
        <f>IF(_xlfn.CONCAT(B117:G117)="","",Statistikrapport!$C$3)</f>
        <v/>
      </c>
      <c r="B117" s="3"/>
      <c r="C117" s="3"/>
      <c r="D117" s="3"/>
      <c r="E117" s="3"/>
      <c r="F117" s="28"/>
      <c r="G11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7" s="3"/>
      <c r="I117" s="3"/>
      <c r="J117" s="3"/>
      <c r="K117" s="3"/>
      <c r="L117" s="3" t="str" cm="1">
        <f t="array" ref="L117">IFERROR(INDEX(_xlfn._xlws.FILTER(Tabell_Läkare[[#This Row],[Region kontroll]:[Fakturerat]],Tabell_Läkare[[#This Row],[Region kontroll]:[Fakturerat]]&lt;&gt;""),1,1),"")</f>
        <v/>
      </c>
      <c r="M117" s="3" t="str">
        <f>IF(AND(SUM(Tabell_Läkare[[#This Row],[Fakturerat belopp]:[Summa fakturerade timmar (psykiatri+somatik+primärvård)]]),ISBLANK(Tabell_Läkare[[#This Row],[Region]])),"Ange region","")</f>
        <v/>
      </c>
      <c r="N117" s="3" t="str">
        <f>IF(AND(OR(Tabell_Läkare[[#This Row],[Kontroll ifyllt värde]]=TRUE),ISBLANK(Tabell_Läkare[[#This Row],[Zon]])),"Välj zon","")</f>
        <v/>
      </c>
      <c r="O1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7" s="3" t="str">
        <f xml:space="preserve"> IF(AND(Tabell_Läkare[[#This Row],[Yrkeskategori]]="Specialistläkare",Tabell_Läkare[[#This Row],[Specialisering]]=""),"Ange specialisering","")</f>
        <v/>
      </c>
      <c r="Q117" s="3" t="str">
        <f xml:space="preserve"> IF(AND(Tabell_Läkare[[#This Row],[Yrkeskategori]]="Legitimerad läkare",Tabell_Läkare[[#This Row],[Specialisering]]&lt;&gt;""),"Välj specialistläkare om specialicering","")</f>
        <v/>
      </c>
      <c r="R117" s="3" t="str">
        <f>IF(AND(OR(Tabell_Läkare[[#This Row],[Kontroll ifyllt värde]]=TRUE),ISBLANK(#REF!)),"Välj zon","")</f>
        <v/>
      </c>
      <c r="S117" s="3" t="str">
        <f>IF(AND(Tabell_Läkare[[#This Row],[Fakturerat belopp]]&gt;0,Tabell_Läkare[[#This Row],[Summa fakturerade timmar (psykiatri+somatik+primärvård)]]=""),"Fyll i antal timmar","")</f>
        <v/>
      </c>
      <c r="T117" s="3" t="str">
        <f>IF(AND(Tabell_Läkare[[#This Row],[Kontroll ifyllt värde]]=TRUE,Tabell_Läkare[[#This Row],[Fakturerat belopp]]=""),"Fakturerat belopp saknas","")</f>
        <v/>
      </c>
      <c r="U117" s="3" t="b">
        <f>OR(Tabell_Läkare[[#This Row],[Fakturerat belopp]]&lt;&gt;"",Tabell_Läkare[[#This Row],[Summa fakturerade timmar (psykiatri+somatik+primärvård)]]&lt;&gt;"")</f>
        <v>0</v>
      </c>
    </row>
    <row r="118" spans="1:21" x14ac:dyDescent="0.35">
      <c r="A118" s="32" t="str">
        <f>IF(_xlfn.CONCAT(B118:G118)="","",Statistikrapport!$C$3)</f>
        <v/>
      </c>
      <c r="B118" s="3"/>
      <c r="C118" s="3"/>
      <c r="D118" s="3"/>
      <c r="E118" s="3"/>
      <c r="F118" s="28"/>
      <c r="G11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8" s="3"/>
      <c r="I118" s="3"/>
      <c r="J118" s="3"/>
      <c r="K118" s="3"/>
      <c r="L118" s="3" t="str" cm="1">
        <f t="array" ref="L118">IFERROR(INDEX(_xlfn._xlws.FILTER(Tabell_Läkare[[#This Row],[Region kontroll]:[Fakturerat]],Tabell_Läkare[[#This Row],[Region kontroll]:[Fakturerat]]&lt;&gt;""),1,1),"")</f>
        <v/>
      </c>
      <c r="M118" s="3" t="str">
        <f>IF(AND(SUM(Tabell_Läkare[[#This Row],[Fakturerat belopp]:[Summa fakturerade timmar (psykiatri+somatik+primärvård)]]),ISBLANK(Tabell_Läkare[[#This Row],[Region]])),"Ange region","")</f>
        <v/>
      </c>
      <c r="N118" s="3" t="str">
        <f>IF(AND(OR(Tabell_Läkare[[#This Row],[Kontroll ifyllt värde]]=TRUE),ISBLANK(Tabell_Läkare[[#This Row],[Zon]])),"Välj zon","")</f>
        <v/>
      </c>
      <c r="O1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8" s="3" t="str">
        <f xml:space="preserve"> IF(AND(Tabell_Läkare[[#This Row],[Yrkeskategori]]="Specialistläkare",Tabell_Läkare[[#This Row],[Specialisering]]=""),"Ange specialisering","")</f>
        <v/>
      </c>
      <c r="Q118" s="3" t="str">
        <f xml:space="preserve"> IF(AND(Tabell_Läkare[[#This Row],[Yrkeskategori]]="Legitimerad läkare",Tabell_Läkare[[#This Row],[Specialisering]]&lt;&gt;""),"Välj specialistläkare om specialicering","")</f>
        <v/>
      </c>
      <c r="R118" s="3" t="str">
        <f>IF(AND(OR(Tabell_Läkare[[#This Row],[Kontroll ifyllt värde]]=TRUE),ISBLANK(#REF!)),"Välj zon","")</f>
        <v/>
      </c>
      <c r="S118" s="3" t="str">
        <f>IF(AND(Tabell_Läkare[[#This Row],[Fakturerat belopp]]&gt;0,Tabell_Läkare[[#This Row],[Summa fakturerade timmar (psykiatri+somatik+primärvård)]]=""),"Fyll i antal timmar","")</f>
        <v/>
      </c>
      <c r="T118" s="3" t="str">
        <f>IF(AND(Tabell_Läkare[[#This Row],[Kontroll ifyllt värde]]=TRUE,Tabell_Läkare[[#This Row],[Fakturerat belopp]]=""),"Fakturerat belopp saknas","")</f>
        <v/>
      </c>
      <c r="U118" s="3" t="b">
        <f>OR(Tabell_Läkare[[#This Row],[Fakturerat belopp]]&lt;&gt;"",Tabell_Läkare[[#This Row],[Summa fakturerade timmar (psykiatri+somatik+primärvård)]]&lt;&gt;"")</f>
        <v>0</v>
      </c>
    </row>
    <row r="119" spans="1:21" x14ac:dyDescent="0.35">
      <c r="A119" s="32" t="str">
        <f>IF(_xlfn.CONCAT(B119:G119)="","",Statistikrapport!$C$3)</f>
        <v/>
      </c>
      <c r="B119" s="3"/>
      <c r="C119" s="3"/>
      <c r="D119" s="3"/>
      <c r="E119" s="3"/>
      <c r="F119" s="28"/>
      <c r="G11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9" s="3"/>
      <c r="I119" s="3"/>
      <c r="J119" s="3"/>
      <c r="K119" s="3"/>
      <c r="L119" s="3" t="str" cm="1">
        <f t="array" ref="L119">IFERROR(INDEX(_xlfn._xlws.FILTER(Tabell_Läkare[[#This Row],[Region kontroll]:[Fakturerat]],Tabell_Läkare[[#This Row],[Region kontroll]:[Fakturerat]]&lt;&gt;""),1,1),"")</f>
        <v/>
      </c>
      <c r="M119" s="3" t="str">
        <f>IF(AND(SUM(Tabell_Läkare[[#This Row],[Fakturerat belopp]:[Summa fakturerade timmar (psykiatri+somatik+primärvård)]]),ISBLANK(Tabell_Läkare[[#This Row],[Region]])),"Ange region","")</f>
        <v/>
      </c>
      <c r="N119" s="3" t="str">
        <f>IF(AND(OR(Tabell_Läkare[[#This Row],[Kontroll ifyllt värde]]=TRUE),ISBLANK(Tabell_Läkare[[#This Row],[Zon]])),"Välj zon","")</f>
        <v/>
      </c>
      <c r="O1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9" s="3" t="str">
        <f xml:space="preserve"> IF(AND(Tabell_Läkare[[#This Row],[Yrkeskategori]]="Specialistläkare",Tabell_Läkare[[#This Row],[Specialisering]]=""),"Ange specialisering","")</f>
        <v/>
      </c>
      <c r="Q119" s="3" t="str">
        <f xml:space="preserve"> IF(AND(Tabell_Läkare[[#This Row],[Yrkeskategori]]="Legitimerad läkare",Tabell_Läkare[[#This Row],[Specialisering]]&lt;&gt;""),"Välj specialistläkare om specialicering","")</f>
        <v/>
      </c>
      <c r="R119" s="3" t="str">
        <f>IF(AND(OR(Tabell_Läkare[[#This Row],[Kontroll ifyllt värde]]=TRUE),ISBLANK(#REF!)),"Välj zon","")</f>
        <v/>
      </c>
      <c r="S119" s="3" t="str">
        <f>IF(AND(Tabell_Läkare[[#This Row],[Fakturerat belopp]]&gt;0,Tabell_Läkare[[#This Row],[Summa fakturerade timmar (psykiatri+somatik+primärvård)]]=""),"Fyll i antal timmar","")</f>
        <v/>
      </c>
      <c r="T119" s="3" t="str">
        <f>IF(AND(Tabell_Läkare[[#This Row],[Kontroll ifyllt värde]]=TRUE,Tabell_Läkare[[#This Row],[Fakturerat belopp]]=""),"Fakturerat belopp saknas","")</f>
        <v/>
      </c>
      <c r="U119" s="3" t="b">
        <f>OR(Tabell_Läkare[[#This Row],[Fakturerat belopp]]&lt;&gt;"",Tabell_Läkare[[#This Row],[Summa fakturerade timmar (psykiatri+somatik+primärvård)]]&lt;&gt;"")</f>
        <v>0</v>
      </c>
    </row>
    <row r="120" spans="1:21" x14ac:dyDescent="0.35">
      <c r="A120" s="32" t="str">
        <f>IF(_xlfn.CONCAT(B120:G120)="","",Statistikrapport!$C$3)</f>
        <v/>
      </c>
      <c r="B120" s="3"/>
      <c r="C120" s="3"/>
      <c r="D120" s="3"/>
      <c r="E120" s="3"/>
      <c r="F120" s="28"/>
      <c r="G12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0" s="3"/>
      <c r="I120" s="3"/>
      <c r="J120" s="3"/>
      <c r="K120" s="3"/>
      <c r="L120" s="3" t="str" cm="1">
        <f t="array" ref="L120">IFERROR(INDEX(_xlfn._xlws.FILTER(Tabell_Läkare[[#This Row],[Region kontroll]:[Fakturerat]],Tabell_Läkare[[#This Row],[Region kontroll]:[Fakturerat]]&lt;&gt;""),1,1),"")</f>
        <v/>
      </c>
      <c r="M120" s="3" t="str">
        <f>IF(AND(SUM(Tabell_Läkare[[#This Row],[Fakturerat belopp]:[Summa fakturerade timmar (psykiatri+somatik+primärvård)]]),ISBLANK(Tabell_Läkare[[#This Row],[Region]])),"Ange region","")</f>
        <v/>
      </c>
      <c r="N120" s="3" t="str">
        <f>IF(AND(OR(Tabell_Läkare[[#This Row],[Kontroll ifyllt värde]]=TRUE),ISBLANK(Tabell_Läkare[[#This Row],[Zon]])),"Välj zon","")</f>
        <v/>
      </c>
      <c r="O1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0" s="3" t="str">
        <f xml:space="preserve"> IF(AND(Tabell_Läkare[[#This Row],[Yrkeskategori]]="Specialistläkare",Tabell_Läkare[[#This Row],[Specialisering]]=""),"Ange specialisering","")</f>
        <v/>
      </c>
      <c r="Q120" s="3" t="str">
        <f xml:space="preserve"> IF(AND(Tabell_Läkare[[#This Row],[Yrkeskategori]]="Legitimerad läkare",Tabell_Läkare[[#This Row],[Specialisering]]&lt;&gt;""),"Välj specialistläkare om specialicering","")</f>
        <v/>
      </c>
      <c r="R120" s="3" t="str">
        <f>IF(AND(OR(Tabell_Läkare[[#This Row],[Kontroll ifyllt värde]]=TRUE),ISBLANK(#REF!)),"Välj zon","")</f>
        <v/>
      </c>
      <c r="S120" s="3" t="str">
        <f>IF(AND(Tabell_Läkare[[#This Row],[Fakturerat belopp]]&gt;0,Tabell_Läkare[[#This Row],[Summa fakturerade timmar (psykiatri+somatik+primärvård)]]=""),"Fyll i antal timmar","")</f>
        <v/>
      </c>
      <c r="T120" s="3" t="str">
        <f>IF(AND(Tabell_Läkare[[#This Row],[Kontroll ifyllt värde]]=TRUE,Tabell_Läkare[[#This Row],[Fakturerat belopp]]=""),"Fakturerat belopp saknas","")</f>
        <v/>
      </c>
      <c r="U120" s="3" t="b">
        <f>OR(Tabell_Läkare[[#This Row],[Fakturerat belopp]]&lt;&gt;"",Tabell_Läkare[[#This Row],[Summa fakturerade timmar (psykiatri+somatik+primärvård)]]&lt;&gt;"")</f>
        <v>0</v>
      </c>
    </row>
    <row r="121" spans="1:21" x14ac:dyDescent="0.35">
      <c r="A121" s="32" t="str">
        <f>IF(_xlfn.CONCAT(B121:G121)="","",Statistikrapport!$C$3)</f>
        <v/>
      </c>
      <c r="B121" s="3"/>
      <c r="C121" s="3"/>
      <c r="D121" s="3"/>
      <c r="E121" s="3"/>
      <c r="F121" s="28"/>
      <c r="G12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1" s="3"/>
      <c r="I121" s="3"/>
      <c r="J121" s="3"/>
      <c r="K121" s="3"/>
      <c r="L121" s="3" t="str" cm="1">
        <f t="array" ref="L121">IFERROR(INDEX(_xlfn._xlws.FILTER(Tabell_Läkare[[#This Row],[Region kontroll]:[Fakturerat]],Tabell_Läkare[[#This Row],[Region kontroll]:[Fakturerat]]&lt;&gt;""),1,1),"")</f>
        <v/>
      </c>
      <c r="M121" s="3" t="str">
        <f>IF(AND(SUM(Tabell_Läkare[[#This Row],[Fakturerat belopp]:[Summa fakturerade timmar (psykiatri+somatik+primärvård)]]),ISBLANK(Tabell_Läkare[[#This Row],[Region]])),"Ange region","")</f>
        <v/>
      </c>
      <c r="N121" s="3" t="str">
        <f>IF(AND(OR(Tabell_Läkare[[#This Row],[Kontroll ifyllt värde]]=TRUE),ISBLANK(Tabell_Läkare[[#This Row],[Zon]])),"Välj zon","")</f>
        <v/>
      </c>
      <c r="O1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1" s="3" t="str">
        <f xml:space="preserve"> IF(AND(Tabell_Läkare[[#This Row],[Yrkeskategori]]="Specialistläkare",Tabell_Läkare[[#This Row],[Specialisering]]=""),"Ange specialisering","")</f>
        <v/>
      </c>
      <c r="Q121" s="3" t="str">
        <f xml:space="preserve"> IF(AND(Tabell_Läkare[[#This Row],[Yrkeskategori]]="Legitimerad läkare",Tabell_Läkare[[#This Row],[Specialisering]]&lt;&gt;""),"Välj specialistläkare om specialicering","")</f>
        <v/>
      </c>
      <c r="R121" s="3" t="str">
        <f>IF(AND(OR(Tabell_Läkare[[#This Row],[Kontroll ifyllt värde]]=TRUE),ISBLANK(#REF!)),"Välj zon","")</f>
        <v/>
      </c>
      <c r="S121" s="3" t="str">
        <f>IF(AND(Tabell_Läkare[[#This Row],[Fakturerat belopp]]&gt;0,Tabell_Läkare[[#This Row],[Summa fakturerade timmar (psykiatri+somatik+primärvård)]]=""),"Fyll i antal timmar","")</f>
        <v/>
      </c>
      <c r="T121" s="3" t="str">
        <f>IF(AND(Tabell_Läkare[[#This Row],[Kontroll ifyllt värde]]=TRUE,Tabell_Läkare[[#This Row],[Fakturerat belopp]]=""),"Fakturerat belopp saknas","")</f>
        <v/>
      </c>
      <c r="U121" s="3" t="b">
        <f>OR(Tabell_Läkare[[#This Row],[Fakturerat belopp]]&lt;&gt;"",Tabell_Läkare[[#This Row],[Summa fakturerade timmar (psykiatri+somatik+primärvård)]]&lt;&gt;"")</f>
        <v>0</v>
      </c>
    </row>
    <row r="122" spans="1:21" x14ac:dyDescent="0.35">
      <c r="A122" s="32" t="str">
        <f>IF(_xlfn.CONCAT(B122:G122)="","",Statistikrapport!$C$3)</f>
        <v/>
      </c>
      <c r="B122" s="3"/>
      <c r="C122" s="3"/>
      <c r="D122" s="3"/>
      <c r="E122" s="3"/>
      <c r="F122" s="28"/>
      <c r="G12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2" s="3"/>
      <c r="I122" s="3"/>
      <c r="J122" s="3"/>
      <c r="K122" s="3"/>
      <c r="L122" s="3" t="str" cm="1">
        <f t="array" ref="L122">IFERROR(INDEX(_xlfn._xlws.FILTER(Tabell_Läkare[[#This Row],[Region kontroll]:[Fakturerat]],Tabell_Läkare[[#This Row],[Region kontroll]:[Fakturerat]]&lt;&gt;""),1,1),"")</f>
        <v/>
      </c>
      <c r="M122" s="3" t="str">
        <f>IF(AND(SUM(Tabell_Läkare[[#This Row],[Fakturerat belopp]:[Summa fakturerade timmar (psykiatri+somatik+primärvård)]]),ISBLANK(Tabell_Läkare[[#This Row],[Region]])),"Ange region","")</f>
        <v/>
      </c>
      <c r="N122" s="3" t="str">
        <f>IF(AND(OR(Tabell_Läkare[[#This Row],[Kontroll ifyllt värde]]=TRUE),ISBLANK(Tabell_Läkare[[#This Row],[Zon]])),"Välj zon","")</f>
        <v/>
      </c>
      <c r="O1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2" s="3" t="str">
        <f xml:space="preserve"> IF(AND(Tabell_Läkare[[#This Row],[Yrkeskategori]]="Specialistläkare",Tabell_Läkare[[#This Row],[Specialisering]]=""),"Ange specialisering","")</f>
        <v/>
      </c>
      <c r="Q122" s="3" t="str">
        <f xml:space="preserve"> IF(AND(Tabell_Läkare[[#This Row],[Yrkeskategori]]="Legitimerad läkare",Tabell_Läkare[[#This Row],[Specialisering]]&lt;&gt;""),"Välj specialistläkare om specialicering","")</f>
        <v/>
      </c>
      <c r="R122" s="3" t="str">
        <f>IF(AND(OR(Tabell_Läkare[[#This Row],[Kontroll ifyllt värde]]=TRUE),ISBLANK(#REF!)),"Välj zon","")</f>
        <v/>
      </c>
      <c r="S122" s="3" t="str">
        <f>IF(AND(Tabell_Läkare[[#This Row],[Fakturerat belopp]]&gt;0,Tabell_Läkare[[#This Row],[Summa fakturerade timmar (psykiatri+somatik+primärvård)]]=""),"Fyll i antal timmar","")</f>
        <v/>
      </c>
      <c r="T122" s="3" t="str">
        <f>IF(AND(Tabell_Läkare[[#This Row],[Kontroll ifyllt värde]]=TRUE,Tabell_Läkare[[#This Row],[Fakturerat belopp]]=""),"Fakturerat belopp saknas","")</f>
        <v/>
      </c>
      <c r="U122" s="3" t="b">
        <f>OR(Tabell_Läkare[[#This Row],[Fakturerat belopp]]&lt;&gt;"",Tabell_Läkare[[#This Row],[Summa fakturerade timmar (psykiatri+somatik+primärvård)]]&lt;&gt;"")</f>
        <v>0</v>
      </c>
    </row>
    <row r="123" spans="1:21" x14ac:dyDescent="0.35">
      <c r="A123" s="32" t="str">
        <f>IF(_xlfn.CONCAT(B123:G123)="","",Statistikrapport!$C$3)</f>
        <v/>
      </c>
      <c r="B123" s="3"/>
      <c r="C123" s="3"/>
      <c r="D123" s="3"/>
      <c r="E123" s="3"/>
      <c r="F123" s="28"/>
      <c r="G12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3" s="3"/>
      <c r="I123" s="3"/>
      <c r="J123" s="3"/>
      <c r="K123" s="3"/>
      <c r="L123" s="3" t="str" cm="1">
        <f t="array" ref="L123">IFERROR(INDEX(_xlfn._xlws.FILTER(Tabell_Läkare[[#This Row],[Region kontroll]:[Fakturerat]],Tabell_Läkare[[#This Row],[Region kontroll]:[Fakturerat]]&lt;&gt;""),1,1),"")</f>
        <v/>
      </c>
      <c r="M123" s="3" t="str">
        <f>IF(AND(SUM(Tabell_Läkare[[#This Row],[Fakturerat belopp]:[Summa fakturerade timmar (psykiatri+somatik+primärvård)]]),ISBLANK(Tabell_Läkare[[#This Row],[Region]])),"Ange region","")</f>
        <v/>
      </c>
      <c r="N123" s="3" t="str">
        <f>IF(AND(OR(Tabell_Läkare[[#This Row],[Kontroll ifyllt värde]]=TRUE),ISBLANK(Tabell_Läkare[[#This Row],[Zon]])),"Välj zon","")</f>
        <v/>
      </c>
      <c r="O1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3" s="3" t="str">
        <f xml:space="preserve"> IF(AND(Tabell_Läkare[[#This Row],[Yrkeskategori]]="Specialistläkare",Tabell_Läkare[[#This Row],[Specialisering]]=""),"Ange specialisering","")</f>
        <v/>
      </c>
      <c r="Q123" s="3" t="str">
        <f xml:space="preserve"> IF(AND(Tabell_Läkare[[#This Row],[Yrkeskategori]]="Legitimerad läkare",Tabell_Läkare[[#This Row],[Specialisering]]&lt;&gt;""),"Välj specialistläkare om specialicering","")</f>
        <v/>
      </c>
      <c r="R123" s="3" t="str">
        <f>IF(AND(OR(Tabell_Läkare[[#This Row],[Kontroll ifyllt värde]]=TRUE),ISBLANK(#REF!)),"Välj zon","")</f>
        <v/>
      </c>
      <c r="S123" s="3" t="str">
        <f>IF(AND(Tabell_Läkare[[#This Row],[Fakturerat belopp]]&gt;0,Tabell_Läkare[[#This Row],[Summa fakturerade timmar (psykiatri+somatik+primärvård)]]=""),"Fyll i antal timmar","")</f>
        <v/>
      </c>
      <c r="T123" s="3" t="str">
        <f>IF(AND(Tabell_Läkare[[#This Row],[Kontroll ifyllt värde]]=TRUE,Tabell_Läkare[[#This Row],[Fakturerat belopp]]=""),"Fakturerat belopp saknas","")</f>
        <v/>
      </c>
      <c r="U123" s="3" t="b">
        <f>OR(Tabell_Läkare[[#This Row],[Fakturerat belopp]]&lt;&gt;"",Tabell_Läkare[[#This Row],[Summa fakturerade timmar (psykiatri+somatik+primärvård)]]&lt;&gt;"")</f>
        <v>0</v>
      </c>
    </row>
    <row r="124" spans="1:21" x14ac:dyDescent="0.35">
      <c r="A124" s="32" t="str">
        <f>IF(_xlfn.CONCAT(B124:G124)="","",Statistikrapport!$C$3)</f>
        <v/>
      </c>
      <c r="B124" s="3"/>
      <c r="C124" s="3"/>
      <c r="D124" s="3"/>
      <c r="E124" s="3"/>
      <c r="F124" s="28"/>
      <c r="G12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4" s="3"/>
      <c r="I124" s="3"/>
      <c r="J124" s="3"/>
      <c r="K124" s="3"/>
      <c r="L124" s="3" t="str" cm="1">
        <f t="array" ref="L124">IFERROR(INDEX(_xlfn._xlws.FILTER(Tabell_Läkare[[#This Row],[Region kontroll]:[Fakturerat]],Tabell_Läkare[[#This Row],[Region kontroll]:[Fakturerat]]&lt;&gt;""),1,1),"")</f>
        <v/>
      </c>
      <c r="M124" s="3" t="str">
        <f>IF(AND(SUM(Tabell_Läkare[[#This Row],[Fakturerat belopp]:[Summa fakturerade timmar (psykiatri+somatik+primärvård)]]),ISBLANK(Tabell_Läkare[[#This Row],[Region]])),"Ange region","")</f>
        <v/>
      </c>
      <c r="N124" s="3" t="str">
        <f>IF(AND(OR(Tabell_Läkare[[#This Row],[Kontroll ifyllt värde]]=TRUE),ISBLANK(Tabell_Läkare[[#This Row],[Zon]])),"Välj zon","")</f>
        <v/>
      </c>
      <c r="O1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4" s="3" t="str">
        <f xml:space="preserve"> IF(AND(Tabell_Läkare[[#This Row],[Yrkeskategori]]="Specialistläkare",Tabell_Läkare[[#This Row],[Specialisering]]=""),"Ange specialisering","")</f>
        <v/>
      </c>
      <c r="Q124" s="3" t="str">
        <f xml:space="preserve"> IF(AND(Tabell_Läkare[[#This Row],[Yrkeskategori]]="Legitimerad läkare",Tabell_Läkare[[#This Row],[Specialisering]]&lt;&gt;""),"Välj specialistläkare om specialicering","")</f>
        <v/>
      </c>
      <c r="R124" s="3" t="str">
        <f>IF(AND(OR(Tabell_Läkare[[#This Row],[Kontroll ifyllt värde]]=TRUE),ISBLANK(#REF!)),"Välj zon","")</f>
        <v/>
      </c>
      <c r="S124" s="3" t="str">
        <f>IF(AND(Tabell_Läkare[[#This Row],[Fakturerat belopp]]&gt;0,Tabell_Läkare[[#This Row],[Summa fakturerade timmar (psykiatri+somatik+primärvård)]]=""),"Fyll i antal timmar","")</f>
        <v/>
      </c>
      <c r="T124" s="3" t="str">
        <f>IF(AND(Tabell_Läkare[[#This Row],[Kontroll ifyllt värde]]=TRUE,Tabell_Läkare[[#This Row],[Fakturerat belopp]]=""),"Fakturerat belopp saknas","")</f>
        <v/>
      </c>
      <c r="U124" s="3" t="b">
        <f>OR(Tabell_Läkare[[#This Row],[Fakturerat belopp]]&lt;&gt;"",Tabell_Läkare[[#This Row],[Summa fakturerade timmar (psykiatri+somatik+primärvård)]]&lt;&gt;"")</f>
        <v>0</v>
      </c>
    </row>
    <row r="125" spans="1:21" x14ac:dyDescent="0.35">
      <c r="A125" s="32" t="str">
        <f>IF(_xlfn.CONCAT(B125:G125)="","",Statistikrapport!$C$3)</f>
        <v/>
      </c>
      <c r="B125" s="3"/>
      <c r="C125" s="3"/>
      <c r="D125" s="3"/>
      <c r="E125" s="3"/>
      <c r="F125" s="28"/>
      <c r="G12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5" s="3"/>
      <c r="I125" s="3"/>
      <c r="J125" s="3"/>
      <c r="K125" s="3"/>
      <c r="L125" s="3" t="str" cm="1">
        <f t="array" ref="L125">IFERROR(INDEX(_xlfn._xlws.FILTER(Tabell_Läkare[[#This Row],[Region kontroll]:[Fakturerat]],Tabell_Läkare[[#This Row],[Region kontroll]:[Fakturerat]]&lt;&gt;""),1,1),"")</f>
        <v/>
      </c>
      <c r="M125" s="3" t="str">
        <f>IF(AND(SUM(Tabell_Läkare[[#This Row],[Fakturerat belopp]:[Summa fakturerade timmar (psykiatri+somatik+primärvård)]]),ISBLANK(Tabell_Läkare[[#This Row],[Region]])),"Ange region","")</f>
        <v/>
      </c>
      <c r="N125" s="3" t="str">
        <f>IF(AND(OR(Tabell_Läkare[[#This Row],[Kontroll ifyllt värde]]=TRUE),ISBLANK(Tabell_Läkare[[#This Row],[Zon]])),"Välj zon","")</f>
        <v/>
      </c>
      <c r="O1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5" s="3" t="str">
        <f xml:space="preserve"> IF(AND(Tabell_Läkare[[#This Row],[Yrkeskategori]]="Specialistläkare",Tabell_Läkare[[#This Row],[Specialisering]]=""),"Ange specialisering","")</f>
        <v/>
      </c>
      <c r="Q125" s="3" t="str">
        <f xml:space="preserve"> IF(AND(Tabell_Läkare[[#This Row],[Yrkeskategori]]="Legitimerad läkare",Tabell_Läkare[[#This Row],[Specialisering]]&lt;&gt;""),"Välj specialistläkare om specialicering","")</f>
        <v/>
      </c>
      <c r="R125" s="3" t="str">
        <f>IF(AND(OR(Tabell_Läkare[[#This Row],[Kontroll ifyllt värde]]=TRUE),ISBLANK(#REF!)),"Välj zon","")</f>
        <v/>
      </c>
      <c r="S125" s="3" t="str">
        <f>IF(AND(Tabell_Läkare[[#This Row],[Fakturerat belopp]]&gt;0,Tabell_Läkare[[#This Row],[Summa fakturerade timmar (psykiatri+somatik+primärvård)]]=""),"Fyll i antal timmar","")</f>
        <v/>
      </c>
      <c r="T125" s="3" t="str">
        <f>IF(AND(Tabell_Läkare[[#This Row],[Kontroll ifyllt värde]]=TRUE,Tabell_Läkare[[#This Row],[Fakturerat belopp]]=""),"Fakturerat belopp saknas","")</f>
        <v/>
      </c>
      <c r="U125" s="3" t="b">
        <f>OR(Tabell_Läkare[[#This Row],[Fakturerat belopp]]&lt;&gt;"",Tabell_Läkare[[#This Row],[Summa fakturerade timmar (psykiatri+somatik+primärvård)]]&lt;&gt;"")</f>
        <v>0</v>
      </c>
    </row>
    <row r="126" spans="1:21" x14ac:dyDescent="0.35">
      <c r="A126" s="32" t="str">
        <f>IF(_xlfn.CONCAT(B126:G126)="","",Statistikrapport!$C$3)</f>
        <v/>
      </c>
      <c r="B126" s="3"/>
      <c r="C126" s="3"/>
      <c r="D126" s="3"/>
      <c r="E126" s="3"/>
      <c r="F126" s="28"/>
      <c r="G12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6" s="3"/>
      <c r="I126" s="3"/>
      <c r="J126" s="3"/>
      <c r="K126" s="3"/>
      <c r="L126" s="3" t="str" cm="1">
        <f t="array" ref="L126">IFERROR(INDEX(_xlfn._xlws.FILTER(Tabell_Läkare[[#This Row],[Region kontroll]:[Fakturerat]],Tabell_Läkare[[#This Row],[Region kontroll]:[Fakturerat]]&lt;&gt;""),1,1),"")</f>
        <v/>
      </c>
      <c r="M126" s="3" t="str">
        <f>IF(AND(SUM(Tabell_Läkare[[#This Row],[Fakturerat belopp]:[Summa fakturerade timmar (psykiatri+somatik+primärvård)]]),ISBLANK(Tabell_Läkare[[#This Row],[Region]])),"Ange region","")</f>
        <v/>
      </c>
      <c r="N126" s="3" t="str">
        <f>IF(AND(OR(Tabell_Läkare[[#This Row],[Kontroll ifyllt värde]]=TRUE),ISBLANK(Tabell_Läkare[[#This Row],[Zon]])),"Välj zon","")</f>
        <v/>
      </c>
      <c r="O1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6" s="3" t="str">
        <f xml:space="preserve"> IF(AND(Tabell_Läkare[[#This Row],[Yrkeskategori]]="Specialistläkare",Tabell_Läkare[[#This Row],[Specialisering]]=""),"Ange specialisering","")</f>
        <v/>
      </c>
      <c r="Q126" s="3" t="str">
        <f xml:space="preserve"> IF(AND(Tabell_Läkare[[#This Row],[Yrkeskategori]]="Legitimerad läkare",Tabell_Läkare[[#This Row],[Specialisering]]&lt;&gt;""),"Välj specialistläkare om specialicering","")</f>
        <v/>
      </c>
      <c r="R126" s="3" t="str">
        <f>IF(AND(OR(Tabell_Läkare[[#This Row],[Kontroll ifyllt värde]]=TRUE),ISBLANK(#REF!)),"Välj zon","")</f>
        <v/>
      </c>
      <c r="S126" s="3" t="str">
        <f>IF(AND(Tabell_Läkare[[#This Row],[Fakturerat belopp]]&gt;0,Tabell_Läkare[[#This Row],[Summa fakturerade timmar (psykiatri+somatik+primärvård)]]=""),"Fyll i antal timmar","")</f>
        <v/>
      </c>
      <c r="T126" s="3" t="str">
        <f>IF(AND(Tabell_Läkare[[#This Row],[Kontroll ifyllt värde]]=TRUE,Tabell_Läkare[[#This Row],[Fakturerat belopp]]=""),"Fakturerat belopp saknas","")</f>
        <v/>
      </c>
      <c r="U126" s="3" t="b">
        <f>OR(Tabell_Läkare[[#This Row],[Fakturerat belopp]]&lt;&gt;"",Tabell_Läkare[[#This Row],[Summa fakturerade timmar (psykiatri+somatik+primärvård)]]&lt;&gt;"")</f>
        <v>0</v>
      </c>
    </row>
    <row r="127" spans="1:21" x14ac:dyDescent="0.35">
      <c r="A127" s="32" t="str">
        <f>IF(_xlfn.CONCAT(B127:G127)="","",Statistikrapport!$C$3)</f>
        <v/>
      </c>
      <c r="B127" s="3"/>
      <c r="C127" s="3"/>
      <c r="D127" s="3"/>
      <c r="E127" s="3"/>
      <c r="F127" s="28"/>
      <c r="G12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7" s="3"/>
      <c r="I127" s="3"/>
      <c r="J127" s="3"/>
      <c r="K127" s="3"/>
      <c r="L127" s="3" t="str" cm="1">
        <f t="array" ref="L127">IFERROR(INDEX(_xlfn._xlws.FILTER(Tabell_Läkare[[#This Row],[Region kontroll]:[Fakturerat]],Tabell_Läkare[[#This Row],[Region kontroll]:[Fakturerat]]&lt;&gt;""),1,1),"")</f>
        <v/>
      </c>
      <c r="M127" s="3" t="str">
        <f>IF(AND(SUM(Tabell_Läkare[[#This Row],[Fakturerat belopp]:[Summa fakturerade timmar (psykiatri+somatik+primärvård)]]),ISBLANK(Tabell_Läkare[[#This Row],[Region]])),"Ange region","")</f>
        <v/>
      </c>
      <c r="N127" s="3" t="str">
        <f>IF(AND(OR(Tabell_Läkare[[#This Row],[Kontroll ifyllt värde]]=TRUE),ISBLANK(Tabell_Läkare[[#This Row],[Zon]])),"Välj zon","")</f>
        <v/>
      </c>
      <c r="O1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7" s="3" t="str">
        <f xml:space="preserve"> IF(AND(Tabell_Läkare[[#This Row],[Yrkeskategori]]="Specialistläkare",Tabell_Läkare[[#This Row],[Specialisering]]=""),"Ange specialisering","")</f>
        <v/>
      </c>
      <c r="Q127" s="3" t="str">
        <f xml:space="preserve"> IF(AND(Tabell_Läkare[[#This Row],[Yrkeskategori]]="Legitimerad läkare",Tabell_Läkare[[#This Row],[Specialisering]]&lt;&gt;""),"Välj specialistläkare om specialicering","")</f>
        <v/>
      </c>
      <c r="R127" s="3" t="str">
        <f>IF(AND(OR(Tabell_Läkare[[#This Row],[Kontroll ifyllt värde]]=TRUE),ISBLANK(#REF!)),"Välj zon","")</f>
        <v/>
      </c>
      <c r="S127" s="3" t="str">
        <f>IF(AND(Tabell_Läkare[[#This Row],[Fakturerat belopp]]&gt;0,Tabell_Läkare[[#This Row],[Summa fakturerade timmar (psykiatri+somatik+primärvård)]]=""),"Fyll i antal timmar","")</f>
        <v/>
      </c>
      <c r="T127" s="3" t="str">
        <f>IF(AND(Tabell_Läkare[[#This Row],[Kontroll ifyllt värde]]=TRUE,Tabell_Läkare[[#This Row],[Fakturerat belopp]]=""),"Fakturerat belopp saknas","")</f>
        <v/>
      </c>
      <c r="U127" s="3" t="b">
        <f>OR(Tabell_Läkare[[#This Row],[Fakturerat belopp]]&lt;&gt;"",Tabell_Läkare[[#This Row],[Summa fakturerade timmar (psykiatri+somatik+primärvård)]]&lt;&gt;"")</f>
        <v>0</v>
      </c>
    </row>
    <row r="128" spans="1:21" x14ac:dyDescent="0.35">
      <c r="A128" s="32" t="str">
        <f>IF(_xlfn.CONCAT(B128:G128)="","",Statistikrapport!$C$3)</f>
        <v/>
      </c>
      <c r="B128" s="3"/>
      <c r="C128" s="3"/>
      <c r="D128" s="3"/>
      <c r="E128" s="3"/>
      <c r="F128" s="28"/>
      <c r="G12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8" s="3"/>
      <c r="I128" s="3"/>
      <c r="J128" s="3"/>
      <c r="K128" s="3"/>
      <c r="L128" s="3" t="str" cm="1">
        <f t="array" ref="L128">IFERROR(INDEX(_xlfn._xlws.FILTER(Tabell_Läkare[[#This Row],[Region kontroll]:[Fakturerat]],Tabell_Läkare[[#This Row],[Region kontroll]:[Fakturerat]]&lt;&gt;""),1,1),"")</f>
        <v/>
      </c>
      <c r="M128" s="3" t="str">
        <f>IF(AND(SUM(Tabell_Läkare[[#This Row],[Fakturerat belopp]:[Summa fakturerade timmar (psykiatri+somatik+primärvård)]]),ISBLANK(Tabell_Läkare[[#This Row],[Region]])),"Ange region","")</f>
        <v/>
      </c>
      <c r="N128" s="3" t="str">
        <f>IF(AND(OR(Tabell_Läkare[[#This Row],[Kontroll ifyllt värde]]=TRUE),ISBLANK(Tabell_Läkare[[#This Row],[Zon]])),"Välj zon","")</f>
        <v/>
      </c>
      <c r="O1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8" s="3" t="str">
        <f xml:space="preserve"> IF(AND(Tabell_Läkare[[#This Row],[Yrkeskategori]]="Specialistläkare",Tabell_Läkare[[#This Row],[Specialisering]]=""),"Ange specialisering","")</f>
        <v/>
      </c>
      <c r="Q128" s="3" t="str">
        <f xml:space="preserve"> IF(AND(Tabell_Läkare[[#This Row],[Yrkeskategori]]="Legitimerad läkare",Tabell_Läkare[[#This Row],[Specialisering]]&lt;&gt;""),"Välj specialistläkare om specialicering","")</f>
        <v/>
      </c>
      <c r="R128" s="3" t="str">
        <f>IF(AND(OR(Tabell_Läkare[[#This Row],[Kontroll ifyllt värde]]=TRUE),ISBLANK(#REF!)),"Välj zon","")</f>
        <v/>
      </c>
      <c r="S128" s="3" t="str">
        <f>IF(AND(Tabell_Läkare[[#This Row],[Fakturerat belopp]]&gt;0,Tabell_Läkare[[#This Row],[Summa fakturerade timmar (psykiatri+somatik+primärvård)]]=""),"Fyll i antal timmar","")</f>
        <v/>
      </c>
      <c r="T128" s="3" t="str">
        <f>IF(AND(Tabell_Läkare[[#This Row],[Kontroll ifyllt värde]]=TRUE,Tabell_Läkare[[#This Row],[Fakturerat belopp]]=""),"Fakturerat belopp saknas","")</f>
        <v/>
      </c>
      <c r="U128" s="3" t="b">
        <f>OR(Tabell_Läkare[[#This Row],[Fakturerat belopp]]&lt;&gt;"",Tabell_Läkare[[#This Row],[Summa fakturerade timmar (psykiatri+somatik+primärvård)]]&lt;&gt;"")</f>
        <v>0</v>
      </c>
    </row>
    <row r="129" spans="1:21" x14ac:dyDescent="0.35">
      <c r="A129" s="32" t="str">
        <f>IF(_xlfn.CONCAT(B129:G129)="","",Statistikrapport!$C$3)</f>
        <v/>
      </c>
      <c r="B129" s="3"/>
      <c r="C129" s="3"/>
      <c r="D129" s="3"/>
      <c r="E129" s="3"/>
      <c r="F129" s="28"/>
      <c r="G12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9" s="3"/>
      <c r="I129" s="3"/>
      <c r="J129" s="3"/>
      <c r="K129" s="3"/>
      <c r="L129" s="3" t="str" cm="1">
        <f t="array" ref="L129">IFERROR(INDEX(_xlfn._xlws.FILTER(Tabell_Läkare[[#This Row],[Region kontroll]:[Fakturerat]],Tabell_Läkare[[#This Row],[Region kontroll]:[Fakturerat]]&lt;&gt;""),1,1),"")</f>
        <v/>
      </c>
      <c r="M129" s="3" t="str">
        <f>IF(AND(SUM(Tabell_Läkare[[#This Row],[Fakturerat belopp]:[Summa fakturerade timmar (psykiatri+somatik+primärvård)]]),ISBLANK(Tabell_Läkare[[#This Row],[Region]])),"Ange region","")</f>
        <v/>
      </c>
      <c r="N129" s="3" t="str">
        <f>IF(AND(OR(Tabell_Läkare[[#This Row],[Kontroll ifyllt värde]]=TRUE),ISBLANK(Tabell_Läkare[[#This Row],[Zon]])),"Välj zon","")</f>
        <v/>
      </c>
      <c r="O1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9" s="3" t="str">
        <f xml:space="preserve"> IF(AND(Tabell_Läkare[[#This Row],[Yrkeskategori]]="Specialistläkare",Tabell_Läkare[[#This Row],[Specialisering]]=""),"Ange specialisering","")</f>
        <v/>
      </c>
      <c r="Q129" s="3" t="str">
        <f xml:space="preserve"> IF(AND(Tabell_Läkare[[#This Row],[Yrkeskategori]]="Legitimerad läkare",Tabell_Läkare[[#This Row],[Specialisering]]&lt;&gt;""),"Välj specialistläkare om specialicering","")</f>
        <v/>
      </c>
      <c r="R129" s="3" t="str">
        <f>IF(AND(OR(Tabell_Läkare[[#This Row],[Kontroll ifyllt värde]]=TRUE),ISBLANK(#REF!)),"Välj zon","")</f>
        <v/>
      </c>
      <c r="S129" s="3" t="str">
        <f>IF(AND(Tabell_Läkare[[#This Row],[Fakturerat belopp]]&gt;0,Tabell_Läkare[[#This Row],[Summa fakturerade timmar (psykiatri+somatik+primärvård)]]=""),"Fyll i antal timmar","")</f>
        <v/>
      </c>
      <c r="T129" s="3" t="str">
        <f>IF(AND(Tabell_Läkare[[#This Row],[Kontroll ifyllt värde]]=TRUE,Tabell_Läkare[[#This Row],[Fakturerat belopp]]=""),"Fakturerat belopp saknas","")</f>
        <v/>
      </c>
      <c r="U129" s="3" t="b">
        <f>OR(Tabell_Läkare[[#This Row],[Fakturerat belopp]]&lt;&gt;"",Tabell_Läkare[[#This Row],[Summa fakturerade timmar (psykiatri+somatik+primärvård)]]&lt;&gt;"")</f>
        <v>0</v>
      </c>
    </row>
    <row r="130" spans="1:21" x14ac:dyDescent="0.35">
      <c r="A130" s="32" t="str">
        <f>IF(_xlfn.CONCAT(B130:G130)="","",Statistikrapport!$C$3)</f>
        <v/>
      </c>
      <c r="B130" s="3"/>
      <c r="C130" s="3"/>
      <c r="D130" s="3"/>
      <c r="E130" s="3"/>
      <c r="F130" s="28"/>
      <c r="G13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0" s="3"/>
      <c r="I130" s="3"/>
      <c r="J130" s="3"/>
      <c r="K130" s="3"/>
      <c r="L130" s="3" t="str" cm="1">
        <f t="array" ref="L130">IFERROR(INDEX(_xlfn._xlws.FILTER(Tabell_Läkare[[#This Row],[Region kontroll]:[Fakturerat]],Tabell_Läkare[[#This Row],[Region kontroll]:[Fakturerat]]&lt;&gt;""),1,1),"")</f>
        <v/>
      </c>
      <c r="M130" s="3" t="str">
        <f>IF(AND(SUM(Tabell_Läkare[[#This Row],[Fakturerat belopp]:[Summa fakturerade timmar (psykiatri+somatik+primärvård)]]),ISBLANK(Tabell_Läkare[[#This Row],[Region]])),"Ange region","")</f>
        <v/>
      </c>
      <c r="N130" s="3" t="str">
        <f>IF(AND(OR(Tabell_Läkare[[#This Row],[Kontroll ifyllt värde]]=TRUE),ISBLANK(Tabell_Läkare[[#This Row],[Zon]])),"Välj zon","")</f>
        <v/>
      </c>
      <c r="O1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0" s="3" t="str">
        <f xml:space="preserve"> IF(AND(Tabell_Läkare[[#This Row],[Yrkeskategori]]="Specialistläkare",Tabell_Läkare[[#This Row],[Specialisering]]=""),"Ange specialisering","")</f>
        <v/>
      </c>
      <c r="Q130" s="3" t="str">
        <f xml:space="preserve"> IF(AND(Tabell_Läkare[[#This Row],[Yrkeskategori]]="Legitimerad läkare",Tabell_Läkare[[#This Row],[Specialisering]]&lt;&gt;""),"Välj specialistläkare om specialicering","")</f>
        <v/>
      </c>
      <c r="R130" s="3" t="str">
        <f>IF(AND(OR(Tabell_Läkare[[#This Row],[Kontroll ifyllt värde]]=TRUE),ISBLANK(#REF!)),"Välj zon","")</f>
        <v/>
      </c>
      <c r="S130" s="3" t="str">
        <f>IF(AND(Tabell_Läkare[[#This Row],[Fakturerat belopp]]&gt;0,Tabell_Läkare[[#This Row],[Summa fakturerade timmar (psykiatri+somatik+primärvård)]]=""),"Fyll i antal timmar","")</f>
        <v/>
      </c>
      <c r="T130" s="3" t="str">
        <f>IF(AND(Tabell_Läkare[[#This Row],[Kontroll ifyllt värde]]=TRUE,Tabell_Läkare[[#This Row],[Fakturerat belopp]]=""),"Fakturerat belopp saknas","")</f>
        <v/>
      </c>
      <c r="U130" s="3" t="b">
        <f>OR(Tabell_Läkare[[#This Row],[Fakturerat belopp]]&lt;&gt;"",Tabell_Läkare[[#This Row],[Summa fakturerade timmar (psykiatri+somatik+primärvård)]]&lt;&gt;"")</f>
        <v>0</v>
      </c>
    </row>
    <row r="131" spans="1:21" x14ac:dyDescent="0.35">
      <c r="A131" s="32" t="str">
        <f>IF(_xlfn.CONCAT(B131:G131)="","",Statistikrapport!$C$3)</f>
        <v/>
      </c>
      <c r="B131" s="3"/>
      <c r="C131" s="3"/>
      <c r="D131" s="3"/>
      <c r="E131" s="3"/>
      <c r="F131" s="28"/>
      <c r="G13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1" s="3"/>
      <c r="I131" s="3"/>
      <c r="J131" s="3"/>
      <c r="K131" s="3"/>
      <c r="L131" s="3" t="str" cm="1">
        <f t="array" ref="L131">IFERROR(INDEX(_xlfn._xlws.FILTER(Tabell_Läkare[[#This Row],[Region kontroll]:[Fakturerat]],Tabell_Läkare[[#This Row],[Region kontroll]:[Fakturerat]]&lt;&gt;""),1,1),"")</f>
        <v/>
      </c>
      <c r="M131" s="3" t="str">
        <f>IF(AND(SUM(Tabell_Läkare[[#This Row],[Fakturerat belopp]:[Summa fakturerade timmar (psykiatri+somatik+primärvård)]]),ISBLANK(Tabell_Läkare[[#This Row],[Region]])),"Ange region","")</f>
        <v/>
      </c>
      <c r="N131" s="3" t="str">
        <f>IF(AND(OR(Tabell_Läkare[[#This Row],[Kontroll ifyllt värde]]=TRUE),ISBLANK(Tabell_Läkare[[#This Row],[Zon]])),"Välj zon","")</f>
        <v/>
      </c>
      <c r="O1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1" s="3" t="str">
        <f xml:space="preserve"> IF(AND(Tabell_Läkare[[#This Row],[Yrkeskategori]]="Specialistläkare",Tabell_Läkare[[#This Row],[Specialisering]]=""),"Ange specialisering","")</f>
        <v/>
      </c>
      <c r="Q131" s="3" t="str">
        <f xml:space="preserve"> IF(AND(Tabell_Läkare[[#This Row],[Yrkeskategori]]="Legitimerad läkare",Tabell_Läkare[[#This Row],[Specialisering]]&lt;&gt;""),"Välj specialistläkare om specialicering","")</f>
        <v/>
      </c>
      <c r="R131" s="3" t="str">
        <f>IF(AND(OR(Tabell_Läkare[[#This Row],[Kontroll ifyllt värde]]=TRUE),ISBLANK(#REF!)),"Välj zon","")</f>
        <v/>
      </c>
      <c r="S131" s="3" t="str">
        <f>IF(AND(Tabell_Läkare[[#This Row],[Fakturerat belopp]]&gt;0,Tabell_Läkare[[#This Row],[Summa fakturerade timmar (psykiatri+somatik+primärvård)]]=""),"Fyll i antal timmar","")</f>
        <v/>
      </c>
      <c r="T131" s="3" t="str">
        <f>IF(AND(Tabell_Läkare[[#This Row],[Kontroll ifyllt värde]]=TRUE,Tabell_Läkare[[#This Row],[Fakturerat belopp]]=""),"Fakturerat belopp saknas","")</f>
        <v/>
      </c>
      <c r="U131" s="3" t="b">
        <f>OR(Tabell_Läkare[[#This Row],[Fakturerat belopp]]&lt;&gt;"",Tabell_Läkare[[#This Row],[Summa fakturerade timmar (psykiatri+somatik+primärvård)]]&lt;&gt;"")</f>
        <v>0</v>
      </c>
    </row>
    <row r="132" spans="1:21" x14ac:dyDescent="0.35">
      <c r="A132" s="32" t="str">
        <f>IF(_xlfn.CONCAT(B132:G132)="","",Statistikrapport!$C$3)</f>
        <v/>
      </c>
      <c r="B132" s="3"/>
      <c r="C132" s="3"/>
      <c r="D132" s="3"/>
      <c r="E132" s="3"/>
      <c r="F132" s="28"/>
      <c r="G13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2" s="3"/>
      <c r="I132" s="3"/>
      <c r="J132" s="3"/>
      <c r="K132" s="3"/>
      <c r="L132" s="3" t="str" cm="1">
        <f t="array" ref="L132">IFERROR(INDEX(_xlfn._xlws.FILTER(Tabell_Läkare[[#This Row],[Region kontroll]:[Fakturerat]],Tabell_Läkare[[#This Row],[Region kontroll]:[Fakturerat]]&lt;&gt;""),1,1),"")</f>
        <v/>
      </c>
      <c r="M132" s="3" t="str">
        <f>IF(AND(SUM(Tabell_Läkare[[#This Row],[Fakturerat belopp]:[Summa fakturerade timmar (psykiatri+somatik+primärvård)]]),ISBLANK(Tabell_Läkare[[#This Row],[Region]])),"Ange region","")</f>
        <v/>
      </c>
      <c r="N132" s="3" t="str">
        <f>IF(AND(OR(Tabell_Läkare[[#This Row],[Kontroll ifyllt värde]]=TRUE),ISBLANK(Tabell_Läkare[[#This Row],[Zon]])),"Välj zon","")</f>
        <v/>
      </c>
      <c r="O1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2" s="3" t="str">
        <f xml:space="preserve"> IF(AND(Tabell_Läkare[[#This Row],[Yrkeskategori]]="Specialistläkare",Tabell_Läkare[[#This Row],[Specialisering]]=""),"Ange specialisering","")</f>
        <v/>
      </c>
      <c r="Q132" s="3" t="str">
        <f xml:space="preserve"> IF(AND(Tabell_Läkare[[#This Row],[Yrkeskategori]]="Legitimerad läkare",Tabell_Läkare[[#This Row],[Specialisering]]&lt;&gt;""),"Välj specialistläkare om specialicering","")</f>
        <v/>
      </c>
      <c r="R132" s="3" t="str">
        <f>IF(AND(OR(Tabell_Läkare[[#This Row],[Kontroll ifyllt värde]]=TRUE),ISBLANK(#REF!)),"Välj zon","")</f>
        <v/>
      </c>
      <c r="S132" s="3" t="str">
        <f>IF(AND(Tabell_Läkare[[#This Row],[Fakturerat belopp]]&gt;0,Tabell_Läkare[[#This Row],[Summa fakturerade timmar (psykiatri+somatik+primärvård)]]=""),"Fyll i antal timmar","")</f>
        <v/>
      </c>
      <c r="T132" s="3" t="str">
        <f>IF(AND(Tabell_Läkare[[#This Row],[Kontroll ifyllt värde]]=TRUE,Tabell_Läkare[[#This Row],[Fakturerat belopp]]=""),"Fakturerat belopp saknas","")</f>
        <v/>
      </c>
      <c r="U132" s="3" t="b">
        <f>OR(Tabell_Läkare[[#This Row],[Fakturerat belopp]]&lt;&gt;"",Tabell_Läkare[[#This Row],[Summa fakturerade timmar (psykiatri+somatik+primärvård)]]&lt;&gt;"")</f>
        <v>0</v>
      </c>
    </row>
    <row r="133" spans="1:21" x14ac:dyDescent="0.35">
      <c r="A133" s="32" t="str">
        <f>IF(_xlfn.CONCAT(B133:G133)="","",Statistikrapport!$C$3)</f>
        <v/>
      </c>
      <c r="B133" s="3"/>
      <c r="C133" s="3"/>
      <c r="D133" s="3"/>
      <c r="E133" s="3"/>
      <c r="F133" s="28"/>
      <c r="G13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3" s="3"/>
      <c r="I133" s="3"/>
      <c r="J133" s="3"/>
      <c r="K133" s="3"/>
      <c r="L133" s="3" t="str" cm="1">
        <f t="array" ref="L133">IFERROR(INDEX(_xlfn._xlws.FILTER(Tabell_Läkare[[#This Row],[Region kontroll]:[Fakturerat]],Tabell_Läkare[[#This Row],[Region kontroll]:[Fakturerat]]&lt;&gt;""),1,1),"")</f>
        <v/>
      </c>
      <c r="M133" s="3" t="str">
        <f>IF(AND(SUM(Tabell_Läkare[[#This Row],[Fakturerat belopp]:[Summa fakturerade timmar (psykiatri+somatik+primärvård)]]),ISBLANK(Tabell_Läkare[[#This Row],[Region]])),"Ange region","")</f>
        <v/>
      </c>
      <c r="N133" s="3" t="str">
        <f>IF(AND(OR(Tabell_Läkare[[#This Row],[Kontroll ifyllt värde]]=TRUE),ISBLANK(Tabell_Läkare[[#This Row],[Zon]])),"Välj zon","")</f>
        <v/>
      </c>
      <c r="O1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3" s="3" t="str">
        <f xml:space="preserve"> IF(AND(Tabell_Läkare[[#This Row],[Yrkeskategori]]="Specialistläkare",Tabell_Läkare[[#This Row],[Specialisering]]=""),"Ange specialisering","")</f>
        <v/>
      </c>
      <c r="Q133" s="3" t="str">
        <f xml:space="preserve"> IF(AND(Tabell_Läkare[[#This Row],[Yrkeskategori]]="Legitimerad läkare",Tabell_Läkare[[#This Row],[Specialisering]]&lt;&gt;""),"Välj specialistläkare om specialicering","")</f>
        <v/>
      </c>
      <c r="R133" s="3" t="str">
        <f>IF(AND(OR(Tabell_Läkare[[#This Row],[Kontroll ifyllt värde]]=TRUE),ISBLANK(#REF!)),"Välj zon","")</f>
        <v/>
      </c>
      <c r="S133" s="3" t="str">
        <f>IF(AND(Tabell_Läkare[[#This Row],[Fakturerat belopp]]&gt;0,Tabell_Läkare[[#This Row],[Summa fakturerade timmar (psykiatri+somatik+primärvård)]]=""),"Fyll i antal timmar","")</f>
        <v/>
      </c>
      <c r="T133" s="3" t="str">
        <f>IF(AND(Tabell_Läkare[[#This Row],[Kontroll ifyllt värde]]=TRUE,Tabell_Läkare[[#This Row],[Fakturerat belopp]]=""),"Fakturerat belopp saknas","")</f>
        <v/>
      </c>
      <c r="U133" s="3" t="b">
        <f>OR(Tabell_Läkare[[#This Row],[Fakturerat belopp]]&lt;&gt;"",Tabell_Läkare[[#This Row],[Summa fakturerade timmar (psykiatri+somatik+primärvård)]]&lt;&gt;"")</f>
        <v>0</v>
      </c>
    </row>
    <row r="134" spans="1:21" x14ac:dyDescent="0.35">
      <c r="A134" s="32" t="str">
        <f>IF(_xlfn.CONCAT(B134:G134)="","",Statistikrapport!$C$3)</f>
        <v/>
      </c>
      <c r="B134" s="3"/>
      <c r="C134" s="3"/>
      <c r="D134" s="3"/>
      <c r="E134" s="3"/>
      <c r="F134" s="28"/>
      <c r="G13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4" s="3"/>
      <c r="I134" s="3"/>
      <c r="J134" s="3"/>
      <c r="K134" s="3"/>
      <c r="L134" s="3" t="str" cm="1">
        <f t="array" ref="L134">IFERROR(INDEX(_xlfn._xlws.FILTER(Tabell_Läkare[[#This Row],[Region kontroll]:[Fakturerat]],Tabell_Läkare[[#This Row],[Region kontroll]:[Fakturerat]]&lt;&gt;""),1,1),"")</f>
        <v/>
      </c>
      <c r="M134" s="3" t="str">
        <f>IF(AND(SUM(Tabell_Läkare[[#This Row],[Fakturerat belopp]:[Summa fakturerade timmar (psykiatri+somatik+primärvård)]]),ISBLANK(Tabell_Läkare[[#This Row],[Region]])),"Ange region","")</f>
        <v/>
      </c>
      <c r="N134" s="3" t="str">
        <f>IF(AND(OR(Tabell_Läkare[[#This Row],[Kontroll ifyllt värde]]=TRUE),ISBLANK(Tabell_Läkare[[#This Row],[Zon]])),"Välj zon","")</f>
        <v/>
      </c>
      <c r="O1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4" s="3" t="str">
        <f xml:space="preserve"> IF(AND(Tabell_Läkare[[#This Row],[Yrkeskategori]]="Specialistläkare",Tabell_Läkare[[#This Row],[Specialisering]]=""),"Ange specialisering","")</f>
        <v/>
      </c>
      <c r="Q134" s="3" t="str">
        <f xml:space="preserve"> IF(AND(Tabell_Läkare[[#This Row],[Yrkeskategori]]="Legitimerad läkare",Tabell_Läkare[[#This Row],[Specialisering]]&lt;&gt;""),"Välj specialistläkare om specialicering","")</f>
        <v/>
      </c>
      <c r="R134" s="3" t="str">
        <f>IF(AND(OR(Tabell_Läkare[[#This Row],[Kontroll ifyllt värde]]=TRUE),ISBLANK(#REF!)),"Välj zon","")</f>
        <v/>
      </c>
      <c r="S134" s="3" t="str">
        <f>IF(AND(Tabell_Läkare[[#This Row],[Fakturerat belopp]]&gt;0,Tabell_Läkare[[#This Row],[Summa fakturerade timmar (psykiatri+somatik+primärvård)]]=""),"Fyll i antal timmar","")</f>
        <v/>
      </c>
      <c r="T134" s="3" t="str">
        <f>IF(AND(Tabell_Läkare[[#This Row],[Kontroll ifyllt värde]]=TRUE,Tabell_Läkare[[#This Row],[Fakturerat belopp]]=""),"Fakturerat belopp saknas","")</f>
        <v/>
      </c>
      <c r="U134" s="3" t="b">
        <f>OR(Tabell_Läkare[[#This Row],[Fakturerat belopp]]&lt;&gt;"",Tabell_Läkare[[#This Row],[Summa fakturerade timmar (psykiatri+somatik+primärvård)]]&lt;&gt;"")</f>
        <v>0</v>
      </c>
    </row>
    <row r="135" spans="1:21" x14ac:dyDescent="0.35">
      <c r="A135" s="32" t="str">
        <f>IF(_xlfn.CONCAT(B135:G135)="","",Statistikrapport!$C$3)</f>
        <v/>
      </c>
      <c r="B135" s="3"/>
      <c r="C135" s="3"/>
      <c r="D135" s="3"/>
      <c r="E135" s="3"/>
      <c r="F135" s="28"/>
      <c r="G13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5" s="3"/>
      <c r="I135" s="3"/>
      <c r="J135" s="3"/>
      <c r="K135" s="3"/>
      <c r="L135" s="3" t="str" cm="1">
        <f t="array" ref="L135">IFERROR(INDEX(_xlfn._xlws.FILTER(Tabell_Läkare[[#This Row],[Region kontroll]:[Fakturerat]],Tabell_Läkare[[#This Row],[Region kontroll]:[Fakturerat]]&lt;&gt;""),1,1),"")</f>
        <v/>
      </c>
      <c r="M135" s="3" t="str">
        <f>IF(AND(SUM(Tabell_Läkare[[#This Row],[Fakturerat belopp]:[Summa fakturerade timmar (psykiatri+somatik+primärvård)]]),ISBLANK(Tabell_Läkare[[#This Row],[Region]])),"Ange region","")</f>
        <v/>
      </c>
      <c r="N135" s="3" t="str">
        <f>IF(AND(OR(Tabell_Läkare[[#This Row],[Kontroll ifyllt värde]]=TRUE),ISBLANK(Tabell_Läkare[[#This Row],[Zon]])),"Välj zon","")</f>
        <v/>
      </c>
      <c r="O1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5" s="3" t="str">
        <f xml:space="preserve"> IF(AND(Tabell_Läkare[[#This Row],[Yrkeskategori]]="Specialistläkare",Tabell_Läkare[[#This Row],[Specialisering]]=""),"Ange specialisering","")</f>
        <v/>
      </c>
      <c r="Q135" s="3" t="str">
        <f xml:space="preserve"> IF(AND(Tabell_Läkare[[#This Row],[Yrkeskategori]]="Legitimerad läkare",Tabell_Läkare[[#This Row],[Specialisering]]&lt;&gt;""),"Välj specialistläkare om specialicering","")</f>
        <v/>
      </c>
      <c r="R135" s="3" t="str">
        <f>IF(AND(OR(Tabell_Läkare[[#This Row],[Kontroll ifyllt värde]]=TRUE),ISBLANK(#REF!)),"Välj zon","")</f>
        <v/>
      </c>
      <c r="S135" s="3" t="str">
        <f>IF(AND(Tabell_Läkare[[#This Row],[Fakturerat belopp]]&gt;0,Tabell_Läkare[[#This Row],[Summa fakturerade timmar (psykiatri+somatik+primärvård)]]=""),"Fyll i antal timmar","")</f>
        <v/>
      </c>
      <c r="T135" s="3" t="str">
        <f>IF(AND(Tabell_Läkare[[#This Row],[Kontroll ifyllt värde]]=TRUE,Tabell_Läkare[[#This Row],[Fakturerat belopp]]=""),"Fakturerat belopp saknas","")</f>
        <v/>
      </c>
      <c r="U135" s="3" t="b">
        <f>OR(Tabell_Läkare[[#This Row],[Fakturerat belopp]]&lt;&gt;"",Tabell_Läkare[[#This Row],[Summa fakturerade timmar (psykiatri+somatik+primärvård)]]&lt;&gt;"")</f>
        <v>0</v>
      </c>
    </row>
    <row r="136" spans="1:21" x14ac:dyDescent="0.35">
      <c r="A136" s="32" t="str">
        <f>IF(_xlfn.CONCAT(B136:G136)="","",Statistikrapport!$C$3)</f>
        <v/>
      </c>
      <c r="B136" s="3"/>
      <c r="C136" s="3"/>
      <c r="D136" s="3"/>
      <c r="E136" s="3"/>
      <c r="F136" s="28"/>
      <c r="G13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6" s="3"/>
      <c r="I136" s="3"/>
      <c r="J136" s="3"/>
      <c r="K136" s="3"/>
      <c r="L136" s="3" t="str" cm="1">
        <f t="array" ref="L136">IFERROR(INDEX(_xlfn._xlws.FILTER(Tabell_Läkare[[#This Row],[Region kontroll]:[Fakturerat]],Tabell_Läkare[[#This Row],[Region kontroll]:[Fakturerat]]&lt;&gt;""),1,1),"")</f>
        <v/>
      </c>
      <c r="M136" s="3" t="str">
        <f>IF(AND(SUM(Tabell_Läkare[[#This Row],[Fakturerat belopp]:[Summa fakturerade timmar (psykiatri+somatik+primärvård)]]),ISBLANK(Tabell_Läkare[[#This Row],[Region]])),"Ange region","")</f>
        <v/>
      </c>
      <c r="N136" s="3" t="str">
        <f>IF(AND(OR(Tabell_Läkare[[#This Row],[Kontroll ifyllt värde]]=TRUE),ISBLANK(Tabell_Läkare[[#This Row],[Zon]])),"Välj zon","")</f>
        <v/>
      </c>
      <c r="O1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6" s="3" t="str">
        <f xml:space="preserve"> IF(AND(Tabell_Läkare[[#This Row],[Yrkeskategori]]="Specialistläkare",Tabell_Läkare[[#This Row],[Specialisering]]=""),"Ange specialisering","")</f>
        <v/>
      </c>
      <c r="Q136" s="3" t="str">
        <f xml:space="preserve"> IF(AND(Tabell_Läkare[[#This Row],[Yrkeskategori]]="Legitimerad läkare",Tabell_Läkare[[#This Row],[Specialisering]]&lt;&gt;""),"Välj specialistläkare om specialicering","")</f>
        <v/>
      </c>
      <c r="R136" s="3" t="str">
        <f>IF(AND(OR(Tabell_Läkare[[#This Row],[Kontroll ifyllt värde]]=TRUE),ISBLANK(#REF!)),"Välj zon","")</f>
        <v/>
      </c>
      <c r="S136" s="3" t="str">
        <f>IF(AND(Tabell_Läkare[[#This Row],[Fakturerat belopp]]&gt;0,Tabell_Läkare[[#This Row],[Summa fakturerade timmar (psykiatri+somatik+primärvård)]]=""),"Fyll i antal timmar","")</f>
        <v/>
      </c>
      <c r="T136" s="3" t="str">
        <f>IF(AND(Tabell_Läkare[[#This Row],[Kontroll ifyllt värde]]=TRUE,Tabell_Läkare[[#This Row],[Fakturerat belopp]]=""),"Fakturerat belopp saknas","")</f>
        <v/>
      </c>
      <c r="U136" s="3" t="b">
        <f>OR(Tabell_Läkare[[#This Row],[Fakturerat belopp]]&lt;&gt;"",Tabell_Läkare[[#This Row],[Summa fakturerade timmar (psykiatri+somatik+primärvård)]]&lt;&gt;"")</f>
        <v>0</v>
      </c>
    </row>
    <row r="137" spans="1:21" x14ac:dyDescent="0.35">
      <c r="A137" s="32" t="str">
        <f>IF(_xlfn.CONCAT(B137:G137)="","",Statistikrapport!$C$3)</f>
        <v/>
      </c>
      <c r="B137" s="3"/>
      <c r="C137" s="3"/>
      <c r="D137" s="3"/>
      <c r="E137" s="3"/>
      <c r="F137" s="28"/>
      <c r="G13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7" s="3"/>
      <c r="I137" s="3"/>
      <c r="J137" s="3"/>
      <c r="K137" s="3"/>
      <c r="L137" s="3" t="str" cm="1">
        <f t="array" ref="L137">IFERROR(INDEX(_xlfn._xlws.FILTER(Tabell_Läkare[[#This Row],[Region kontroll]:[Fakturerat]],Tabell_Läkare[[#This Row],[Region kontroll]:[Fakturerat]]&lt;&gt;""),1,1),"")</f>
        <v/>
      </c>
      <c r="M137" s="3" t="str">
        <f>IF(AND(SUM(Tabell_Läkare[[#This Row],[Fakturerat belopp]:[Summa fakturerade timmar (psykiatri+somatik+primärvård)]]),ISBLANK(Tabell_Läkare[[#This Row],[Region]])),"Ange region","")</f>
        <v/>
      </c>
      <c r="N137" s="3" t="str">
        <f>IF(AND(OR(Tabell_Läkare[[#This Row],[Kontroll ifyllt värde]]=TRUE),ISBLANK(Tabell_Läkare[[#This Row],[Zon]])),"Välj zon","")</f>
        <v/>
      </c>
      <c r="O1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7" s="3" t="str">
        <f xml:space="preserve"> IF(AND(Tabell_Läkare[[#This Row],[Yrkeskategori]]="Specialistläkare",Tabell_Läkare[[#This Row],[Specialisering]]=""),"Ange specialisering","")</f>
        <v/>
      </c>
      <c r="Q137" s="3" t="str">
        <f xml:space="preserve"> IF(AND(Tabell_Läkare[[#This Row],[Yrkeskategori]]="Legitimerad läkare",Tabell_Läkare[[#This Row],[Specialisering]]&lt;&gt;""),"Välj specialistläkare om specialicering","")</f>
        <v/>
      </c>
      <c r="R137" s="3" t="str">
        <f>IF(AND(OR(Tabell_Läkare[[#This Row],[Kontroll ifyllt värde]]=TRUE),ISBLANK(#REF!)),"Välj zon","")</f>
        <v/>
      </c>
      <c r="S137" s="3" t="str">
        <f>IF(AND(Tabell_Läkare[[#This Row],[Fakturerat belopp]]&gt;0,Tabell_Läkare[[#This Row],[Summa fakturerade timmar (psykiatri+somatik+primärvård)]]=""),"Fyll i antal timmar","")</f>
        <v/>
      </c>
      <c r="T137" s="3" t="str">
        <f>IF(AND(Tabell_Läkare[[#This Row],[Kontroll ifyllt värde]]=TRUE,Tabell_Läkare[[#This Row],[Fakturerat belopp]]=""),"Fakturerat belopp saknas","")</f>
        <v/>
      </c>
      <c r="U137" s="3" t="b">
        <f>OR(Tabell_Läkare[[#This Row],[Fakturerat belopp]]&lt;&gt;"",Tabell_Läkare[[#This Row],[Summa fakturerade timmar (psykiatri+somatik+primärvård)]]&lt;&gt;"")</f>
        <v>0</v>
      </c>
    </row>
    <row r="138" spans="1:21" x14ac:dyDescent="0.35">
      <c r="A138" s="32" t="str">
        <f>IF(_xlfn.CONCAT(B138:G138)="","",Statistikrapport!$C$3)</f>
        <v/>
      </c>
      <c r="B138" s="3"/>
      <c r="C138" s="3"/>
      <c r="D138" s="3"/>
      <c r="E138" s="3"/>
      <c r="F138" s="28"/>
      <c r="G13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8" s="3"/>
      <c r="I138" s="3"/>
      <c r="J138" s="3"/>
      <c r="K138" s="3"/>
      <c r="L138" s="3" t="str" cm="1">
        <f t="array" ref="L138">IFERROR(INDEX(_xlfn._xlws.FILTER(Tabell_Läkare[[#This Row],[Region kontroll]:[Fakturerat]],Tabell_Läkare[[#This Row],[Region kontroll]:[Fakturerat]]&lt;&gt;""),1,1),"")</f>
        <v/>
      </c>
      <c r="M138" s="3" t="str">
        <f>IF(AND(SUM(Tabell_Läkare[[#This Row],[Fakturerat belopp]:[Summa fakturerade timmar (psykiatri+somatik+primärvård)]]),ISBLANK(Tabell_Läkare[[#This Row],[Region]])),"Ange region","")</f>
        <v/>
      </c>
      <c r="N138" s="3" t="str">
        <f>IF(AND(OR(Tabell_Läkare[[#This Row],[Kontroll ifyllt värde]]=TRUE),ISBLANK(Tabell_Läkare[[#This Row],[Zon]])),"Välj zon","")</f>
        <v/>
      </c>
      <c r="O1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8" s="3" t="str">
        <f xml:space="preserve"> IF(AND(Tabell_Läkare[[#This Row],[Yrkeskategori]]="Specialistläkare",Tabell_Läkare[[#This Row],[Specialisering]]=""),"Ange specialisering","")</f>
        <v/>
      </c>
      <c r="Q138" s="3" t="str">
        <f xml:space="preserve"> IF(AND(Tabell_Läkare[[#This Row],[Yrkeskategori]]="Legitimerad läkare",Tabell_Läkare[[#This Row],[Specialisering]]&lt;&gt;""),"Välj specialistläkare om specialicering","")</f>
        <v/>
      </c>
      <c r="R138" s="3" t="str">
        <f>IF(AND(OR(Tabell_Läkare[[#This Row],[Kontroll ifyllt värde]]=TRUE),ISBLANK(#REF!)),"Välj zon","")</f>
        <v/>
      </c>
      <c r="S138" s="3" t="str">
        <f>IF(AND(Tabell_Läkare[[#This Row],[Fakturerat belopp]]&gt;0,Tabell_Läkare[[#This Row],[Summa fakturerade timmar (psykiatri+somatik+primärvård)]]=""),"Fyll i antal timmar","")</f>
        <v/>
      </c>
      <c r="T138" s="3" t="str">
        <f>IF(AND(Tabell_Läkare[[#This Row],[Kontroll ifyllt värde]]=TRUE,Tabell_Läkare[[#This Row],[Fakturerat belopp]]=""),"Fakturerat belopp saknas","")</f>
        <v/>
      </c>
      <c r="U138" s="3" t="b">
        <f>OR(Tabell_Läkare[[#This Row],[Fakturerat belopp]]&lt;&gt;"",Tabell_Läkare[[#This Row],[Summa fakturerade timmar (psykiatri+somatik+primärvård)]]&lt;&gt;"")</f>
        <v>0</v>
      </c>
    </row>
    <row r="139" spans="1:21" x14ac:dyDescent="0.35">
      <c r="A139" s="32" t="str">
        <f>IF(_xlfn.CONCAT(B139:G139)="","",Statistikrapport!$C$3)</f>
        <v/>
      </c>
      <c r="B139" s="3"/>
      <c r="C139" s="3"/>
      <c r="D139" s="3"/>
      <c r="E139" s="3"/>
      <c r="F139" s="28"/>
      <c r="G13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9" s="3"/>
      <c r="I139" s="3"/>
      <c r="J139" s="3"/>
      <c r="K139" s="3"/>
      <c r="L139" s="3" t="str" cm="1">
        <f t="array" ref="L139">IFERROR(INDEX(_xlfn._xlws.FILTER(Tabell_Läkare[[#This Row],[Region kontroll]:[Fakturerat]],Tabell_Läkare[[#This Row],[Region kontroll]:[Fakturerat]]&lt;&gt;""),1,1),"")</f>
        <v/>
      </c>
      <c r="M139" s="3" t="str">
        <f>IF(AND(SUM(Tabell_Läkare[[#This Row],[Fakturerat belopp]:[Summa fakturerade timmar (psykiatri+somatik+primärvård)]]),ISBLANK(Tabell_Läkare[[#This Row],[Region]])),"Ange region","")</f>
        <v/>
      </c>
      <c r="N139" s="3" t="str">
        <f>IF(AND(OR(Tabell_Läkare[[#This Row],[Kontroll ifyllt värde]]=TRUE),ISBLANK(Tabell_Läkare[[#This Row],[Zon]])),"Välj zon","")</f>
        <v/>
      </c>
      <c r="O1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9" s="3" t="str">
        <f xml:space="preserve"> IF(AND(Tabell_Läkare[[#This Row],[Yrkeskategori]]="Specialistläkare",Tabell_Läkare[[#This Row],[Specialisering]]=""),"Ange specialisering","")</f>
        <v/>
      </c>
      <c r="Q139" s="3" t="str">
        <f xml:space="preserve"> IF(AND(Tabell_Läkare[[#This Row],[Yrkeskategori]]="Legitimerad läkare",Tabell_Läkare[[#This Row],[Specialisering]]&lt;&gt;""),"Välj specialistläkare om specialicering","")</f>
        <v/>
      </c>
      <c r="R139" s="3" t="str">
        <f>IF(AND(OR(Tabell_Läkare[[#This Row],[Kontroll ifyllt värde]]=TRUE),ISBLANK(#REF!)),"Välj zon","")</f>
        <v/>
      </c>
      <c r="S139" s="3" t="str">
        <f>IF(AND(Tabell_Läkare[[#This Row],[Fakturerat belopp]]&gt;0,Tabell_Läkare[[#This Row],[Summa fakturerade timmar (psykiatri+somatik+primärvård)]]=""),"Fyll i antal timmar","")</f>
        <v/>
      </c>
      <c r="T139" s="3" t="str">
        <f>IF(AND(Tabell_Läkare[[#This Row],[Kontroll ifyllt värde]]=TRUE,Tabell_Läkare[[#This Row],[Fakturerat belopp]]=""),"Fakturerat belopp saknas","")</f>
        <v/>
      </c>
      <c r="U139" s="3" t="b">
        <f>OR(Tabell_Läkare[[#This Row],[Fakturerat belopp]]&lt;&gt;"",Tabell_Läkare[[#This Row],[Summa fakturerade timmar (psykiatri+somatik+primärvård)]]&lt;&gt;"")</f>
        <v>0</v>
      </c>
    </row>
    <row r="140" spans="1:21" x14ac:dyDescent="0.35">
      <c r="A140" s="32" t="str">
        <f>IF(_xlfn.CONCAT(B140:G140)="","",Statistikrapport!$C$3)</f>
        <v/>
      </c>
      <c r="B140" s="3"/>
      <c r="C140" s="3"/>
      <c r="D140" s="3"/>
      <c r="E140" s="3"/>
      <c r="F140" s="28"/>
      <c r="G14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0" s="3"/>
      <c r="I140" s="3"/>
      <c r="J140" s="3"/>
      <c r="K140" s="3"/>
      <c r="L140" s="3" t="str" cm="1">
        <f t="array" ref="L140">IFERROR(INDEX(_xlfn._xlws.FILTER(Tabell_Läkare[[#This Row],[Region kontroll]:[Fakturerat]],Tabell_Läkare[[#This Row],[Region kontroll]:[Fakturerat]]&lt;&gt;""),1,1),"")</f>
        <v/>
      </c>
      <c r="M140" s="3" t="str">
        <f>IF(AND(SUM(Tabell_Läkare[[#This Row],[Fakturerat belopp]:[Summa fakturerade timmar (psykiatri+somatik+primärvård)]]),ISBLANK(Tabell_Läkare[[#This Row],[Region]])),"Ange region","")</f>
        <v/>
      </c>
      <c r="N140" s="3" t="str">
        <f>IF(AND(OR(Tabell_Läkare[[#This Row],[Kontroll ifyllt värde]]=TRUE),ISBLANK(Tabell_Läkare[[#This Row],[Zon]])),"Välj zon","")</f>
        <v/>
      </c>
      <c r="O1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0" s="3" t="str">
        <f xml:space="preserve"> IF(AND(Tabell_Läkare[[#This Row],[Yrkeskategori]]="Specialistläkare",Tabell_Läkare[[#This Row],[Specialisering]]=""),"Ange specialisering","")</f>
        <v/>
      </c>
      <c r="Q140" s="3" t="str">
        <f xml:space="preserve"> IF(AND(Tabell_Läkare[[#This Row],[Yrkeskategori]]="Legitimerad läkare",Tabell_Läkare[[#This Row],[Specialisering]]&lt;&gt;""),"Välj specialistläkare om specialicering","")</f>
        <v/>
      </c>
      <c r="R140" s="3" t="str">
        <f>IF(AND(OR(Tabell_Läkare[[#This Row],[Kontroll ifyllt värde]]=TRUE),ISBLANK(#REF!)),"Välj zon","")</f>
        <v/>
      </c>
      <c r="S140" s="3" t="str">
        <f>IF(AND(Tabell_Läkare[[#This Row],[Fakturerat belopp]]&gt;0,Tabell_Läkare[[#This Row],[Summa fakturerade timmar (psykiatri+somatik+primärvård)]]=""),"Fyll i antal timmar","")</f>
        <v/>
      </c>
      <c r="T140" s="3" t="str">
        <f>IF(AND(Tabell_Läkare[[#This Row],[Kontroll ifyllt värde]]=TRUE,Tabell_Läkare[[#This Row],[Fakturerat belopp]]=""),"Fakturerat belopp saknas","")</f>
        <v/>
      </c>
      <c r="U140" s="3" t="b">
        <f>OR(Tabell_Läkare[[#This Row],[Fakturerat belopp]]&lt;&gt;"",Tabell_Läkare[[#This Row],[Summa fakturerade timmar (psykiatri+somatik+primärvård)]]&lt;&gt;"")</f>
        <v>0</v>
      </c>
    </row>
    <row r="141" spans="1:21" x14ac:dyDescent="0.35">
      <c r="A141" s="32" t="str">
        <f>IF(_xlfn.CONCAT(B141:G141)="","",Statistikrapport!$C$3)</f>
        <v/>
      </c>
      <c r="B141" s="3"/>
      <c r="C141" s="3"/>
      <c r="D141" s="3"/>
      <c r="E141" s="3"/>
      <c r="F141" s="28"/>
      <c r="G14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1" s="3"/>
      <c r="I141" s="3"/>
      <c r="J141" s="3"/>
      <c r="K141" s="3"/>
      <c r="L141" s="3" t="str" cm="1">
        <f t="array" ref="L141">IFERROR(INDEX(_xlfn._xlws.FILTER(Tabell_Läkare[[#This Row],[Region kontroll]:[Fakturerat]],Tabell_Läkare[[#This Row],[Region kontroll]:[Fakturerat]]&lt;&gt;""),1,1),"")</f>
        <v/>
      </c>
      <c r="M141" s="3" t="str">
        <f>IF(AND(SUM(Tabell_Läkare[[#This Row],[Fakturerat belopp]:[Summa fakturerade timmar (psykiatri+somatik+primärvård)]]),ISBLANK(Tabell_Läkare[[#This Row],[Region]])),"Ange region","")</f>
        <v/>
      </c>
      <c r="N141" s="3" t="str">
        <f>IF(AND(OR(Tabell_Läkare[[#This Row],[Kontroll ifyllt värde]]=TRUE),ISBLANK(Tabell_Läkare[[#This Row],[Zon]])),"Välj zon","")</f>
        <v/>
      </c>
      <c r="O1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1" s="3" t="str">
        <f xml:space="preserve"> IF(AND(Tabell_Läkare[[#This Row],[Yrkeskategori]]="Specialistläkare",Tabell_Läkare[[#This Row],[Specialisering]]=""),"Ange specialisering","")</f>
        <v/>
      </c>
      <c r="Q141" s="3" t="str">
        <f xml:space="preserve"> IF(AND(Tabell_Läkare[[#This Row],[Yrkeskategori]]="Legitimerad läkare",Tabell_Läkare[[#This Row],[Specialisering]]&lt;&gt;""),"Välj specialistläkare om specialicering","")</f>
        <v/>
      </c>
      <c r="R141" s="3" t="str">
        <f>IF(AND(OR(Tabell_Läkare[[#This Row],[Kontroll ifyllt värde]]=TRUE),ISBLANK(#REF!)),"Välj zon","")</f>
        <v/>
      </c>
      <c r="S141" s="3" t="str">
        <f>IF(AND(Tabell_Läkare[[#This Row],[Fakturerat belopp]]&gt;0,Tabell_Läkare[[#This Row],[Summa fakturerade timmar (psykiatri+somatik+primärvård)]]=""),"Fyll i antal timmar","")</f>
        <v/>
      </c>
      <c r="T141" s="3" t="str">
        <f>IF(AND(Tabell_Läkare[[#This Row],[Kontroll ifyllt värde]]=TRUE,Tabell_Läkare[[#This Row],[Fakturerat belopp]]=""),"Fakturerat belopp saknas","")</f>
        <v/>
      </c>
      <c r="U141" s="3" t="b">
        <f>OR(Tabell_Läkare[[#This Row],[Fakturerat belopp]]&lt;&gt;"",Tabell_Läkare[[#This Row],[Summa fakturerade timmar (psykiatri+somatik+primärvård)]]&lt;&gt;"")</f>
        <v>0</v>
      </c>
    </row>
    <row r="142" spans="1:21" x14ac:dyDescent="0.35">
      <c r="A142" s="32" t="str">
        <f>IF(_xlfn.CONCAT(B142:G142)="","",Statistikrapport!$C$3)</f>
        <v/>
      </c>
      <c r="B142" s="3"/>
      <c r="C142" s="3"/>
      <c r="D142" s="3"/>
      <c r="E142" s="3"/>
      <c r="F142" s="28"/>
      <c r="G14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2" s="3"/>
      <c r="I142" s="3"/>
      <c r="J142" s="3"/>
      <c r="K142" s="3"/>
      <c r="L142" s="3" t="str" cm="1">
        <f t="array" ref="L142">IFERROR(INDEX(_xlfn._xlws.FILTER(Tabell_Läkare[[#This Row],[Region kontroll]:[Fakturerat]],Tabell_Läkare[[#This Row],[Region kontroll]:[Fakturerat]]&lt;&gt;""),1,1),"")</f>
        <v/>
      </c>
      <c r="M142" s="3" t="str">
        <f>IF(AND(SUM(Tabell_Läkare[[#This Row],[Fakturerat belopp]:[Summa fakturerade timmar (psykiatri+somatik+primärvård)]]),ISBLANK(Tabell_Läkare[[#This Row],[Region]])),"Ange region","")</f>
        <v/>
      </c>
      <c r="N142" s="3" t="str">
        <f>IF(AND(OR(Tabell_Läkare[[#This Row],[Kontroll ifyllt värde]]=TRUE),ISBLANK(Tabell_Läkare[[#This Row],[Zon]])),"Välj zon","")</f>
        <v/>
      </c>
      <c r="O1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2" s="3" t="str">
        <f xml:space="preserve"> IF(AND(Tabell_Läkare[[#This Row],[Yrkeskategori]]="Specialistläkare",Tabell_Läkare[[#This Row],[Specialisering]]=""),"Ange specialisering","")</f>
        <v/>
      </c>
      <c r="Q142" s="3" t="str">
        <f xml:space="preserve"> IF(AND(Tabell_Läkare[[#This Row],[Yrkeskategori]]="Legitimerad läkare",Tabell_Läkare[[#This Row],[Specialisering]]&lt;&gt;""),"Välj specialistläkare om specialicering","")</f>
        <v/>
      </c>
      <c r="R142" s="3" t="str">
        <f>IF(AND(OR(Tabell_Läkare[[#This Row],[Kontroll ifyllt värde]]=TRUE),ISBLANK(#REF!)),"Välj zon","")</f>
        <v/>
      </c>
      <c r="S142" s="3" t="str">
        <f>IF(AND(Tabell_Läkare[[#This Row],[Fakturerat belopp]]&gt;0,Tabell_Läkare[[#This Row],[Summa fakturerade timmar (psykiatri+somatik+primärvård)]]=""),"Fyll i antal timmar","")</f>
        <v/>
      </c>
      <c r="T142" s="3" t="str">
        <f>IF(AND(Tabell_Läkare[[#This Row],[Kontroll ifyllt värde]]=TRUE,Tabell_Läkare[[#This Row],[Fakturerat belopp]]=""),"Fakturerat belopp saknas","")</f>
        <v/>
      </c>
      <c r="U142" s="3" t="b">
        <f>OR(Tabell_Läkare[[#This Row],[Fakturerat belopp]]&lt;&gt;"",Tabell_Läkare[[#This Row],[Summa fakturerade timmar (psykiatri+somatik+primärvård)]]&lt;&gt;"")</f>
        <v>0</v>
      </c>
    </row>
    <row r="143" spans="1:21" x14ac:dyDescent="0.35">
      <c r="A143" s="32" t="str">
        <f>IF(_xlfn.CONCAT(B143:G143)="","",Statistikrapport!$C$3)</f>
        <v/>
      </c>
      <c r="B143" s="3"/>
      <c r="C143" s="3"/>
      <c r="D143" s="3"/>
      <c r="E143" s="3"/>
      <c r="F143" s="28"/>
      <c r="G14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3" s="3"/>
      <c r="I143" s="3"/>
      <c r="J143" s="3"/>
      <c r="K143" s="3"/>
      <c r="L143" s="3" t="str" cm="1">
        <f t="array" ref="L143">IFERROR(INDEX(_xlfn._xlws.FILTER(Tabell_Läkare[[#This Row],[Region kontroll]:[Fakturerat]],Tabell_Läkare[[#This Row],[Region kontroll]:[Fakturerat]]&lt;&gt;""),1,1),"")</f>
        <v/>
      </c>
      <c r="M143" s="3" t="str">
        <f>IF(AND(SUM(Tabell_Läkare[[#This Row],[Fakturerat belopp]:[Summa fakturerade timmar (psykiatri+somatik+primärvård)]]),ISBLANK(Tabell_Läkare[[#This Row],[Region]])),"Ange region","")</f>
        <v/>
      </c>
      <c r="N143" s="3" t="str">
        <f>IF(AND(OR(Tabell_Läkare[[#This Row],[Kontroll ifyllt värde]]=TRUE),ISBLANK(Tabell_Läkare[[#This Row],[Zon]])),"Välj zon","")</f>
        <v/>
      </c>
      <c r="O1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3" s="3" t="str">
        <f xml:space="preserve"> IF(AND(Tabell_Läkare[[#This Row],[Yrkeskategori]]="Specialistläkare",Tabell_Läkare[[#This Row],[Specialisering]]=""),"Ange specialisering","")</f>
        <v/>
      </c>
      <c r="Q143" s="3" t="str">
        <f xml:space="preserve"> IF(AND(Tabell_Läkare[[#This Row],[Yrkeskategori]]="Legitimerad läkare",Tabell_Läkare[[#This Row],[Specialisering]]&lt;&gt;""),"Välj specialistläkare om specialicering","")</f>
        <v/>
      </c>
      <c r="R143" s="3" t="str">
        <f>IF(AND(OR(Tabell_Läkare[[#This Row],[Kontroll ifyllt värde]]=TRUE),ISBLANK(#REF!)),"Välj zon","")</f>
        <v/>
      </c>
      <c r="S143" s="3" t="str">
        <f>IF(AND(Tabell_Läkare[[#This Row],[Fakturerat belopp]]&gt;0,Tabell_Läkare[[#This Row],[Summa fakturerade timmar (psykiatri+somatik+primärvård)]]=""),"Fyll i antal timmar","")</f>
        <v/>
      </c>
      <c r="T143" s="3" t="str">
        <f>IF(AND(Tabell_Läkare[[#This Row],[Kontroll ifyllt värde]]=TRUE,Tabell_Läkare[[#This Row],[Fakturerat belopp]]=""),"Fakturerat belopp saknas","")</f>
        <v/>
      </c>
      <c r="U143" s="3" t="b">
        <f>OR(Tabell_Läkare[[#This Row],[Fakturerat belopp]]&lt;&gt;"",Tabell_Läkare[[#This Row],[Summa fakturerade timmar (psykiatri+somatik+primärvård)]]&lt;&gt;"")</f>
        <v>0</v>
      </c>
    </row>
    <row r="144" spans="1:21" x14ac:dyDescent="0.35">
      <c r="A144" s="32" t="str">
        <f>IF(_xlfn.CONCAT(B144:G144)="","",Statistikrapport!$C$3)</f>
        <v/>
      </c>
      <c r="B144" s="3"/>
      <c r="C144" s="3"/>
      <c r="D144" s="3"/>
      <c r="E144" s="3"/>
      <c r="F144" s="28"/>
      <c r="G14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4" s="3"/>
      <c r="I144" s="3"/>
      <c r="J144" s="3"/>
      <c r="K144" s="3"/>
      <c r="L144" s="3" t="str" cm="1">
        <f t="array" ref="L144">IFERROR(INDEX(_xlfn._xlws.FILTER(Tabell_Läkare[[#This Row],[Region kontroll]:[Fakturerat]],Tabell_Läkare[[#This Row],[Region kontroll]:[Fakturerat]]&lt;&gt;""),1,1),"")</f>
        <v/>
      </c>
      <c r="M144" s="3" t="str">
        <f>IF(AND(SUM(Tabell_Läkare[[#This Row],[Fakturerat belopp]:[Summa fakturerade timmar (psykiatri+somatik+primärvård)]]),ISBLANK(Tabell_Läkare[[#This Row],[Region]])),"Ange region","")</f>
        <v/>
      </c>
      <c r="N144" s="3" t="str">
        <f>IF(AND(OR(Tabell_Läkare[[#This Row],[Kontroll ifyllt värde]]=TRUE),ISBLANK(Tabell_Läkare[[#This Row],[Zon]])),"Välj zon","")</f>
        <v/>
      </c>
      <c r="O1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4" s="3" t="str">
        <f xml:space="preserve"> IF(AND(Tabell_Läkare[[#This Row],[Yrkeskategori]]="Specialistläkare",Tabell_Läkare[[#This Row],[Specialisering]]=""),"Ange specialisering","")</f>
        <v/>
      </c>
      <c r="Q144" s="3" t="str">
        <f xml:space="preserve"> IF(AND(Tabell_Läkare[[#This Row],[Yrkeskategori]]="Legitimerad läkare",Tabell_Läkare[[#This Row],[Specialisering]]&lt;&gt;""),"Välj specialistläkare om specialicering","")</f>
        <v/>
      </c>
      <c r="R144" s="3" t="str">
        <f>IF(AND(OR(Tabell_Läkare[[#This Row],[Kontroll ifyllt värde]]=TRUE),ISBLANK(#REF!)),"Välj zon","")</f>
        <v/>
      </c>
      <c r="S144" s="3" t="str">
        <f>IF(AND(Tabell_Läkare[[#This Row],[Fakturerat belopp]]&gt;0,Tabell_Läkare[[#This Row],[Summa fakturerade timmar (psykiatri+somatik+primärvård)]]=""),"Fyll i antal timmar","")</f>
        <v/>
      </c>
      <c r="T144" s="3" t="str">
        <f>IF(AND(Tabell_Läkare[[#This Row],[Kontroll ifyllt värde]]=TRUE,Tabell_Läkare[[#This Row],[Fakturerat belopp]]=""),"Fakturerat belopp saknas","")</f>
        <v/>
      </c>
      <c r="U144" s="3" t="b">
        <f>OR(Tabell_Läkare[[#This Row],[Fakturerat belopp]]&lt;&gt;"",Tabell_Läkare[[#This Row],[Summa fakturerade timmar (psykiatri+somatik+primärvård)]]&lt;&gt;"")</f>
        <v>0</v>
      </c>
    </row>
    <row r="145" spans="1:21" x14ac:dyDescent="0.35">
      <c r="A145" s="32" t="str">
        <f>IF(_xlfn.CONCAT(B145:G145)="","",Statistikrapport!$C$3)</f>
        <v/>
      </c>
      <c r="B145" s="3"/>
      <c r="C145" s="3"/>
      <c r="D145" s="3"/>
      <c r="E145" s="3"/>
      <c r="F145" s="28"/>
      <c r="G14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5" s="3"/>
      <c r="I145" s="3"/>
      <c r="J145" s="3"/>
      <c r="K145" s="3"/>
      <c r="L145" s="3" t="str" cm="1">
        <f t="array" ref="L145">IFERROR(INDEX(_xlfn._xlws.FILTER(Tabell_Läkare[[#This Row],[Region kontroll]:[Fakturerat]],Tabell_Läkare[[#This Row],[Region kontroll]:[Fakturerat]]&lt;&gt;""),1,1),"")</f>
        <v/>
      </c>
      <c r="M145" s="3" t="str">
        <f>IF(AND(SUM(Tabell_Läkare[[#This Row],[Fakturerat belopp]:[Summa fakturerade timmar (psykiatri+somatik+primärvård)]]),ISBLANK(Tabell_Läkare[[#This Row],[Region]])),"Ange region","")</f>
        <v/>
      </c>
      <c r="N145" s="3" t="str">
        <f>IF(AND(OR(Tabell_Läkare[[#This Row],[Kontroll ifyllt värde]]=TRUE),ISBLANK(Tabell_Läkare[[#This Row],[Zon]])),"Välj zon","")</f>
        <v/>
      </c>
      <c r="O1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5" s="3" t="str">
        <f xml:space="preserve"> IF(AND(Tabell_Läkare[[#This Row],[Yrkeskategori]]="Specialistläkare",Tabell_Läkare[[#This Row],[Specialisering]]=""),"Ange specialisering","")</f>
        <v/>
      </c>
      <c r="Q145" s="3" t="str">
        <f xml:space="preserve"> IF(AND(Tabell_Läkare[[#This Row],[Yrkeskategori]]="Legitimerad läkare",Tabell_Läkare[[#This Row],[Specialisering]]&lt;&gt;""),"Välj specialistläkare om specialicering","")</f>
        <v/>
      </c>
      <c r="R145" s="3" t="str">
        <f>IF(AND(OR(Tabell_Läkare[[#This Row],[Kontroll ifyllt värde]]=TRUE),ISBLANK(#REF!)),"Välj zon","")</f>
        <v/>
      </c>
      <c r="S145" s="3" t="str">
        <f>IF(AND(Tabell_Läkare[[#This Row],[Fakturerat belopp]]&gt;0,Tabell_Läkare[[#This Row],[Summa fakturerade timmar (psykiatri+somatik+primärvård)]]=""),"Fyll i antal timmar","")</f>
        <v/>
      </c>
      <c r="T145" s="3" t="str">
        <f>IF(AND(Tabell_Läkare[[#This Row],[Kontroll ifyllt värde]]=TRUE,Tabell_Läkare[[#This Row],[Fakturerat belopp]]=""),"Fakturerat belopp saknas","")</f>
        <v/>
      </c>
      <c r="U145" s="3" t="b">
        <f>OR(Tabell_Läkare[[#This Row],[Fakturerat belopp]]&lt;&gt;"",Tabell_Läkare[[#This Row],[Summa fakturerade timmar (psykiatri+somatik+primärvård)]]&lt;&gt;"")</f>
        <v>0</v>
      </c>
    </row>
    <row r="146" spans="1:21" x14ac:dyDescent="0.35">
      <c r="A146" s="32" t="str">
        <f>IF(_xlfn.CONCAT(B146:G146)="","",Statistikrapport!$C$3)</f>
        <v/>
      </c>
      <c r="B146" s="3"/>
      <c r="C146" s="3"/>
      <c r="D146" s="3"/>
      <c r="E146" s="3"/>
      <c r="F146" s="28"/>
      <c r="G14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6" s="3"/>
      <c r="I146" s="3"/>
      <c r="J146" s="3"/>
      <c r="K146" s="3"/>
      <c r="L146" s="3" t="str" cm="1">
        <f t="array" ref="L146">IFERROR(INDEX(_xlfn._xlws.FILTER(Tabell_Läkare[[#This Row],[Region kontroll]:[Fakturerat]],Tabell_Läkare[[#This Row],[Region kontroll]:[Fakturerat]]&lt;&gt;""),1,1),"")</f>
        <v/>
      </c>
      <c r="M146" s="3" t="str">
        <f>IF(AND(SUM(Tabell_Läkare[[#This Row],[Fakturerat belopp]:[Summa fakturerade timmar (psykiatri+somatik+primärvård)]]),ISBLANK(Tabell_Läkare[[#This Row],[Region]])),"Ange region","")</f>
        <v/>
      </c>
      <c r="N146" s="3" t="str">
        <f>IF(AND(OR(Tabell_Läkare[[#This Row],[Kontroll ifyllt värde]]=TRUE),ISBLANK(Tabell_Läkare[[#This Row],[Zon]])),"Välj zon","")</f>
        <v/>
      </c>
      <c r="O1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6" s="3" t="str">
        <f xml:space="preserve"> IF(AND(Tabell_Läkare[[#This Row],[Yrkeskategori]]="Specialistläkare",Tabell_Läkare[[#This Row],[Specialisering]]=""),"Ange specialisering","")</f>
        <v/>
      </c>
      <c r="Q146" s="3" t="str">
        <f xml:space="preserve"> IF(AND(Tabell_Läkare[[#This Row],[Yrkeskategori]]="Legitimerad läkare",Tabell_Läkare[[#This Row],[Specialisering]]&lt;&gt;""),"Välj specialistläkare om specialicering","")</f>
        <v/>
      </c>
      <c r="R146" s="3" t="str">
        <f>IF(AND(OR(Tabell_Läkare[[#This Row],[Kontroll ifyllt värde]]=TRUE),ISBLANK(#REF!)),"Välj zon","")</f>
        <v/>
      </c>
      <c r="S146" s="3" t="str">
        <f>IF(AND(Tabell_Läkare[[#This Row],[Fakturerat belopp]]&gt;0,Tabell_Läkare[[#This Row],[Summa fakturerade timmar (psykiatri+somatik+primärvård)]]=""),"Fyll i antal timmar","")</f>
        <v/>
      </c>
      <c r="T146" s="3" t="str">
        <f>IF(AND(Tabell_Läkare[[#This Row],[Kontroll ifyllt värde]]=TRUE,Tabell_Läkare[[#This Row],[Fakturerat belopp]]=""),"Fakturerat belopp saknas","")</f>
        <v/>
      </c>
      <c r="U146" s="3" t="b">
        <f>OR(Tabell_Läkare[[#This Row],[Fakturerat belopp]]&lt;&gt;"",Tabell_Läkare[[#This Row],[Summa fakturerade timmar (psykiatri+somatik+primärvård)]]&lt;&gt;"")</f>
        <v>0</v>
      </c>
    </row>
    <row r="147" spans="1:21" x14ac:dyDescent="0.35">
      <c r="A147" s="32" t="str">
        <f>IF(_xlfn.CONCAT(B147:G147)="","",Statistikrapport!$C$3)</f>
        <v/>
      </c>
      <c r="B147" s="3"/>
      <c r="C147" s="3"/>
      <c r="D147" s="3"/>
      <c r="E147" s="3"/>
      <c r="F147" s="28"/>
      <c r="G14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7" s="3"/>
      <c r="I147" s="3"/>
      <c r="J147" s="3"/>
      <c r="K147" s="3"/>
      <c r="L147" s="3" t="str" cm="1">
        <f t="array" ref="L147">IFERROR(INDEX(_xlfn._xlws.FILTER(Tabell_Läkare[[#This Row],[Region kontroll]:[Fakturerat]],Tabell_Läkare[[#This Row],[Region kontroll]:[Fakturerat]]&lt;&gt;""),1,1),"")</f>
        <v/>
      </c>
      <c r="M147" s="3" t="str">
        <f>IF(AND(SUM(Tabell_Läkare[[#This Row],[Fakturerat belopp]:[Summa fakturerade timmar (psykiatri+somatik+primärvård)]]),ISBLANK(Tabell_Läkare[[#This Row],[Region]])),"Ange region","")</f>
        <v/>
      </c>
      <c r="N147" s="3" t="str">
        <f>IF(AND(OR(Tabell_Läkare[[#This Row],[Kontroll ifyllt värde]]=TRUE),ISBLANK(Tabell_Läkare[[#This Row],[Zon]])),"Välj zon","")</f>
        <v/>
      </c>
      <c r="O1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7" s="3" t="str">
        <f xml:space="preserve"> IF(AND(Tabell_Läkare[[#This Row],[Yrkeskategori]]="Specialistläkare",Tabell_Läkare[[#This Row],[Specialisering]]=""),"Ange specialisering","")</f>
        <v/>
      </c>
      <c r="Q147" s="3" t="str">
        <f xml:space="preserve"> IF(AND(Tabell_Läkare[[#This Row],[Yrkeskategori]]="Legitimerad läkare",Tabell_Läkare[[#This Row],[Specialisering]]&lt;&gt;""),"Välj specialistläkare om specialicering","")</f>
        <v/>
      </c>
      <c r="R147" s="3" t="str">
        <f>IF(AND(OR(Tabell_Läkare[[#This Row],[Kontroll ifyllt värde]]=TRUE),ISBLANK(#REF!)),"Välj zon","")</f>
        <v/>
      </c>
      <c r="S147" s="3" t="str">
        <f>IF(AND(Tabell_Läkare[[#This Row],[Fakturerat belopp]]&gt;0,Tabell_Läkare[[#This Row],[Summa fakturerade timmar (psykiatri+somatik+primärvård)]]=""),"Fyll i antal timmar","")</f>
        <v/>
      </c>
      <c r="T147" s="3" t="str">
        <f>IF(AND(Tabell_Läkare[[#This Row],[Kontroll ifyllt värde]]=TRUE,Tabell_Läkare[[#This Row],[Fakturerat belopp]]=""),"Fakturerat belopp saknas","")</f>
        <v/>
      </c>
      <c r="U147" s="3" t="b">
        <f>OR(Tabell_Läkare[[#This Row],[Fakturerat belopp]]&lt;&gt;"",Tabell_Läkare[[#This Row],[Summa fakturerade timmar (psykiatri+somatik+primärvård)]]&lt;&gt;"")</f>
        <v>0</v>
      </c>
    </row>
    <row r="148" spans="1:21" x14ac:dyDescent="0.35">
      <c r="A148" s="32" t="str">
        <f>IF(_xlfn.CONCAT(B148:G148)="","",Statistikrapport!$C$3)</f>
        <v/>
      </c>
      <c r="B148" s="3"/>
      <c r="C148" s="3"/>
      <c r="D148" s="3"/>
      <c r="E148" s="3"/>
      <c r="F148" s="28"/>
      <c r="G14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8" s="3"/>
      <c r="I148" s="3"/>
      <c r="J148" s="3"/>
      <c r="K148" s="3"/>
      <c r="L148" s="3" t="str" cm="1">
        <f t="array" ref="L148">IFERROR(INDEX(_xlfn._xlws.FILTER(Tabell_Läkare[[#This Row],[Region kontroll]:[Fakturerat]],Tabell_Läkare[[#This Row],[Region kontroll]:[Fakturerat]]&lt;&gt;""),1,1),"")</f>
        <v/>
      </c>
      <c r="M148" s="3" t="str">
        <f>IF(AND(SUM(Tabell_Läkare[[#This Row],[Fakturerat belopp]:[Summa fakturerade timmar (psykiatri+somatik+primärvård)]]),ISBLANK(Tabell_Läkare[[#This Row],[Region]])),"Ange region","")</f>
        <v/>
      </c>
      <c r="N148" s="3" t="str">
        <f>IF(AND(OR(Tabell_Läkare[[#This Row],[Kontroll ifyllt värde]]=TRUE),ISBLANK(Tabell_Läkare[[#This Row],[Zon]])),"Välj zon","")</f>
        <v/>
      </c>
      <c r="O1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8" s="3" t="str">
        <f xml:space="preserve"> IF(AND(Tabell_Läkare[[#This Row],[Yrkeskategori]]="Specialistläkare",Tabell_Läkare[[#This Row],[Specialisering]]=""),"Ange specialisering","")</f>
        <v/>
      </c>
      <c r="Q148" s="3" t="str">
        <f xml:space="preserve"> IF(AND(Tabell_Läkare[[#This Row],[Yrkeskategori]]="Legitimerad läkare",Tabell_Läkare[[#This Row],[Specialisering]]&lt;&gt;""),"Välj specialistläkare om specialicering","")</f>
        <v/>
      </c>
      <c r="R148" s="3" t="str">
        <f>IF(AND(OR(Tabell_Läkare[[#This Row],[Kontroll ifyllt värde]]=TRUE),ISBLANK(#REF!)),"Välj zon","")</f>
        <v/>
      </c>
      <c r="S148" s="3" t="str">
        <f>IF(AND(Tabell_Läkare[[#This Row],[Fakturerat belopp]]&gt;0,Tabell_Läkare[[#This Row],[Summa fakturerade timmar (psykiatri+somatik+primärvård)]]=""),"Fyll i antal timmar","")</f>
        <v/>
      </c>
      <c r="T148" s="3" t="str">
        <f>IF(AND(Tabell_Läkare[[#This Row],[Kontroll ifyllt värde]]=TRUE,Tabell_Läkare[[#This Row],[Fakturerat belopp]]=""),"Fakturerat belopp saknas","")</f>
        <v/>
      </c>
      <c r="U148" s="3" t="b">
        <f>OR(Tabell_Läkare[[#This Row],[Fakturerat belopp]]&lt;&gt;"",Tabell_Läkare[[#This Row],[Summa fakturerade timmar (psykiatri+somatik+primärvård)]]&lt;&gt;"")</f>
        <v>0</v>
      </c>
    </row>
    <row r="149" spans="1:21" x14ac:dyDescent="0.35">
      <c r="A149" s="32" t="str">
        <f>IF(_xlfn.CONCAT(B149:G149)="","",Statistikrapport!$C$3)</f>
        <v/>
      </c>
      <c r="B149" s="3"/>
      <c r="C149" s="3"/>
      <c r="D149" s="3"/>
      <c r="E149" s="3"/>
      <c r="F149" s="28"/>
      <c r="G14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9" s="3"/>
      <c r="I149" s="3"/>
      <c r="J149" s="3"/>
      <c r="K149" s="3"/>
      <c r="L149" s="3" t="str" cm="1">
        <f t="array" ref="L149">IFERROR(INDEX(_xlfn._xlws.FILTER(Tabell_Läkare[[#This Row],[Region kontroll]:[Fakturerat]],Tabell_Läkare[[#This Row],[Region kontroll]:[Fakturerat]]&lt;&gt;""),1,1),"")</f>
        <v/>
      </c>
      <c r="M149" s="3" t="str">
        <f>IF(AND(SUM(Tabell_Läkare[[#This Row],[Fakturerat belopp]:[Summa fakturerade timmar (psykiatri+somatik+primärvård)]]),ISBLANK(Tabell_Läkare[[#This Row],[Region]])),"Ange region","")</f>
        <v/>
      </c>
      <c r="N149" s="3" t="str">
        <f>IF(AND(OR(Tabell_Läkare[[#This Row],[Kontroll ifyllt värde]]=TRUE),ISBLANK(Tabell_Läkare[[#This Row],[Zon]])),"Välj zon","")</f>
        <v/>
      </c>
      <c r="O1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9" s="3" t="str">
        <f xml:space="preserve"> IF(AND(Tabell_Läkare[[#This Row],[Yrkeskategori]]="Specialistläkare",Tabell_Läkare[[#This Row],[Specialisering]]=""),"Ange specialisering","")</f>
        <v/>
      </c>
      <c r="Q149" s="3" t="str">
        <f xml:space="preserve"> IF(AND(Tabell_Läkare[[#This Row],[Yrkeskategori]]="Legitimerad läkare",Tabell_Läkare[[#This Row],[Specialisering]]&lt;&gt;""),"Välj specialistläkare om specialicering","")</f>
        <v/>
      </c>
      <c r="R149" s="3" t="str">
        <f>IF(AND(OR(Tabell_Läkare[[#This Row],[Kontroll ifyllt värde]]=TRUE),ISBLANK(#REF!)),"Välj zon","")</f>
        <v/>
      </c>
      <c r="S149" s="3" t="str">
        <f>IF(AND(Tabell_Läkare[[#This Row],[Fakturerat belopp]]&gt;0,Tabell_Läkare[[#This Row],[Summa fakturerade timmar (psykiatri+somatik+primärvård)]]=""),"Fyll i antal timmar","")</f>
        <v/>
      </c>
      <c r="T149" s="3" t="str">
        <f>IF(AND(Tabell_Läkare[[#This Row],[Kontroll ifyllt värde]]=TRUE,Tabell_Läkare[[#This Row],[Fakturerat belopp]]=""),"Fakturerat belopp saknas","")</f>
        <v/>
      </c>
      <c r="U149" s="3" t="b">
        <f>OR(Tabell_Läkare[[#This Row],[Fakturerat belopp]]&lt;&gt;"",Tabell_Läkare[[#This Row],[Summa fakturerade timmar (psykiatri+somatik+primärvård)]]&lt;&gt;"")</f>
        <v>0</v>
      </c>
    </row>
    <row r="150" spans="1:21" x14ac:dyDescent="0.35">
      <c r="A150" s="32" t="str">
        <f>IF(_xlfn.CONCAT(B150:G150)="","",Statistikrapport!$C$3)</f>
        <v/>
      </c>
      <c r="B150" s="3"/>
      <c r="C150" s="3"/>
      <c r="D150" s="3"/>
      <c r="E150" s="3"/>
      <c r="F150" s="28"/>
      <c r="G15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0" s="3"/>
      <c r="I150" s="3"/>
      <c r="J150" s="3"/>
      <c r="K150" s="3"/>
      <c r="L150" s="3" t="str" cm="1">
        <f t="array" ref="L150">IFERROR(INDEX(_xlfn._xlws.FILTER(Tabell_Läkare[[#This Row],[Region kontroll]:[Fakturerat]],Tabell_Läkare[[#This Row],[Region kontroll]:[Fakturerat]]&lt;&gt;""),1,1),"")</f>
        <v/>
      </c>
      <c r="M150" s="3" t="str">
        <f>IF(AND(SUM(Tabell_Läkare[[#This Row],[Fakturerat belopp]:[Summa fakturerade timmar (psykiatri+somatik+primärvård)]]),ISBLANK(Tabell_Läkare[[#This Row],[Region]])),"Ange region","")</f>
        <v/>
      </c>
      <c r="N150" s="3" t="str">
        <f>IF(AND(OR(Tabell_Läkare[[#This Row],[Kontroll ifyllt värde]]=TRUE),ISBLANK(Tabell_Läkare[[#This Row],[Zon]])),"Välj zon","")</f>
        <v/>
      </c>
      <c r="O1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0" s="3" t="str">
        <f xml:space="preserve"> IF(AND(Tabell_Läkare[[#This Row],[Yrkeskategori]]="Specialistläkare",Tabell_Läkare[[#This Row],[Specialisering]]=""),"Ange specialisering","")</f>
        <v/>
      </c>
      <c r="Q150" s="3" t="str">
        <f xml:space="preserve"> IF(AND(Tabell_Läkare[[#This Row],[Yrkeskategori]]="Legitimerad läkare",Tabell_Läkare[[#This Row],[Specialisering]]&lt;&gt;""),"Välj specialistläkare om specialicering","")</f>
        <v/>
      </c>
      <c r="R150" s="3" t="str">
        <f>IF(AND(OR(Tabell_Läkare[[#This Row],[Kontroll ifyllt värde]]=TRUE),ISBLANK(#REF!)),"Välj zon","")</f>
        <v/>
      </c>
      <c r="S150" s="3" t="str">
        <f>IF(AND(Tabell_Läkare[[#This Row],[Fakturerat belopp]]&gt;0,Tabell_Läkare[[#This Row],[Summa fakturerade timmar (psykiatri+somatik+primärvård)]]=""),"Fyll i antal timmar","")</f>
        <v/>
      </c>
      <c r="T150" s="3" t="str">
        <f>IF(AND(Tabell_Läkare[[#This Row],[Kontroll ifyllt värde]]=TRUE,Tabell_Läkare[[#This Row],[Fakturerat belopp]]=""),"Fakturerat belopp saknas","")</f>
        <v/>
      </c>
      <c r="U150" s="3" t="b">
        <f>OR(Tabell_Läkare[[#This Row],[Fakturerat belopp]]&lt;&gt;"",Tabell_Läkare[[#This Row],[Summa fakturerade timmar (psykiatri+somatik+primärvård)]]&lt;&gt;"")</f>
        <v>0</v>
      </c>
    </row>
    <row r="151" spans="1:21" x14ac:dyDescent="0.35">
      <c r="A151" s="32" t="str">
        <f>IF(_xlfn.CONCAT(B151:G151)="","",Statistikrapport!$C$3)</f>
        <v/>
      </c>
      <c r="B151" s="3"/>
      <c r="C151" s="3"/>
      <c r="D151" s="3"/>
      <c r="E151" s="3"/>
      <c r="F151" s="28"/>
      <c r="G15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1" s="3"/>
      <c r="I151" s="3"/>
      <c r="J151" s="3"/>
      <c r="K151" s="3"/>
      <c r="L151" s="3" t="str" cm="1">
        <f t="array" ref="L151">IFERROR(INDEX(_xlfn._xlws.FILTER(Tabell_Läkare[[#This Row],[Region kontroll]:[Fakturerat]],Tabell_Läkare[[#This Row],[Region kontroll]:[Fakturerat]]&lt;&gt;""),1,1),"")</f>
        <v/>
      </c>
      <c r="M151" s="3" t="str">
        <f>IF(AND(SUM(Tabell_Läkare[[#This Row],[Fakturerat belopp]:[Summa fakturerade timmar (psykiatri+somatik+primärvård)]]),ISBLANK(Tabell_Läkare[[#This Row],[Region]])),"Ange region","")</f>
        <v/>
      </c>
      <c r="N151" s="3" t="str">
        <f>IF(AND(OR(Tabell_Läkare[[#This Row],[Kontroll ifyllt värde]]=TRUE),ISBLANK(Tabell_Läkare[[#This Row],[Zon]])),"Välj zon","")</f>
        <v/>
      </c>
      <c r="O1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1" s="3" t="str">
        <f xml:space="preserve"> IF(AND(Tabell_Läkare[[#This Row],[Yrkeskategori]]="Specialistläkare",Tabell_Läkare[[#This Row],[Specialisering]]=""),"Ange specialisering","")</f>
        <v/>
      </c>
      <c r="Q151" s="3" t="str">
        <f xml:space="preserve"> IF(AND(Tabell_Läkare[[#This Row],[Yrkeskategori]]="Legitimerad läkare",Tabell_Läkare[[#This Row],[Specialisering]]&lt;&gt;""),"Välj specialistläkare om specialicering","")</f>
        <v/>
      </c>
      <c r="R151" s="3" t="str">
        <f>IF(AND(OR(Tabell_Läkare[[#This Row],[Kontroll ifyllt värde]]=TRUE),ISBLANK(#REF!)),"Välj zon","")</f>
        <v/>
      </c>
      <c r="S151" s="3" t="str">
        <f>IF(AND(Tabell_Läkare[[#This Row],[Fakturerat belopp]]&gt;0,Tabell_Läkare[[#This Row],[Summa fakturerade timmar (psykiatri+somatik+primärvård)]]=""),"Fyll i antal timmar","")</f>
        <v/>
      </c>
      <c r="T151" s="3" t="str">
        <f>IF(AND(Tabell_Läkare[[#This Row],[Kontroll ifyllt värde]]=TRUE,Tabell_Läkare[[#This Row],[Fakturerat belopp]]=""),"Fakturerat belopp saknas","")</f>
        <v/>
      </c>
      <c r="U151" s="3" t="b">
        <f>OR(Tabell_Läkare[[#This Row],[Fakturerat belopp]]&lt;&gt;"",Tabell_Läkare[[#This Row],[Summa fakturerade timmar (psykiatri+somatik+primärvård)]]&lt;&gt;"")</f>
        <v>0</v>
      </c>
    </row>
    <row r="152" spans="1:21" x14ac:dyDescent="0.35">
      <c r="A152" s="32" t="str">
        <f>IF(_xlfn.CONCAT(B152:G152)="","",Statistikrapport!$C$3)</f>
        <v/>
      </c>
      <c r="B152" s="3"/>
      <c r="C152" s="3"/>
      <c r="D152" s="3"/>
      <c r="E152" s="3"/>
      <c r="F152" s="28"/>
      <c r="G15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2" s="3"/>
      <c r="I152" s="3"/>
      <c r="J152" s="3"/>
      <c r="K152" s="3"/>
      <c r="L152" s="3" t="str" cm="1">
        <f t="array" ref="L152">IFERROR(INDEX(_xlfn._xlws.FILTER(Tabell_Läkare[[#This Row],[Region kontroll]:[Fakturerat]],Tabell_Läkare[[#This Row],[Region kontroll]:[Fakturerat]]&lt;&gt;""),1,1),"")</f>
        <v/>
      </c>
      <c r="M152" s="3" t="str">
        <f>IF(AND(SUM(Tabell_Läkare[[#This Row],[Fakturerat belopp]:[Summa fakturerade timmar (psykiatri+somatik+primärvård)]]),ISBLANK(Tabell_Läkare[[#This Row],[Region]])),"Ange region","")</f>
        <v/>
      </c>
      <c r="N152" s="3" t="str">
        <f>IF(AND(OR(Tabell_Läkare[[#This Row],[Kontroll ifyllt värde]]=TRUE),ISBLANK(Tabell_Läkare[[#This Row],[Zon]])),"Välj zon","")</f>
        <v/>
      </c>
      <c r="O1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2" s="3" t="str">
        <f xml:space="preserve"> IF(AND(Tabell_Läkare[[#This Row],[Yrkeskategori]]="Specialistläkare",Tabell_Läkare[[#This Row],[Specialisering]]=""),"Ange specialisering","")</f>
        <v/>
      </c>
      <c r="Q152" s="3" t="str">
        <f xml:space="preserve"> IF(AND(Tabell_Läkare[[#This Row],[Yrkeskategori]]="Legitimerad läkare",Tabell_Läkare[[#This Row],[Specialisering]]&lt;&gt;""),"Välj specialistläkare om specialicering","")</f>
        <v/>
      </c>
      <c r="R152" s="3" t="str">
        <f>IF(AND(OR(Tabell_Läkare[[#This Row],[Kontroll ifyllt värde]]=TRUE),ISBLANK(#REF!)),"Välj zon","")</f>
        <v/>
      </c>
      <c r="S152" s="3" t="str">
        <f>IF(AND(Tabell_Läkare[[#This Row],[Fakturerat belopp]]&gt;0,Tabell_Läkare[[#This Row],[Summa fakturerade timmar (psykiatri+somatik+primärvård)]]=""),"Fyll i antal timmar","")</f>
        <v/>
      </c>
      <c r="T152" s="3" t="str">
        <f>IF(AND(Tabell_Läkare[[#This Row],[Kontroll ifyllt värde]]=TRUE,Tabell_Läkare[[#This Row],[Fakturerat belopp]]=""),"Fakturerat belopp saknas","")</f>
        <v/>
      </c>
      <c r="U152" s="3" t="b">
        <f>OR(Tabell_Läkare[[#This Row],[Fakturerat belopp]]&lt;&gt;"",Tabell_Läkare[[#This Row],[Summa fakturerade timmar (psykiatri+somatik+primärvård)]]&lt;&gt;"")</f>
        <v>0</v>
      </c>
    </row>
    <row r="153" spans="1:21" x14ac:dyDescent="0.35">
      <c r="A153" s="32" t="str">
        <f>IF(_xlfn.CONCAT(B153:G153)="","",Statistikrapport!$C$3)</f>
        <v/>
      </c>
      <c r="B153" s="3"/>
      <c r="C153" s="3"/>
      <c r="D153" s="3"/>
      <c r="E153" s="3"/>
      <c r="F153" s="28"/>
      <c r="G15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3" s="3"/>
      <c r="I153" s="3"/>
      <c r="J153" s="3"/>
      <c r="K153" s="3"/>
      <c r="L153" s="3" t="str" cm="1">
        <f t="array" ref="L153">IFERROR(INDEX(_xlfn._xlws.FILTER(Tabell_Läkare[[#This Row],[Region kontroll]:[Fakturerat]],Tabell_Läkare[[#This Row],[Region kontroll]:[Fakturerat]]&lt;&gt;""),1,1),"")</f>
        <v/>
      </c>
      <c r="M153" s="3" t="str">
        <f>IF(AND(SUM(Tabell_Läkare[[#This Row],[Fakturerat belopp]:[Summa fakturerade timmar (psykiatri+somatik+primärvård)]]),ISBLANK(Tabell_Läkare[[#This Row],[Region]])),"Ange region","")</f>
        <v/>
      </c>
      <c r="N153" s="3" t="str">
        <f>IF(AND(OR(Tabell_Läkare[[#This Row],[Kontroll ifyllt värde]]=TRUE),ISBLANK(Tabell_Läkare[[#This Row],[Zon]])),"Välj zon","")</f>
        <v/>
      </c>
      <c r="O1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3" s="3" t="str">
        <f xml:space="preserve"> IF(AND(Tabell_Läkare[[#This Row],[Yrkeskategori]]="Specialistläkare",Tabell_Läkare[[#This Row],[Specialisering]]=""),"Ange specialisering","")</f>
        <v/>
      </c>
      <c r="Q153" s="3" t="str">
        <f xml:space="preserve"> IF(AND(Tabell_Läkare[[#This Row],[Yrkeskategori]]="Legitimerad läkare",Tabell_Läkare[[#This Row],[Specialisering]]&lt;&gt;""),"Välj specialistläkare om specialicering","")</f>
        <v/>
      </c>
      <c r="R153" s="3" t="str">
        <f>IF(AND(OR(Tabell_Läkare[[#This Row],[Kontroll ifyllt värde]]=TRUE),ISBLANK(#REF!)),"Välj zon","")</f>
        <v/>
      </c>
      <c r="S153" s="3" t="str">
        <f>IF(AND(Tabell_Läkare[[#This Row],[Fakturerat belopp]]&gt;0,Tabell_Läkare[[#This Row],[Summa fakturerade timmar (psykiatri+somatik+primärvård)]]=""),"Fyll i antal timmar","")</f>
        <v/>
      </c>
      <c r="T153" s="3" t="str">
        <f>IF(AND(Tabell_Läkare[[#This Row],[Kontroll ifyllt värde]]=TRUE,Tabell_Läkare[[#This Row],[Fakturerat belopp]]=""),"Fakturerat belopp saknas","")</f>
        <v/>
      </c>
      <c r="U153" s="3" t="b">
        <f>OR(Tabell_Läkare[[#This Row],[Fakturerat belopp]]&lt;&gt;"",Tabell_Läkare[[#This Row],[Summa fakturerade timmar (psykiatri+somatik+primärvård)]]&lt;&gt;"")</f>
        <v>0</v>
      </c>
    </row>
    <row r="154" spans="1:21" x14ac:dyDescent="0.35">
      <c r="A154" s="32" t="str">
        <f>IF(_xlfn.CONCAT(B154:G154)="","",Statistikrapport!$C$3)</f>
        <v/>
      </c>
      <c r="B154" s="3"/>
      <c r="C154" s="3"/>
      <c r="D154" s="3"/>
      <c r="E154" s="3"/>
      <c r="F154" s="28"/>
      <c r="G15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4" s="3"/>
      <c r="I154" s="3"/>
      <c r="J154" s="3"/>
      <c r="K154" s="3"/>
      <c r="L154" s="3" t="str" cm="1">
        <f t="array" ref="L154">IFERROR(INDEX(_xlfn._xlws.FILTER(Tabell_Läkare[[#This Row],[Region kontroll]:[Fakturerat]],Tabell_Läkare[[#This Row],[Region kontroll]:[Fakturerat]]&lt;&gt;""),1,1),"")</f>
        <v/>
      </c>
      <c r="M154" s="3" t="str">
        <f>IF(AND(SUM(Tabell_Läkare[[#This Row],[Fakturerat belopp]:[Summa fakturerade timmar (psykiatri+somatik+primärvård)]]),ISBLANK(Tabell_Läkare[[#This Row],[Region]])),"Ange region","")</f>
        <v/>
      </c>
      <c r="N154" s="3" t="str">
        <f>IF(AND(OR(Tabell_Läkare[[#This Row],[Kontroll ifyllt värde]]=TRUE),ISBLANK(Tabell_Läkare[[#This Row],[Zon]])),"Välj zon","")</f>
        <v/>
      </c>
      <c r="O1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4" s="3" t="str">
        <f xml:space="preserve"> IF(AND(Tabell_Läkare[[#This Row],[Yrkeskategori]]="Specialistläkare",Tabell_Läkare[[#This Row],[Specialisering]]=""),"Ange specialisering","")</f>
        <v/>
      </c>
      <c r="Q154" s="3" t="str">
        <f xml:space="preserve"> IF(AND(Tabell_Läkare[[#This Row],[Yrkeskategori]]="Legitimerad läkare",Tabell_Läkare[[#This Row],[Specialisering]]&lt;&gt;""),"Välj specialistläkare om specialicering","")</f>
        <v/>
      </c>
      <c r="R154" s="3" t="str">
        <f>IF(AND(OR(Tabell_Läkare[[#This Row],[Kontroll ifyllt värde]]=TRUE),ISBLANK(#REF!)),"Välj zon","")</f>
        <v/>
      </c>
      <c r="S154" s="3" t="str">
        <f>IF(AND(Tabell_Läkare[[#This Row],[Fakturerat belopp]]&gt;0,Tabell_Läkare[[#This Row],[Summa fakturerade timmar (psykiatri+somatik+primärvård)]]=""),"Fyll i antal timmar","")</f>
        <v/>
      </c>
      <c r="T154" s="3" t="str">
        <f>IF(AND(Tabell_Läkare[[#This Row],[Kontroll ifyllt värde]]=TRUE,Tabell_Läkare[[#This Row],[Fakturerat belopp]]=""),"Fakturerat belopp saknas","")</f>
        <v/>
      </c>
      <c r="U154" s="3" t="b">
        <f>OR(Tabell_Läkare[[#This Row],[Fakturerat belopp]]&lt;&gt;"",Tabell_Läkare[[#This Row],[Summa fakturerade timmar (psykiatri+somatik+primärvård)]]&lt;&gt;"")</f>
        <v>0</v>
      </c>
    </row>
    <row r="155" spans="1:21" x14ac:dyDescent="0.35">
      <c r="A155" s="32" t="str">
        <f>IF(_xlfn.CONCAT(B155:G155)="","",Statistikrapport!$C$3)</f>
        <v/>
      </c>
      <c r="B155" s="3"/>
      <c r="C155" s="3"/>
      <c r="D155" s="3"/>
      <c r="E155" s="3"/>
      <c r="F155" s="28"/>
      <c r="G15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5" s="3"/>
      <c r="I155" s="3"/>
      <c r="J155" s="3"/>
      <c r="K155" s="3"/>
      <c r="L155" s="3" t="str" cm="1">
        <f t="array" ref="L155">IFERROR(INDEX(_xlfn._xlws.FILTER(Tabell_Läkare[[#This Row],[Region kontroll]:[Fakturerat]],Tabell_Läkare[[#This Row],[Region kontroll]:[Fakturerat]]&lt;&gt;""),1,1),"")</f>
        <v/>
      </c>
      <c r="M155" s="3" t="str">
        <f>IF(AND(SUM(Tabell_Läkare[[#This Row],[Fakturerat belopp]:[Summa fakturerade timmar (psykiatri+somatik+primärvård)]]),ISBLANK(Tabell_Läkare[[#This Row],[Region]])),"Ange region","")</f>
        <v/>
      </c>
      <c r="N155" s="3" t="str">
        <f>IF(AND(OR(Tabell_Läkare[[#This Row],[Kontroll ifyllt värde]]=TRUE),ISBLANK(Tabell_Läkare[[#This Row],[Zon]])),"Välj zon","")</f>
        <v/>
      </c>
      <c r="O1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5" s="3" t="str">
        <f xml:space="preserve"> IF(AND(Tabell_Läkare[[#This Row],[Yrkeskategori]]="Specialistläkare",Tabell_Läkare[[#This Row],[Specialisering]]=""),"Ange specialisering","")</f>
        <v/>
      </c>
      <c r="Q155" s="3" t="str">
        <f xml:space="preserve"> IF(AND(Tabell_Läkare[[#This Row],[Yrkeskategori]]="Legitimerad läkare",Tabell_Läkare[[#This Row],[Specialisering]]&lt;&gt;""),"Välj specialistläkare om specialicering","")</f>
        <v/>
      </c>
      <c r="R155" s="3" t="str">
        <f>IF(AND(OR(Tabell_Läkare[[#This Row],[Kontroll ifyllt värde]]=TRUE),ISBLANK(#REF!)),"Välj zon","")</f>
        <v/>
      </c>
      <c r="S155" s="3" t="str">
        <f>IF(AND(Tabell_Läkare[[#This Row],[Fakturerat belopp]]&gt;0,Tabell_Läkare[[#This Row],[Summa fakturerade timmar (psykiatri+somatik+primärvård)]]=""),"Fyll i antal timmar","")</f>
        <v/>
      </c>
      <c r="T155" s="3" t="str">
        <f>IF(AND(Tabell_Läkare[[#This Row],[Kontroll ifyllt värde]]=TRUE,Tabell_Läkare[[#This Row],[Fakturerat belopp]]=""),"Fakturerat belopp saknas","")</f>
        <v/>
      </c>
      <c r="U155" s="3" t="b">
        <f>OR(Tabell_Läkare[[#This Row],[Fakturerat belopp]]&lt;&gt;"",Tabell_Läkare[[#This Row],[Summa fakturerade timmar (psykiatri+somatik+primärvård)]]&lt;&gt;"")</f>
        <v>0</v>
      </c>
    </row>
    <row r="156" spans="1:21" x14ac:dyDescent="0.35">
      <c r="A156" s="32" t="str">
        <f>IF(_xlfn.CONCAT(B156:G156)="","",Statistikrapport!$C$3)</f>
        <v/>
      </c>
      <c r="B156" s="3"/>
      <c r="C156" s="3"/>
      <c r="D156" s="3"/>
      <c r="E156" s="3"/>
      <c r="F156" s="28"/>
      <c r="G15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6" s="3"/>
      <c r="I156" s="3"/>
      <c r="J156" s="3"/>
      <c r="K156" s="3"/>
      <c r="L156" s="3" t="str" cm="1">
        <f t="array" ref="L156">IFERROR(INDEX(_xlfn._xlws.FILTER(Tabell_Läkare[[#This Row],[Region kontroll]:[Fakturerat]],Tabell_Läkare[[#This Row],[Region kontroll]:[Fakturerat]]&lt;&gt;""),1,1),"")</f>
        <v/>
      </c>
      <c r="M156" s="3" t="str">
        <f>IF(AND(SUM(Tabell_Läkare[[#This Row],[Fakturerat belopp]:[Summa fakturerade timmar (psykiatri+somatik+primärvård)]]),ISBLANK(Tabell_Läkare[[#This Row],[Region]])),"Ange region","")</f>
        <v/>
      </c>
      <c r="N156" s="3" t="str">
        <f>IF(AND(OR(Tabell_Läkare[[#This Row],[Kontroll ifyllt värde]]=TRUE),ISBLANK(Tabell_Läkare[[#This Row],[Zon]])),"Välj zon","")</f>
        <v/>
      </c>
      <c r="O1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6" s="3" t="str">
        <f xml:space="preserve"> IF(AND(Tabell_Läkare[[#This Row],[Yrkeskategori]]="Specialistläkare",Tabell_Läkare[[#This Row],[Specialisering]]=""),"Ange specialisering","")</f>
        <v/>
      </c>
      <c r="Q156" s="3" t="str">
        <f xml:space="preserve"> IF(AND(Tabell_Läkare[[#This Row],[Yrkeskategori]]="Legitimerad läkare",Tabell_Läkare[[#This Row],[Specialisering]]&lt;&gt;""),"Välj specialistläkare om specialicering","")</f>
        <v/>
      </c>
      <c r="R156" s="3" t="str">
        <f>IF(AND(OR(Tabell_Läkare[[#This Row],[Kontroll ifyllt värde]]=TRUE),ISBLANK(#REF!)),"Välj zon","")</f>
        <v/>
      </c>
      <c r="S156" s="3" t="str">
        <f>IF(AND(Tabell_Läkare[[#This Row],[Fakturerat belopp]]&gt;0,Tabell_Läkare[[#This Row],[Summa fakturerade timmar (psykiatri+somatik+primärvård)]]=""),"Fyll i antal timmar","")</f>
        <v/>
      </c>
      <c r="T156" s="3" t="str">
        <f>IF(AND(Tabell_Läkare[[#This Row],[Kontroll ifyllt värde]]=TRUE,Tabell_Läkare[[#This Row],[Fakturerat belopp]]=""),"Fakturerat belopp saknas","")</f>
        <v/>
      </c>
      <c r="U156" s="3" t="b">
        <f>OR(Tabell_Läkare[[#This Row],[Fakturerat belopp]]&lt;&gt;"",Tabell_Läkare[[#This Row],[Summa fakturerade timmar (psykiatri+somatik+primärvård)]]&lt;&gt;"")</f>
        <v>0</v>
      </c>
    </row>
    <row r="157" spans="1:21" x14ac:dyDescent="0.35">
      <c r="A157" s="32" t="str">
        <f>IF(_xlfn.CONCAT(B157:G157)="","",Statistikrapport!$C$3)</f>
        <v/>
      </c>
      <c r="B157" s="3"/>
      <c r="C157" s="3"/>
      <c r="D157" s="3"/>
      <c r="E157" s="3"/>
      <c r="F157" s="28"/>
      <c r="G15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7" s="3"/>
      <c r="I157" s="3"/>
      <c r="J157" s="3"/>
      <c r="K157" s="3"/>
      <c r="L157" s="3" t="str" cm="1">
        <f t="array" ref="L157">IFERROR(INDEX(_xlfn._xlws.FILTER(Tabell_Läkare[[#This Row],[Region kontroll]:[Fakturerat]],Tabell_Läkare[[#This Row],[Region kontroll]:[Fakturerat]]&lt;&gt;""),1,1),"")</f>
        <v/>
      </c>
      <c r="M157" s="3" t="str">
        <f>IF(AND(SUM(Tabell_Läkare[[#This Row],[Fakturerat belopp]:[Summa fakturerade timmar (psykiatri+somatik+primärvård)]]),ISBLANK(Tabell_Läkare[[#This Row],[Region]])),"Ange region","")</f>
        <v/>
      </c>
      <c r="N157" s="3" t="str">
        <f>IF(AND(OR(Tabell_Läkare[[#This Row],[Kontroll ifyllt värde]]=TRUE),ISBLANK(Tabell_Läkare[[#This Row],[Zon]])),"Välj zon","")</f>
        <v/>
      </c>
      <c r="O1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7" s="3" t="str">
        <f xml:space="preserve"> IF(AND(Tabell_Läkare[[#This Row],[Yrkeskategori]]="Specialistläkare",Tabell_Läkare[[#This Row],[Specialisering]]=""),"Ange specialisering","")</f>
        <v/>
      </c>
      <c r="Q157" s="3" t="str">
        <f xml:space="preserve"> IF(AND(Tabell_Läkare[[#This Row],[Yrkeskategori]]="Legitimerad läkare",Tabell_Läkare[[#This Row],[Specialisering]]&lt;&gt;""),"Välj specialistläkare om specialicering","")</f>
        <v/>
      </c>
      <c r="R157" s="3" t="str">
        <f>IF(AND(OR(Tabell_Läkare[[#This Row],[Kontroll ifyllt värde]]=TRUE),ISBLANK(#REF!)),"Välj zon","")</f>
        <v/>
      </c>
      <c r="S157" s="3" t="str">
        <f>IF(AND(Tabell_Läkare[[#This Row],[Fakturerat belopp]]&gt;0,Tabell_Läkare[[#This Row],[Summa fakturerade timmar (psykiatri+somatik+primärvård)]]=""),"Fyll i antal timmar","")</f>
        <v/>
      </c>
      <c r="T157" s="3" t="str">
        <f>IF(AND(Tabell_Läkare[[#This Row],[Kontroll ifyllt värde]]=TRUE,Tabell_Läkare[[#This Row],[Fakturerat belopp]]=""),"Fakturerat belopp saknas","")</f>
        <v/>
      </c>
      <c r="U157" s="3" t="b">
        <f>OR(Tabell_Läkare[[#This Row],[Fakturerat belopp]]&lt;&gt;"",Tabell_Läkare[[#This Row],[Summa fakturerade timmar (psykiatri+somatik+primärvård)]]&lt;&gt;"")</f>
        <v>0</v>
      </c>
    </row>
    <row r="158" spans="1:21" x14ac:dyDescent="0.35">
      <c r="A158" s="32" t="str">
        <f>IF(_xlfn.CONCAT(B158:G158)="","",Statistikrapport!$C$3)</f>
        <v/>
      </c>
      <c r="B158" s="3"/>
      <c r="C158" s="3"/>
      <c r="D158" s="3"/>
      <c r="E158" s="3"/>
      <c r="F158" s="28"/>
      <c r="G15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8" s="3"/>
      <c r="I158" s="3"/>
      <c r="J158" s="3"/>
      <c r="K158" s="3"/>
      <c r="L158" s="3" t="str" cm="1">
        <f t="array" ref="L158">IFERROR(INDEX(_xlfn._xlws.FILTER(Tabell_Läkare[[#This Row],[Region kontroll]:[Fakturerat]],Tabell_Läkare[[#This Row],[Region kontroll]:[Fakturerat]]&lt;&gt;""),1,1),"")</f>
        <v/>
      </c>
      <c r="M158" s="3" t="str">
        <f>IF(AND(SUM(Tabell_Läkare[[#This Row],[Fakturerat belopp]:[Summa fakturerade timmar (psykiatri+somatik+primärvård)]]),ISBLANK(Tabell_Läkare[[#This Row],[Region]])),"Ange region","")</f>
        <v/>
      </c>
      <c r="N158" s="3" t="str">
        <f>IF(AND(OR(Tabell_Läkare[[#This Row],[Kontroll ifyllt värde]]=TRUE),ISBLANK(Tabell_Läkare[[#This Row],[Zon]])),"Välj zon","")</f>
        <v/>
      </c>
      <c r="O1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8" s="3" t="str">
        <f xml:space="preserve"> IF(AND(Tabell_Läkare[[#This Row],[Yrkeskategori]]="Specialistläkare",Tabell_Läkare[[#This Row],[Specialisering]]=""),"Ange specialisering","")</f>
        <v/>
      </c>
      <c r="Q158" s="3" t="str">
        <f xml:space="preserve"> IF(AND(Tabell_Läkare[[#This Row],[Yrkeskategori]]="Legitimerad läkare",Tabell_Läkare[[#This Row],[Specialisering]]&lt;&gt;""),"Välj specialistläkare om specialicering","")</f>
        <v/>
      </c>
      <c r="R158" s="3" t="str">
        <f>IF(AND(OR(Tabell_Läkare[[#This Row],[Kontroll ifyllt värde]]=TRUE),ISBLANK(#REF!)),"Välj zon","")</f>
        <v/>
      </c>
      <c r="S158" s="3" t="str">
        <f>IF(AND(Tabell_Läkare[[#This Row],[Fakturerat belopp]]&gt;0,Tabell_Läkare[[#This Row],[Summa fakturerade timmar (psykiatri+somatik+primärvård)]]=""),"Fyll i antal timmar","")</f>
        <v/>
      </c>
      <c r="T158" s="3" t="str">
        <f>IF(AND(Tabell_Läkare[[#This Row],[Kontroll ifyllt värde]]=TRUE,Tabell_Läkare[[#This Row],[Fakturerat belopp]]=""),"Fakturerat belopp saknas","")</f>
        <v/>
      </c>
      <c r="U158" s="3" t="b">
        <f>OR(Tabell_Läkare[[#This Row],[Fakturerat belopp]]&lt;&gt;"",Tabell_Läkare[[#This Row],[Summa fakturerade timmar (psykiatri+somatik+primärvård)]]&lt;&gt;"")</f>
        <v>0</v>
      </c>
    </row>
    <row r="159" spans="1:21" x14ac:dyDescent="0.35">
      <c r="A159" s="32" t="str">
        <f>IF(_xlfn.CONCAT(B159:G159)="","",Statistikrapport!$C$3)</f>
        <v/>
      </c>
      <c r="B159" s="3"/>
      <c r="C159" s="3"/>
      <c r="D159" s="3"/>
      <c r="E159" s="3"/>
      <c r="F159" s="28"/>
      <c r="G15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9" s="3"/>
      <c r="I159" s="3"/>
      <c r="J159" s="3"/>
      <c r="K159" s="3"/>
      <c r="L159" s="3" t="str" cm="1">
        <f t="array" ref="L159">IFERROR(INDEX(_xlfn._xlws.FILTER(Tabell_Läkare[[#This Row],[Region kontroll]:[Fakturerat]],Tabell_Läkare[[#This Row],[Region kontroll]:[Fakturerat]]&lt;&gt;""),1,1),"")</f>
        <v/>
      </c>
      <c r="M159" s="3" t="str">
        <f>IF(AND(SUM(Tabell_Läkare[[#This Row],[Fakturerat belopp]:[Summa fakturerade timmar (psykiatri+somatik+primärvård)]]),ISBLANK(Tabell_Läkare[[#This Row],[Region]])),"Ange region","")</f>
        <v/>
      </c>
      <c r="N159" s="3" t="str">
        <f>IF(AND(OR(Tabell_Läkare[[#This Row],[Kontroll ifyllt värde]]=TRUE),ISBLANK(Tabell_Läkare[[#This Row],[Zon]])),"Välj zon","")</f>
        <v/>
      </c>
      <c r="O1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9" s="3" t="str">
        <f xml:space="preserve"> IF(AND(Tabell_Läkare[[#This Row],[Yrkeskategori]]="Specialistläkare",Tabell_Läkare[[#This Row],[Specialisering]]=""),"Ange specialisering","")</f>
        <v/>
      </c>
      <c r="Q159" s="3" t="str">
        <f xml:space="preserve"> IF(AND(Tabell_Läkare[[#This Row],[Yrkeskategori]]="Legitimerad läkare",Tabell_Läkare[[#This Row],[Specialisering]]&lt;&gt;""),"Välj specialistläkare om specialicering","")</f>
        <v/>
      </c>
      <c r="R159" s="3" t="str">
        <f>IF(AND(OR(Tabell_Läkare[[#This Row],[Kontroll ifyllt värde]]=TRUE),ISBLANK(#REF!)),"Välj zon","")</f>
        <v/>
      </c>
      <c r="S159" s="3" t="str">
        <f>IF(AND(Tabell_Läkare[[#This Row],[Fakturerat belopp]]&gt;0,Tabell_Läkare[[#This Row],[Summa fakturerade timmar (psykiatri+somatik+primärvård)]]=""),"Fyll i antal timmar","")</f>
        <v/>
      </c>
      <c r="T159" s="3" t="str">
        <f>IF(AND(Tabell_Läkare[[#This Row],[Kontroll ifyllt värde]]=TRUE,Tabell_Läkare[[#This Row],[Fakturerat belopp]]=""),"Fakturerat belopp saknas","")</f>
        <v/>
      </c>
      <c r="U159" s="3" t="b">
        <f>OR(Tabell_Läkare[[#This Row],[Fakturerat belopp]]&lt;&gt;"",Tabell_Läkare[[#This Row],[Summa fakturerade timmar (psykiatri+somatik+primärvård)]]&lt;&gt;"")</f>
        <v>0</v>
      </c>
    </row>
    <row r="160" spans="1:21" x14ac:dyDescent="0.35">
      <c r="A160" s="32" t="str">
        <f>IF(_xlfn.CONCAT(B160:G160)="","",Statistikrapport!$C$3)</f>
        <v/>
      </c>
      <c r="B160" s="3"/>
      <c r="C160" s="3"/>
      <c r="D160" s="3"/>
      <c r="E160" s="3"/>
      <c r="F160" s="28"/>
      <c r="G16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0" s="3"/>
      <c r="I160" s="3"/>
      <c r="J160" s="3"/>
      <c r="K160" s="3"/>
      <c r="L160" s="3" t="str" cm="1">
        <f t="array" ref="L160">IFERROR(INDEX(_xlfn._xlws.FILTER(Tabell_Läkare[[#This Row],[Region kontroll]:[Fakturerat]],Tabell_Läkare[[#This Row],[Region kontroll]:[Fakturerat]]&lt;&gt;""),1,1),"")</f>
        <v/>
      </c>
      <c r="M160" s="3" t="str">
        <f>IF(AND(SUM(Tabell_Läkare[[#This Row],[Fakturerat belopp]:[Summa fakturerade timmar (psykiatri+somatik+primärvård)]]),ISBLANK(Tabell_Läkare[[#This Row],[Region]])),"Ange region","")</f>
        <v/>
      </c>
      <c r="N160" s="3" t="str">
        <f>IF(AND(OR(Tabell_Läkare[[#This Row],[Kontroll ifyllt värde]]=TRUE),ISBLANK(Tabell_Läkare[[#This Row],[Zon]])),"Välj zon","")</f>
        <v/>
      </c>
      <c r="O1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0" s="3" t="str">
        <f xml:space="preserve"> IF(AND(Tabell_Läkare[[#This Row],[Yrkeskategori]]="Specialistläkare",Tabell_Läkare[[#This Row],[Specialisering]]=""),"Ange specialisering","")</f>
        <v/>
      </c>
      <c r="Q160" s="3" t="str">
        <f xml:space="preserve"> IF(AND(Tabell_Läkare[[#This Row],[Yrkeskategori]]="Legitimerad läkare",Tabell_Läkare[[#This Row],[Specialisering]]&lt;&gt;""),"Välj specialistläkare om specialicering","")</f>
        <v/>
      </c>
      <c r="R160" s="3" t="str">
        <f>IF(AND(OR(Tabell_Läkare[[#This Row],[Kontroll ifyllt värde]]=TRUE),ISBLANK(#REF!)),"Välj zon","")</f>
        <v/>
      </c>
      <c r="S160" s="3" t="str">
        <f>IF(AND(Tabell_Läkare[[#This Row],[Fakturerat belopp]]&gt;0,Tabell_Läkare[[#This Row],[Summa fakturerade timmar (psykiatri+somatik+primärvård)]]=""),"Fyll i antal timmar","")</f>
        <v/>
      </c>
      <c r="T160" s="3" t="str">
        <f>IF(AND(Tabell_Läkare[[#This Row],[Kontroll ifyllt värde]]=TRUE,Tabell_Läkare[[#This Row],[Fakturerat belopp]]=""),"Fakturerat belopp saknas","")</f>
        <v/>
      </c>
      <c r="U160" s="3" t="b">
        <f>OR(Tabell_Läkare[[#This Row],[Fakturerat belopp]]&lt;&gt;"",Tabell_Läkare[[#This Row],[Summa fakturerade timmar (psykiatri+somatik+primärvård)]]&lt;&gt;"")</f>
        <v>0</v>
      </c>
    </row>
    <row r="161" spans="1:21" x14ac:dyDescent="0.35">
      <c r="A161" s="32" t="str">
        <f>IF(_xlfn.CONCAT(B161:G161)="","",Statistikrapport!$C$3)</f>
        <v/>
      </c>
      <c r="B161" s="3"/>
      <c r="C161" s="3"/>
      <c r="D161" s="3"/>
      <c r="E161" s="3"/>
      <c r="F161" s="28"/>
      <c r="G16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1" s="3"/>
      <c r="I161" s="3"/>
      <c r="J161" s="3"/>
      <c r="K161" s="3"/>
      <c r="L161" s="3" t="str" cm="1">
        <f t="array" ref="L161">IFERROR(INDEX(_xlfn._xlws.FILTER(Tabell_Läkare[[#This Row],[Region kontroll]:[Fakturerat]],Tabell_Läkare[[#This Row],[Region kontroll]:[Fakturerat]]&lt;&gt;""),1,1),"")</f>
        <v/>
      </c>
      <c r="M161" s="3" t="str">
        <f>IF(AND(SUM(Tabell_Läkare[[#This Row],[Fakturerat belopp]:[Summa fakturerade timmar (psykiatri+somatik+primärvård)]]),ISBLANK(Tabell_Läkare[[#This Row],[Region]])),"Ange region","")</f>
        <v/>
      </c>
      <c r="N161" s="3" t="str">
        <f>IF(AND(OR(Tabell_Läkare[[#This Row],[Kontroll ifyllt värde]]=TRUE),ISBLANK(Tabell_Läkare[[#This Row],[Zon]])),"Välj zon","")</f>
        <v/>
      </c>
      <c r="O1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1" s="3" t="str">
        <f xml:space="preserve"> IF(AND(Tabell_Läkare[[#This Row],[Yrkeskategori]]="Specialistläkare",Tabell_Läkare[[#This Row],[Specialisering]]=""),"Ange specialisering","")</f>
        <v/>
      </c>
      <c r="Q161" s="3" t="str">
        <f xml:space="preserve"> IF(AND(Tabell_Läkare[[#This Row],[Yrkeskategori]]="Legitimerad läkare",Tabell_Läkare[[#This Row],[Specialisering]]&lt;&gt;""),"Välj specialistläkare om specialicering","")</f>
        <v/>
      </c>
      <c r="R161" s="3" t="str">
        <f>IF(AND(OR(Tabell_Läkare[[#This Row],[Kontroll ifyllt värde]]=TRUE),ISBLANK(#REF!)),"Välj zon","")</f>
        <v/>
      </c>
      <c r="S161" s="3" t="str">
        <f>IF(AND(Tabell_Läkare[[#This Row],[Fakturerat belopp]]&gt;0,Tabell_Läkare[[#This Row],[Summa fakturerade timmar (psykiatri+somatik+primärvård)]]=""),"Fyll i antal timmar","")</f>
        <v/>
      </c>
      <c r="T161" s="3" t="str">
        <f>IF(AND(Tabell_Läkare[[#This Row],[Kontroll ifyllt värde]]=TRUE,Tabell_Läkare[[#This Row],[Fakturerat belopp]]=""),"Fakturerat belopp saknas","")</f>
        <v/>
      </c>
      <c r="U161" s="3" t="b">
        <f>OR(Tabell_Läkare[[#This Row],[Fakturerat belopp]]&lt;&gt;"",Tabell_Läkare[[#This Row],[Summa fakturerade timmar (psykiatri+somatik+primärvård)]]&lt;&gt;"")</f>
        <v>0</v>
      </c>
    </row>
    <row r="162" spans="1:21" x14ac:dyDescent="0.35">
      <c r="A162" s="32" t="str">
        <f>IF(_xlfn.CONCAT(B162:G162)="","",Statistikrapport!$C$3)</f>
        <v/>
      </c>
      <c r="B162" s="3"/>
      <c r="C162" s="3"/>
      <c r="D162" s="3"/>
      <c r="E162" s="3"/>
      <c r="F162" s="28"/>
      <c r="G16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2" s="3"/>
      <c r="I162" s="3"/>
      <c r="J162" s="3"/>
      <c r="K162" s="3"/>
      <c r="L162" s="3" t="str" cm="1">
        <f t="array" ref="L162">IFERROR(INDEX(_xlfn._xlws.FILTER(Tabell_Läkare[[#This Row],[Region kontroll]:[Fakturerat]],Tabell_Läkare[[#This Row],[Region kontroll]:[Fakturerat]]&lt;&gt;""),1,1),"")</f>
        <v/>
      </c>
      <c r="M162" s="3" t="str">
        <f>IF(AND(SUM(Tabell_Läkare[[#This Row],[Fakturerat belopp]:[Summa fakturerade timmar (psykiatri+somatik+primärvård)]]),ISBLANK(Tabell_Läkare[[#This Row],[Region]])),"Ange region","")</f>
        <v/>
      </c>
      <c r="N162" s="3" t="str">
        <f>IF(AND(OR(Tabell_Läkare[[#This Row],[Kontroll ifyllt värde]]=TRUE),ISBLANK(Tabell_Läkare[[#This Row],[Zon]])),"Välj zon","")</f>
        <v/>
      </c>
      <c r="O1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2" s="3" t="str">
        <f xml:space="preserve"> IF(AND(Tabell_Läkare[[#This Row],[Yrkeskategori]]="Specialistläkare",Tabell_Läkare[[#This Row],[Specialisering]]=""),"Ange specialisering","")</f>
        <v/>
      </c>
      <c r="Q162" s="3" t="str">
        <f xml:space="preserve"> IF(AND(Tabell_Läkare[[#This Row],[Yrkeskategori]]="Legitimerad läkare",Tabell_Läkare[[#This Row],[Specialisering]]&lt;&gt;""),"Välj specialistläkare om specialicering","")</f>
        <v/>
      </c>
      <c r="R162" s="3" t="str">
        <f>IF(AND(OR(Tabell_Läkare[[#This Row],[Kontroll ifyllt värde]]=TRUE),ISBLANK(#REF!)),"Välj zon","")</f>
        <v/>
      </c>
      <c r="S162" s="3" t="str">
        <f>IF(AND(Tabell_Läkare[[#This Row],[Fakturerat belopp]]&gt;0,Tabell_Läkare[[#This Row],[Summa fakturerade timmar (psykiatri+somatik+primärvård)]]=""),"Fyll i antal timmar","")</f>
        <v/>
      </c>
      <c r="T162" s="3" t="str">
        <f>IF(AND(Tabell_Läkare[[#This Row],[Kontroll ifyllt värde]]=TRUE,Tabell_Läkare[[#This Row],[Fakturerat belopp]]=""),"Fakturerat belopp saknas","")</f>
        <v/>
      </c>
      <c r="U162" s="3" t="b">
        <f>OR(Tabell_Läkare[[#This Row],[Fakturerat belopp]]&lt;&gt;"",Tabell_Läkare[[#This Row],[Summa fakturerade timmar (psykiatri+somatik+primärvård)]]&lt;&gt;"")</f>
        <v>0</v>
      </c>
    </row>
    <row r="163" spans="1:21" x14ac:dyDescent="0.35">
      <c r="A163" s="32" t="str">
        <f>IF(_xlfn.CONCAT(B163:G163)="","",Statistikrapport!$C$3)</f>
        <v/>
      </c>
      <c r="B163" s="3"/>
      <c r="C163" s="3"/>
      <c r="D163" s="3"/>
      <c r="E163" s="3"/>
      <c r="F163" s="28"/>
      <c r="G16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3" s="3"/>
      <c r="I163" s="3"/>
      <c r="J163" s="3"/>
      <c r="K163" s="3"/>
      <c r="L163" s="3" t="str" cm="1">
        <f t="array" ref="L163">IFERROR(INDEX(_xlfn._xlws.FILTER(Tabell_Läkare[[#This Row],[Region kontroll]:[Fakturerat]],Tabell_Läkare[[#This Row],[Region kontroll]:[Fakturerat]]&lt;&gt;""),1,1),"")</f>
        <v/>
      </c>
      <c r="M163" s="3" t="str">
        <f>IF(AND(SUM(Tabell_Läkare[[#This Row],[Fakturerat belopp]:[Summa fakturerade timmar (psykiatri+somatik+primärvård)]]),ISBLANK(Tabell_Läkare[[#This Row],[Region]])),"Ange region","")</f>
        <v/>
      </c>
      <c r="N163" s="3" t="str">
        <f>IF(AND(OR(Tabell_Läkare[[#This Row],[Kontroll ifyllt värde]]=TRUE),ISBLANK(Tabell_Läkare[[#This Row],[Zon]])),"Välj zon","")</f>
        <v/>
      </c>
      <c r="O1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3" s="3" t="str">
        <f xml:space="preserve"> IF(AND(Tabell_Läkare[[#This Row],[Yrkeskategori]]="Specialistläkare",Tabell_Läkare[[#This Row],[Specialisering]]=""),"Ange specialisering","")</f>
        <v/>
      </c>
      <c r="Q163" s="3" t="str">
        <f xml:space="preserve"> IF(AND(Tabell_Läkare[[#This Row],[Yrkeskategori]]="Legitimerad läkare",Tabell_Läkare[[#This Row],[Specialisering]]&lt;&gt;""),"Välj specialistläkare om specialicering","")</f>
        <v/>
      </c>
      <c r="R163" s="3" t="str">
        <f>IF(AND(OR(Tabell_Läkare[[#This Row],[Kontroll ifyllt värde]]=TRUE),ISBLANK(#REF!)),"Välj zon","")</f>
        <v/>
      </c>
      <c r="S163" s="3" t="str">
        <f>IF(AND(Tabell_Läkare[[#This Row],[Fakturerat belopp]]&gt;0,Tabell_Läkare[[#This Row],[Summa fakturerade timmar (psykiatri+somatik+primärvård)]]=""),"Fyll i antal timmar","")</f>
        <v/>
      </c>
      <c r="T163" s="3" t="str">
        <f>IF(AND(Tabell_Läkare[[#This Row],[Kontroll ifyllt värde]]=TRUE,Tabell_Läkare[[#This Row],[Fakturerat belopp]]=""),"Fakturerat belopp saknas","")</f>
        <v/>
      </c>
      <c r="U163" s="3" t="b">
        <f>OR(Tabell_Läkare[[#This Row],[Fakturerat belopp]]&lt;&gt;"",Tabell_Läkare[[#This Row],[Summa fakturerade timmar (psykiatri+somatik+primärvård)]]&lt;&gt;"")</f>
        <v>0</v>
      </c>
    </row>
    <row r="164" spans="1:21" x14ac:dyDescent="0.35">
      <c r="A164" s="32" t="str">
        <f>IF(_xlfn.CONCAT(B164:G164)="","",Statistikrapport!$C$3)</f>
        <v/>
      </c>
      <c r="B164" s="3"/>
      <c r="C164" s="3"/>
      <c r="D164" s="3"/>
      <c r="E164" s="3"/>
      <c r="F164" s="28"/>
      <c r="G16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4" s="3"/>
      <c r="I164" s="3"/>
      <c r="J164" s="3"/>
      <c r="K164" s="3"/>
      <c r="L164" s="3" t="str" cm="1">
        <f t="array" ref="L164">IFERROR(INDEX(_xlfn._xlws.FILTER(Tabell_Läkare[[#This Row],[Region kontroll]:[Fakturerat]],Tabell_Läkare[[#This Row],[Region kontroll]:[Fakturerat]]&lt;&gt;""),1,1),"")</f>
        <v/>
      </c>
      <c r="M164" s="3" t="str">
        <f>IF(AND(SUM(Tabell_Läkare[[#This Row],[Fakturerat belopp]:[Summa fakturerade timmar (psykiatri+somatik+primärvård)]]),ISBLANK(Tabell_Läkare[[#This Row],[Region]])),"Ange region","")</f>
        <v/>
      </c>
      <c r="N164" s="3" t="str">
        <f>IF(AND(OR(Tabell_Läkare[[#This Row],[Kontroll ifyllt värde]]=TRUE),ISBLANK(Tabell_Läkare[[#This Row],[Zon]])),"Välj zon","")</f>
        <v/>
      </c>
      <c r="O1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4" s="3" t="str">
        <f xml:space="preserve"> IF(AND(Tabell_Läkare[[#This Row],[Yrkeskategori]]="Specialistläkare",Tabell_Läkare[[#This Row],[Specialisering]]=""),"Ange specialisering","")</f>
        <v/>
      </c>
      <c r="Q164" s="3" t="str">
        <f xml:space="preserve"> IF(AND(Tabell_Läkare[[#This Row],[Yrkeskategori]]="Legitimerad läkare",Tabell_Läkare[[#This Row],[Specialisering]]&lt;&gt;""),"Välj specialistläkare om specialicering","")</f>
        <v/>
      </c>
      <c r="R164" s="3" t="str">
        <f>IF(AND(OR(Tabell_Läkare[[#This Row],[Kontroll ifyllt värde]]=TRUE),ISBLANK(#REF!)),"Välj zon","")</f>
        <v/>
      </c>
      <c r="S164" s="3" t="str">
        <f>IF(AND(Tabell_Läkare[[#This Row],[Fakturerat belopp]]&gt;0,Tabell_Läkare[[#This Row],[Summa fakturerade timmar (psykiatri+somatik+primärvård)]]=""),"Fyll i antal timmar","")</f>
        <v/>
      </c>
      <c r="T164" s="3" t="str">
        <f>IF(AND(Tabell_Läkare[[#This Row],[Kontroll ifyllt värde]]=TRUE,Tabell_Läkare[[#This Row],[Fakturerat belopp]]=""),"Fakturerat belopp saknas","")</f>
        <v/>
      </c>
      <c r="U164" s="3" t="b">
        <f>OR(Tabell_Läkare[[#This Row],[Fakturerat belopp]]&lt;&gt;"",Tabell_Läkare[[#This Row],[Summa fakturerade timmar (psykiatri+somatik+primärvård)]]&lt;&gt;"")</f>
        <v>0</v>
      </c>
    </row>
    <row r="165" spans="1:21" x14ac:dyDescent="0.35">
      <c r="A165" s="32" t="str">
        <f>IF(_xlfn.CONCAT(B165:G165)="","",Statistikrapport!$C$3)</f>
        <v/>
      </c>
      <c r="B165" s="3"/>
      <c r="C165" s="3"/>
      <c r="D165" s="3"/>
      <c r="E165" s="3"/>
      <c r="F165" s="28"/>
      <c r="G16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5" s="3"/>
      <c r="I165" s="3"/>
      <c r="J165" s="3"/>
      <c r="K165" s="3"/>
      <c r="L165" s="3" t="str" cm="1">
        <f t="array" ref="L165">IFERROR(INDEX(_xlfn._xlws.FILTER(Tabell_Läkare[[#This Row],[Region kontroll]:[Fakturerat]],Tabell_Läkare[[#This Row],[Region kontroll]:[Fakturerat]]&lt;&gt;""),1,1),"")</f>
        <v/>
      </c>
      <c r="M165" s="3" t="str">
        <f>IF(AND(SUM(Tabell_Läkare[[#This Row],[Fakturerat belopp]:[Summa fakturerade timmar (psykiatri+somatik+primärvård)]]),ISBLANK(Tabell_Läkare[[#This Row],[Region]])),"Ange region","")</f>
        <v/>
      </c>
      <c r="N165" s="3" t="str">
        <f>IF(AND(OR(Tabell_Läkare[[#This Row],[Kontroll ifyllt värde]]=TRUE),ISBLANK(Tabell_Läkare[[#This Row],[Zon]])),"Välj zon","")</f>
        <v/>
      </c>
      <c r="O1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5" s="3" t="str">
        <f xml:space="preserve"> IF(AND(Tabell_Läkare[[#This Row],[Yrkeskategori]]="Specialistläkare",Tabell_Läkare[[#This Row],[Specialisering]]=""),"Ange specialisering","")</f>
        <v/>
      </c>
      <c r="Q165" s="3" t="str">
        <f xml:space="preserve"> IF(AND(Tabell_Läkare[[#This Row],[Yrkeskategori]]="Legitimerad läkare",Tabell_Läkare[[#This Row],[Specialisering]]&lt;&gt;""),"Välj specialistläkare om specialicering","")</f>
        <v/>
      </c>
      <c r="R165" s="3" t="str">
        <f>IF(AND(OR(Tabell_Läkare[[#This Row],[Kontroll ifyllt värde]]=TRUE),ISBLANK(#REF!)),"Välj zon","")</f>
        <v/>
      </c>
      <c r="S165" s="3" t="str">
        <f>IF(AND(Tabell_Läkare[[#This Row],[Fakturerat belopp]]&gt;0,Tabell_Läkare[[#This Row],[Summa fakturerade timmar (psykiatri+somatik+primärvård)]]=""),"Fyll i antal timmar","")</f>
        <v/>
      </c>
      <c r="T165" s="3" t="str">
        <f>IF(AND(Tabell_Läkare[[#This Row],[Kontroll ifyllt värde]]=TRUE,Tabell_Läkare[[#This Row],[Fakturerat belopp]]=""),"Fakturerat belopp saknas","")</f>
        <v/>
      </c>
      <c r="U165" s="3" t="b">
        <f>OR(Tabell_Läkare[[#This Row],[Fakturerat belopp]]&lt;&gt;"",Tabell_Läkare[[#This Row],[Summa fakturerade timmar (psykiatri+somatik+primärvård)]]&lt;&gt;"")</f>
        <v>0</v>
      </c>
    </row>
    <row r="166" spans="1:21" x14ac:dyDescent="0.35">
      <c r="A166" s="32" t="str">
        <f>IF(_xlfn.CONCAT(B166:G166)="","",Statistikrapport!$C$3)</f>
        <v/>
      </c>
      <c r="B166" s="3"/>
      <c r="C166" s="3"/>
      <c r="D166" s="3"/>
      <c r="E166" s="3"/>
      <c r="F166" s="28"/>
      <c r="G16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6" s="3"/>
      <c r="I166" s="3"/>
      <c r="J166" s="3"/>
      <c r="K166" s="3"/>
      <c r="L166" s="3" t="str" cm="1">
        <f t="array" ref="L166">IFERROR(INDEX(_xlfn._xlws.FILTER(Tabell_Läkare[[#This Row],[Region kontroll]:[Fakturerat]],Tabell_Läkare[[#This Row],[Region kontroll]:[Fakturerat]]&lt;&gt;""),1,1),"")</f>
        <v/>
      </c>
      <c r="M166" s="3" t="str">
        <f>IF(AND(SUM(Tabell_Läkare[[#This Row],[Fakturerat belopp]:[Summa fakturerade timmar (psykiatri+somatik+primärvård)]]),ISBLANK(Tabell_Läkare[[#This Row],[Region]])),"Ange region","")</f>
        <v/>
      </c>
      <c r="N166" s="3" t="str">
        <f>IF(AND(OR(Tabell_Läkare[[#This Row],[Kontroll ifyllt värde]]=TRUE),ISBLANK(Tabell_Läkare[[#This Row],[Zon]])),"Välj zon","")</f>
        <v/>
      </c>
      <c r="O1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6" s="3" t="str">
        <f xml:space="preserve"> IF(AND(Tabell_Läkare[[#This Row],[Yrkeskategori]]="Specialistläkare",Tabell_Läkare[[#This Row],[Specialisering]]=""),"Ange specialisering","")</f>
        <v/>
      </c>
      <c r="Q166" s="3" t="str">
        <f xml:space="preserve"> IF(AND(Tabell_Läkare[[#This Row],[Yrkeskategori]]="Legitimerad läkare",Tabell_Läkare[[#This Row],[Specialisering]]&lt;&gt;""),"Välj specialistläkare om specialicering","")</f>
        <v/>
      </c>
      <c r="R166" s="3" t="str">
        <f>IF(AND(OR(Tabell_Läkare[[#This Row],[Kontroll ifyllt värde]]=TRUE),ISBLANK(#REF!)),"Välj zon","")</f>
        <v/>
      </c>
      <c r="S166" s="3" t="str">
        <f>IF(AND(Tabell_Läkare[[#This Row],[Fakturerat belopp]]&gt;0,Tabell_Läkare[[#This Row],[Summa fakturerade timmar (psykiatri+somatik+primärvård)]]=""),"Fyll i antal timmar","")</f>
        <v/>
      </c>
      <c r="T166" s="3" t="str">
        <f>IF(AND(Tabell_Läkare[[#This Row],[Kontroll ifyllt värde]]=TRUE,Tabell_Läkare[[#This Row],[Fakturerat belopp]]=""),"Fakturerat belopp saknas","")</f>
        <v/>
      </c>
      <c r="U166" s="3" t="b">
        <f>OR(Tabell_Läkare[[#This Row],[Fakturerat belopp]]&lt;&gt;"",Tabell_Läkare[[#This Row],[Summa fakturerade timmar (psykiatri+somatik+primärvård)]]&lt;&gt;"")</f>
        <v>0</v>
      </c>
    </row>
    <row r="167" spans="1:21" x14ac:dyDescent="0.35">
      <c r="A167" s="32" t="str">
        <f>IF(_xlfn.CONCAT(B167:G167)="","",Statistikrapport!$C$3)</f>
        <v/>
      </c>
      <c r="B167" s="3"/>
      <c r="C167" s="3"/>
      <c r="D167" s="3"/>
      <c r="E167" s="3"/>
      <c r="F167" s="28"/>
      <c r="G16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7" s="3"/>
      <c r="I167" s="3"/>
      <c r="J167" s="3"/>
      <c r="K167" s="3"/>
      <c r="L167" s="3" t="str" cm="1">
        <f t="array" ref="L167">IFERROR(INDEX(_xlfn._xlws.FILTER(Tabell_Läkare[[#This Row],[Region kontroll]:[Fakturerat]],Tabell_Läkare[[#This Row],[Region kontroll]:[Fakturerat]]&lt;&gt;""),1,1),"")</f>
        <v/>
      </c>
      <c r="M167" s="3" t="str">
        <f>IF(AND(SUM(Tabell_Läkare[[#This Row],[Fakturerat belopp]:[Summa fakturerade timmar (psykiatri+somatik+primärvård)]]),ISBLANK(Tabell_Läkare[[#This Row],[Region]])),"Ange region","")</f>
        <v/>
      </c>
      <c r="N167" s="3" t="str">
        <f>IF(AND(OR(Tabell_Läkare[[#This Row],[Kontroll ifyllt värde]]=TRUE),ISBLANK(Tabell_Läkare[[#This Row],[Zon]])),"Välj zon","")</f>
        <v/>
      </c>
      <c r="O1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7" s="3" t="str">
        <f xml:space="preserve"> IF(AND(Tabell_Läkare[[#This Row],[Yrkeskategori]]="Specialistläkare",Tabell_Läkare[[#This Row],[Specialisering]]=""),"Ange specialisering","")</f>
        <v/>
      </c>
      <c r="Q167" s="3" t="str">
        <f xml:space="preserve"> IF(AND(Tabell_Läkare[[#This Row],[Yrkeskategori]]="Legitimerad läkare",Tabell_Läkare[[#This Row],[Specialisering]]&lt;&gt;""),"Välj specialistläkare om specialicering","")</f>
        <v/>
      </c>
      <c r="R167" s="3" t="str">
        <f>IF(AND(OR(Tabell_Läkare[[#This Row],[Kontroll ifyllt värde]]=TRUE),ISBLANK(#REF!)),"Välj zon","")</f>
        <v/>
      </c>
      <c r="S167" s="3" t="str">
        <f>IF(AND(Tabell_Läkare[[#This Row],[Fakturerat belopp]]&gt;0,Tabell_Läkare[[#This Row],[Summa fakturerade timmar (psykiatri+somatik+primärvård)]]=""),"Fyll i antal timmar","")</f>
        <v/>
      </c>
      <c r="T167" s="3" t="str">
        <f>IF(AND(Tabell_Läkare[[#This Row],[Kontroll ifyllt värde]]=TRUE,Tabell_Läkare[[#This Row],[Fakturerat belopp]]=""),"Fakturerat belopp saknas","")</f>
        <v/>
      </c>
      <c r="U167" s="3" t="b">
        <f>OR(Tabell_Läkare[[#This Row],[Fakturerat belopp]]&lt;&gt;"",Tabell_Läkare[[#This Row],[Summa fakturerade timmar (psykiatri+somatik+primärvård)]]&lt;&gt;"")</f>
        <v>0</v>
      </c>
    </row>
    <row r="168" spans="1:21" x14ac:dyDescent="0.35">
      <c r="A168" s="32" t="str">
        <f>IF(_xlfn.CONCAT(B168:G168)="","",Statistikrapport!$C$3)</f>
        <v/>
      </c>
      <c r="B168" s="3"/>
      <c r="C168" s="3"/>
      <c r="D168" s="3"/>
      <c r="E168" s="3"/>
      <c r="F168" s="28"/>
      <c r="G16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8" s="3"/>
      <c r="I168" s="3"/>
      <c r="J168" s="3"/>
      <c r="K168" s="3"/>
      <c r="L168" s="3" t="str" cm="1">
        <f t="array" ref="L168">IFERROR(INDEX(_xlfn._xlws.FILTER(Tabell_Läkare[[#This Row],[Region kontroll]:[Fakturerat]],Tabell_Läkare[[#This Row],[Region kontroll]:[Fakturerat]]&lt;&gt;""),1,1),"")</f>
        <v/>
      </c>
      <c r="M168" s="3" t="str">
        <f>IF(AND(SUM(Tabell_Läkare[[#This Row],[Fakturerat belopp]:[Summa fakturerade timmar (psykiatri+somatik+primärvård)]]),ISBLANK(Tabell_Läkare[[#This Row],[Region]])),"Ange region","")</f>
        <v/>
      </c>
      <c r="N168" s="3" t="str">
        <f>IF(AND(OR(Tabell_Läkare[[#This Row],[Kontroll ifyllt värde]]=TRUE),ISBLANK(Tabell_Läkare[[#This Row],[Zon]])),"Välj zon","")</f>
        <v/>
      </c>
      <c r="O1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8" s="3" t="str">
        <f xml:space="preserve"> IF(AND(Tabell_Läkare[[#This Row],[Yrkeskategori]]="Specialistläkare",Tabell_Läkare[[#This Row],[Specialisering]]=""),"Ange specialisering","")</f>
        <v/>
      </c>
      <c r="Q168" s="3" t="str">
        <f xml:space="preserve"> IF(AND(Tabell_Läkare[[#This Row],[Yrkeskategori]]="Legitimerad läkare",Tabell_Läkare[[#This Row],[Specialisering]]&lt;&gt;""),"Välj specialistläkare om specialicering","")</f>
        <v/>
      </c>
      <c r="R168" s="3" t="str">
        <f>IF(AND(OR(Tabell_Läkare[[#This Row],[Kontroll ifyllt värde]]=TRUE),ISBLANK(#REF!)),"Välj zon","")</f>
        <v/>
      </c>
      <c r="S168" s="3" t="str">
        <f>IF(AND(Tabell_Läkare[[#This Row],[Fakturerat belopp]]&gt;0,Tabell_Läkare[[#This Row],[Summa fakturerade timmar (psykiatri+somatik+primärvård)]]=""),"Fyll i antal timmar","")</f>
        <v/>
      </c>
      <c r="T168" s="3" t="str">
        <f>IF(AND(Tabell_Läkare[[#This Row],[Kontroll ifyllt värde]]=TRUE,Tabell_Läkare[[#This Row],[Fakturerat belopp]]=""),"Fakturerat belopp saknas","")</f>
        <v/>
      </c>
      <c r="U168" s="3" t="b">
        <f>OR(Tabell_Läkare[[#This Row],[Fakturerat belopp]]&lt;&gt;"",Tabell_Läkare[[#This Row],[Summa fakturerade timmar (psykiatri+somatik+primärvård)]]&lt;&gt;"")</f>
        <v>0</v>
      </c>
    </row>
    <row r="169" spans="1:21" x14ac:dyDescent="0.35">
      <c r="A169" s="32" t="str">
        <f>IF(_xlfn.CONCAT(B169:G169)="","",Statistikrapport!$C$3)</f>
        <v/>
      </c>
      <c r="B169" s="3"/>
      <c r="C169" s="3"/>
      <c r="D169" s="3"/>
      <c r="E169" s="3"/>
      <c r="F169" s="28"/>
      <c r="G16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9" s="3"/>
      <c r="I169" s="3"/>
      <c r="J169" s="3"/>
      <c r="K169" s="3"/>
      <c r="L169" s="3" t="str" cm="1">
        <f t="array" ref="L169">IFERROR(INDEX(_xlfn._xlws.FILTER(Tabell_Läkare[[#This Row],[Region kontroll]:[Fakturerat]],Tabell_Läkare[[#This Row],[Region kontroll]:[Fakturerat]]&lt;&gt;""),1,1),"")</f>
        <v/>
      </c>
      <c r="M169" s="3" t="str">
        <f>IF(AND(SUM(Tabell_Läkare[[#This Row],[Fakturerat belopp]:[Summa fakturerade timmar (psykiatri+somatik+primärvård)]]),ISBLANK(Tabell_Läkare[[#This Row],[Region]])),"Ange region","")</f>
        <v/>
      </c>
      <c r="N169" s="3" t="str">
        <f>IF(AND(OR(Tabell_Läkare[[#This Row],[Kontroll ifyllt värde]]=TRUE),ISBLANK(Tabell_Läkare[[#This Row],[Zon]])),"Välj zon","")</f>
        <v/>
      </c>
      <c r="O1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9" s="3" t="str">
        <f xml:space="preserve"> IF(AND(Tabell_Läkare[[#This Row],[Yrkeskategori]]="Specialistläkare",Tabell_Läkare[[#This Row],[Specialisering]]=""),"Ange specialisering","")</f>
        <v/>
      </c>
      <c r="Q169" s="3" t="str">
        <f xml:space="preserve"> IF(AND(Tabell_Läkare[[#This Row],[Yrkeskategori]]="Legitimerad läkare",Tabell_Läkare[[#This Row],[Specialisering]]&lt;&gt;""),"Välj specialistläkare om specialicering","")</f>
        <v/>
      </c>
      <c r="R169" s="3" t="str">
        <f>IF(AND(OR(Tabell_Läkare[[#This Row],[Kontroll ifyllt värde]]=TRUE),ISBLANK(#REF!)),"Välj zon","")</f>
        <v/>
      </c>
      <c r="S169" s="3" t="str">
        <f>IF(AND(Tabell_Läkare[[#This Row],[Fakturerat belopp]]&gt;0,Tabell_Läkare[[#This Row],[Summa fakturerade timmar (psykiatri+somatik+primärvård)]]=""),"Fyll i antal timmar","")</f>
        <v/>
      </c>
      <c r="T169" s="3" t="str">
        <f>IF(AND(Tabell_Läkare[[#This Row],[Kontroll ifyllt värde]]=TRUE,Tabell_Läkare[[#This Row],[Fakturerat belopp]]=""),"Fakturerat belopp saknas","")</f>
        <v/>
      </c>
      <c r="U169" s="3" t="b">
        <f>OR(Tabell_Läkare[[#This Row],[Fakturerat belopp]]&lt;&gt;"",Tabell_Läkare[[#This Row],[Summa fakturerade timmar (psykiatri+somatik+primärvård)]]&lt;&gt;"")</f>
        <v>0</v>
      </c>
    </row>
    <row r="170" spans="1:21" x14ac:dyDescent="0.35">
      <c r="A170" s="32" t="str">
        <f>IF(_xlfn.CONCAT(B170:G170)="","",Statistikrapport!$C$3)</f>
        <v/>
      </c>
      <c r="B170" s="3"/>
      <c r="C170" s="3"/>
      <c r="D170" s="3"/>
      <c r="E170" s="3"/>
      <c r="F170" s="28"/>
      <c r="G17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0" s="3"/>
      <c r="I170" s="3"/>
      <c r="J170" s="3"/>
      <c r="K170" s="3"/>
      <c r="L170" s="3" t="str" cm="1">
        <f t="array" ref="L170">IFERROR(INDEX(_xlfn._xlws.FILTER(Tabell_Läkare[[#This Row],[Region kontroll]:[Fakturerat]],Tabell_Läkare[[#This Row],[Region kontroll]:[Fakturerat]]&lt;&gt;""),1,1),"")</f>
        <v/>
      </c>
      <c r="M170" s="3" t="str">
        <f>IF(AND(SUM(Tabell_Läkare[[#This Row],[Fakturerat belopp]:[Summa fakturerade timmar (psykiatri+somatik+primärvård)]]),ISBLANK(Tabell_Läkare[[#This Row],[Region]])),"Ange region","")</f>
        <v/>
      </c>
      <c r="N170" s="3" t="str">
        <f>IF(AND(OR(Tabell_Läkare[[#This Row],[Kontroll ifyllt värde]]=TRUE),ISBLANK(Tabell_Läkare[[#This Row],[Zon]])),"Välj zon","")</f>
        <v/>
      </c>
      <c r="O1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0" s="3" t="str">
        <f xml:space="preserve"> IF(AND(Tabell_Läkare[[#This Row],[Yrkeskategori]]="Specialistläkare",Tabell_Läkare[[#This Row],[Specialisering]]=""),"Ange specialisering","")</f>
        <v/>
      </c>
      <c r="Q170" s="3" t="str">
        <f xml:space="preserve"> IF(AND(Tabell_Läkare[[#This Row],[Yrkeskategori]]="Legitimerad läkare",Tabell_Läkare[[#This Row],[Specialisering]]&lt;&gt;""),"Välj specialistläkare om specialicering","")</f>
        <v/>
      </c>
      <c r="R170" s="3" t="str">
        <f>IF(AND(OR(Tabell_Läkare[[#This Row],[Kontroll ifyllt värde]]=TRUE),ISBLANK(#REF!)),"Välj zon","")</f>
        <v/>
      </c>
      <c r="S170" s="3" t="str">
        <f>IF(AND(Tabell_Läkare[[#This Row],[Fakturerat belopp]]&gt;0,Tabell_Läkare[[#This Row],[Summa fakturerade timmar (psykiatri+somatik+primärvård)]]=""),"Fyll i antal timmar","")</f>
        <v/>
      </c>
      <c r="T170" s="3" t="str">
        <f>IF(AND(Tabell_Läkare[[#This Row],[Kontroll ifyllt värde]]=TRUE,Tabell_Läkare[[#This Row],[Fakturerat belopp]]=""),"Fakturerat belopp saknas","")</f>
        <v/>
      </c>
      <c r="U170" s="3" t="b">
        <f>OR(Tabell_Läkare[[#This Row],[Fakturerat belopp]]&lt;&gt;"",Tabell_Läkare[[#This Row],[Summa fakturerade timmar (psykiatri+somatik+primärvård)]]&lt;&gt;"")</f>
        <v>0</v>
      </c>
    </row>
    <row r="171" spans="1:21" x14ac:dyDescent="0.35">
      <c r="A171" s="32" t="str">
        <f>IF(_xlfn.CONCAT(B171:G171)="","",Statistikrapport!$C$3)</f>
        <v/>
      </c>
      <c r="B171" s="3"/>
      <c r="C171" s="3"/>
      <c r="D171" s="3"/>
      <c r="E171" s="3"/>
      <c r="F171" s="28"/>
      <c r="G17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1" s="3"/>
      <c r="I171" s="3"/>
      <c r="J171" s="3"/>
      <c r="K171" s="3"/>
      <c r="L171" s="3" t="str" cm="1">
        <f t="array" ref="L171">IFERROR(INDEX(_xlfn._xlws.FILTER(Tabell_Läkare[[#This Row],[Region kontroll]:[Fakturerat]],Tabell_Läkare[[#This Row],[Region kontroll]:[Fakturerat]]&lt;&gt;""),1,1),"")</f>
        <v/>
      </c>
      <c r="M171" s="3" t="str">
        <f>IF(AND(SUM(Tabell_Läkare[[#This Row],[Fakturerat belopp]:[Summa fakturerade timmar (psykiatri+somatik+primärvård)]]),ISBLANK(Tabell_Läkare[[#This Row],[Region]])),"Ange region","")</f>
        <v/>
      </c>
      <c r="N171" s="3" t="str">
        <f>IF(AND(OR(Tabell_Läkare[[#This Row],[Kontroll ifyllt värde]]=TRUE),ISBLANK(Tabell_Läkare[[#This Row],[Zon]])),"Välj zon","")</f>
        <v/>
      </c>
      <c r="O1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1" s="3" t="str">
        <f xml:space="preserve"> IF(AND(Tabell_Läkare[[#This Row],[Yrkeskategori]]="Specialistläkare",Tabell_Läkare[[#This Row],[Specialisering]]=""),"Ange specialisering","")</f>
        <v/>
      </c>
      <c r="Q171" s="3" t="str">
        <f xml:space="preserve"> IF(AND(Tabell_Läkare[[#This Row],[Yrkeskategori]]="Legitimerad läkare",Tabell_Läkare[[#This Row],[Specialisering]]&lt;&gt;""),"Välj specialistläkare om specialicering","")</f>
        <v/>
      </c>
      <c r="R171" s="3" t="str">
        <f>IF(AND(OR(Tabell_Läkare[[#This Row],[Kontroll ifyllt värde]]=TRUE),ISBLANK(#REF!)),"Välj zon","")</f>
        <v/>
      </c>
      <c r="S171" s="3" t="str">
        <f>IF(AND(Tabell_Läkare[[#This Row],[Fakturerat belopp]]&gt;0,Tabell_Läkare[[#This Row],[Summa fakturerade timmar (psykiatri+somatik+primärvård)]]=""),"Fyll i antal timmar","")</f>
        <v/>
      </c>
      <c r="T171" s="3" t="str">
        <f>IF(AND(Tabell_Läkare[[#This Row],[Kontroll ifyllt värde]]=TRUE,Tabell_Läkare[[#This Row],[Fakturerat belopp]]=""),"Fakturerat belopp saknas","")</f>
        <v/>
      </c>
      <c r="U171" s="3" t="b">
        <f>OR(Tabell_Läkare[[#This Row],[Fakturerat belopp]]&lt;&gt;"",Tabell_Läkare[[#This Row],[Summa fakturerade timmar (psykiatri+somatik+primärvård)]]&lt;&gt;"")</f>
        <v>0</v>
      </c>
    </row>
    <row r="172" spans="1:21" x14ac:dyDescent="0.35">
      <c r="A172" s="32" t="str">
        <f>IF(_xlfn.CONCAT(B172:G172)="","",Statistikrapport!$C$3)</f>
        <v/>
      </c>
      <c r="B172" s="3"/>
      <c r="C172" s="3"/>
      <c r="D172" s="3"/>
      <c r="E172" s="3"/>
      <c r="F172" s="28"/>
      <c r="G17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2" s="3"/>
      <c r="I172" s="3"/>
      <c r="J172" s="3"/>
      <c r="K172" s="3"/>
      <c r="L172" s="3" t="str" cm="1">
        <f t="array" ref="L172">IFERROR(INDEX(_xlfn._xlws.FILTER(Tabell_Läkare[[#This Row],[Region kontroll]:[Fakturerat]],Tabell_Läkare[[#This Row],[Region kontroll]:[Fakturerat]]&lt;&gt;""),1,1),"")</f>
        <v/>
      </c>
      <c r="M172" s="3" t="str">
        <f>IF(AND(SUM(Tabell_Läkare[[#This Row],[Fakturerat belopp]:[Summa fakturerade timmar (psykiatri+somatik+primärvård)]]),ISBLANK(Tabell_Läkare[[#This Row],[Region]])),"Ange region","")</f>
        <v/>
      </c>
      <c r="N172" s="3" t="str">
        <f>IF(AND(OR(Tabell_Läkare[[#This Row],[Kontroll ifyllt värde]]=TRUE),ISBLANK(Tabell_Läkare[[#This Row],[Zon]])),"Välj zon","")</f>
        <v/>
      </c>
      <c r="O1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2" s="3" t="str">
        <f xml:space="preserve"> IF(AND(Tabell_Läkare[[#This Row],[Yrkeskategori]]="Specialistläkare",Tabell_Läkare[[#This Row],[Specialisering]]=""),"Ange specialisering","")</f>
        <v/>
      </c>
      <c r="Q172" s="3" t="str">
        <f xml:space="preserve"> IF(AND(Tabell_Läkare[[#This Row],[Yrkeskategori]]="Legitimerad läkare",Tabell_Läkare[[#This Row],[Specialisering]]&lt;&gt;""),"Välj specialistläkare om specialicering","")</f>
        <v/>
      </c>
      <c r="R172" s="3" t="str">
        <f>IF(AND(OR(Tabell_Läkare[[#This Row],[Kontroll ifyllt värde]]=TRUE),ISBLANK(#REF!)),"Välj zon","")</f>
        <v/>
      </c>
      <c r="S172" s="3" t="str">
        <f>IF(AND(Tabell_Läkare[[#This Row],[Fakturerat belopp]]&gt;0,Tabell_Läkare[[#This Row],[Summa fakturerade timmar (psykiatri+somatik+primärvård)]]=""),"Fyll i antal timmar","")</f>
        <v/>
      </c>
      <c r="T172" s="3" t="str">
        <f>IF(AND(Tabell_Läkare[[#This Row],[Kontroll ifyllt värde]]=TRUE,Tabell_Läkare[[#This Row],[Fakturerat belopp]]=""),"Fakturerat belopp saknas","")</f>
        <v/>
      </c>
      <c r="U172" s="3" t="b">
        <f>OR(Tabell_Läkare[[#This Row],[Fakturerat belopp]]&lt;&gt;"",Tabell_Läkare[[#This Row],[Summa fakturerade timmar (psykiatri+somatik+primärvård)]]&lt;&gt;"")</f>
        <v>0</v>
      </c>
    </row>
    <row r="173" spans="1:21" x14ac:dyDescent="0.35">
      <c r="A173" s="32" t="str">
        <f>IF(_xlfn.CONCAT(B173:G173)="","",Statistikrapport!$C$3)</f>
        <v/>
      </c>
      <c r="B173" s="3"/>
      <c r="C173" s="3"/>
      <c r="D173" s="3"/>
      <c r="E173" s="3"/>
      <c r="F173" s="28"/>
      <c r="G17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3" s="3"/>
      <c r="I173" s="3"/>
      <c r="J173" s="3"/>
      <c r="K173" s="3"/>
      <c r="L173" s="3" t="str" cm="1">
        <f t="array" ref="L173">IFERROR(INDEX(_xlfn._xlws.FILTER(Tabell_Läkare[[#This Row],[Region kontroll]:[Fakturerat]],Tabell_Läkare[[#This Row],[Region kontroll]:[Fakturerat]]&lt;&gt;""),1,1),"")</f>
        <v/>
      </c>
      <c r="M173" s="3" t="str">
        <f>IF(AND(SUM(Tabell_Läkare[[#This Row],[Fakturerat belopp]:[Summa fakturerade timmar (psykiatri+somatik+primärvård)]]),ISBLANK(Tabell_Läkare[[#This Row],[Region]])),"Ange region","")</f>
        <v/>
      </c>
      <c r="N173" s="3" t="str">
        <f>IF(AND(OR(Tabell_Läkare[[#This Row],[Kontroll ifyllt värde]]=TRUE),ISBLANK(Tabell_Läkare[[#This Row],[Zon]])),"Välj zon","")</f>
        <v/>
      </c>
      <c r="O1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3" s="3" t="str">
        <f xml:space="preserve"> IF(AND(Tabell_Läkare[[#This Row],[Yrkeskategori]]="Specialistläkare",Tabell_Läkare[[#This Row],[Specialisering]]=""),"Ange specialisering","")</f>
        <v/>
      </c>
      <c r="Q173" s="3" t="str">
        <f xml:space="preserve"> IF(AND(Tabell_Läkare[[#This Row],[Yrkeskategori]]="Legitimerad läkare",Tabell_Läkare[[#This Row],[Specialisering]]&lt;&gt;""),"Välj specialistläkare om specialicering","")</f>
        <v/>
      </c>
      <c r="R173" s="3" t="str">
        <f>IF(AND(OR(Tabell_Läkare[[#This Row],[Kontroll ifyllt värde]]=TRUE),ISBLANK(#REF!)),"Välj zon","")</f>
        <v/>
      </c>
      <c r="S173" s="3" t="str">
        <f>IF(AND(Tabell_Läkare[[#This Row],[Fakturerat belopp]]&gt;0,Tabell_Läkare[[#This Row],[Summa fakturerade timmar (psykiatri+somatik+primärvård)]]=""),"Fyll i antal timmar","")</f>
        <v/>
      </c>
      <c r="T173" s="3" t="str">
        <f>IF(AND(Tabell_Läkare[[#This Row],[Kontroll ifyllt värde]]=TRUE,Tabell_Läkare[[#This Row],[Fakturerat belopp]]=""),"Fakturerat belopp saknas","")</f>
        <v/>
      </c>
      <c r="U173" s="3" t="b">
        <f>OR(Tabell_Läkare[[#This Row],[Fakturerat belopp]]&lt;&gt;"",Tabell_Läkare[[#This Row],[Summa fakturerade timmar (psykiatri+somatik+primärvård)]]&lt;&gt;"")</f>
        <v>0</v>
      </c>
    </row>
    <row r="174" spans="1:21" x14ac:dyDescent="0.35">
      <c r="A174" s="32" t="str">
        <f>IF(_xlfn.CONCAT(B174:G174)="","",Statistikrapport!$C$3)</f>
        <v/>
      </c>
      <c r="B174" s="3"/>
      <c r="C174" s="3"/>
      <c r="D174" s="3"/>
      <c r="E174" s="3"/>
      <c r="F174" s="28"/>
      <c r="G17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4" s="3"/>
      <c r="I174" s="3"/>
      <c r="J174" s="3"/>
      <c r="K174" s="3"/>
      <c r="L174" s="3" t="str" cm="1">
        <f t="array" ref="L174">IFERROR(INDEX(_xlfn._xlws.FILTER(Tabell_Läkare[[#This Row],[Region kontroll]:[Fakturerat]],Tabell_Läkare[[#This Row],[Region kontroll]:[Fakturerat]]&lt;&gt;""),1,1),"")</f>
        <v/>
      </c>
      <c r="M174" s="3" t="str">
        <f>IF(AND(SUM(Tabell_Läkare[[#This Row],[Fakturerat belopp]:[Summa fakturerade timmar (psykiatri+somatik+primärvård)]]),ISBLANK(Tabell_Läkare[[#This Row],[Region]])),"Ange region","")</f>
        <v/>
      </c>
      <c r="N174" s="3" t="str">
        <f>IF(AND(OR(Tabell_Läkare[[#This Row],[Kontroll ifyllt värde]]=TRUE),ISBLANK(Tabell_Läkare[[#This Row],[Zon]])),"Välj zon","")</f>
        <v/>
      </c>
      <c r="O1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4" s="3" t="str">
        <f xml:space="preserve"> IF(AND(Tabell_Läkare[[#This Row],[Yrkeskategori]]="Specialistläkare",Tabell_Läkare[[#This Row],[Specialisering]]=""),"Ange specialisering","")</f>
        <v/>
      </c>
      <c r="Q174" s="3" t="str">
        <f xml:space="preserve"> IF(AND(Tabell_Läkare[[#This Row],[Yrkeskategori]]="Legitimerad läkare",Tabell_Läkare[[#This Row],[Specialisering]]&lt;&gt;""),"Välj specialistläkare om specialicering","")</f>
        <v/>
      </c>
      <c r="R174" s="3" t="str">
        <f>IF(AND(OR(Tabell_Läkare[[#This Row],[Kontroll ifyllt värde]]=TRUE),ISBLANK(#REF!)),"Välj zon","")</f>
        <v/>
      </c>
      <c r="S174" s="3" t="str">
        <f>IF(AND(Tabell_Läkare[[#This Row],[Fakturerat belopp]]&gt;0,Tabell_Läkare[[#This Row],[Summa fakturerade timmar (psykiatri+somatik+primärvård)]]=""),"Fyll i antal timmar","")</f>
        <v/>
      </c>
      <c r="T174" s="3" t="str">
        <f>IF(AND(Tabell_Läkare[[#This Row],[Kontroll ifyllt värde]]=TRUE,Tabell_Läkare[[#This Row],[Fakturerat belopp]]=""),"Fakturerat belopp saknas","")</f>
        <v/>
      </c>
      <c r="U174" s="3" t="b">
        <f>OR(Tabell_Läkare[[#This Row],[Fakturerat belopp]]&lt;&gt;"",Tabell_Läkare[[#This Row],[Summa fakturerade timmar (psykiatri+somatik+primärvård)]]&lt;&gt;"")</f>
        <v>0</v>
      </c>
    </row>
    <row r="175" spans="1:21" x14ac:dyDescent="0.35">
      <c r="A175" s="32" t="str">
        <f>IF(_xlfn.CONCAT(B175:G175)="","",Statistikrapport!$C$3)</f>
        <v/>
      </c>
      <c r="B175" s="3"/>
      <c r="C175" s="3"/>
      <c r="D175" s="3"/>
      <c r="E175" s="3"/>
      <c r="F175" s="28"/>
      <c r="G17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5" s="3"/>
      <c r="I175" s="3"/>
      <c r="J175" s="3"/>
      <c r="K175" s="3"/>
      <c r="L175" s="3" t="str" cm="1">
        <f t="array" ref="L175">IFERROR(INDEX(_xlfn._xlws.FILTER(Tabell_Läkare[[#This Row],[Region kontroll]:[Fakturerat]],Tabell_Läkare[[#This Row],[Region kontroll]:[Fakturerat]]&lt;&gt;""),1,1),"")</f>
        <v/>
      </c>
      <c r="M175" s="3" t="str">
        <f>IF(AND(SUM(Tabell_Läkare[[#This Row],[Fakturerat belopp]:[Summa fakturerade timmar (psykiatri+somatik+primärvård)]]),ISBLANK(Tabell_Läkare[[#This Row],[Region]])),"Ange region","")</f>
        <v/>
      </c>
      <c r="N175" s="3" t="str">
        <f>IF(AND(OR(Tabell_Läkare[[#This Row],[Kontroll ifyllt värde]]=TRUE),ISBLANK(Tabell_Läkare[[#This Row],[Zon]])),"Välj zon","")</f>
        <v/>
      </c>
      <c r="O1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5" s="3" t="str">
        <f xml:space="preserve"> IF(AND(Tabell_Läkare[[#This Row],[Yrkeskategori]]="Specialistläkare",Tabell_Läkare[[#This Row],[Specialisering]]=""),"Ange specialisering","")</f>
        <v/>
      </c>
      <c r="Q175" s="3" t="str">
        <f xml:space="preserve"> IF(AND(Tabell_Läkare[[#This Row],[Yrkeskategori]]="Legitimerad läkare",Tabell_Läkare[[#This Row],[Specialisering]]&lt;&gt;""),"Välj specialistläkare om specialicering","")</f>
        <v/>
      </c>
      <c r="R175" s="3" t="str">
        <f>IF(AND(OR(Tabell_Läkare[[#This Row],[Kontroll ifyllt värde]]=TRUE),ISBLANK(#REF!)),"Välj zon","")</f>
        <v/>
      </c>
      <c r="S175" s="3" t="str">
        <f>IF(AND(Tabell_Läkare[[#This Row],[Fakturerat belopp]]&gt;0,Tabell_Läkare[[#This Row],[Summa fakturerade timmar (psykiatri+somatik+primärvård)]]=""),"Fyll i antal timmar","")</f>
        <v/>
      </c>
      <c r="T175" s="3" t="str">
        <f>IF(AND(Tabell_Läkare[[#This Row],[Kontroll ifyllt värde]]=TRUE,Tabell_Läkare[[#This Row],[Fakturerat belopp]]=""),"Fakturerat belopp saknas","")</f>
        <v/>
      </c>
      <c r="U175" s="3" t="b">
        <f>OR(Tabell_Läkare[[#This Row],[Fakturerat belopp]]&lt;&gt;"",Tabell_Läkare[[#This Row],[Summa fakturerade timmar (psykiatri+somatik+primärvård)]]&lt;&gt;"")</f>
        <v>0</v>
      </c>
    </row>
    <row r="176" spans="1:21" x14ac:dyDescent="0.35">
      <c r="A176" s="32" t="str">
        <f>IF(_xlfn.CONCAT(B176:G176)="","",Statistikrapport!$C$3)</f>
        <v/>
      </c>
      <c r="B176" s="3"/>
      <c r="C176" s="3"/>
      <c r="D176" s="3"/>
      <c r="E176" s="3"/>
      <c r="F176" s="28"/>
      <c r="G17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6" s="3"/>
      <c r="I176" s="3"/>
      <c r="J176" s="3"/>
      <c r="K176" s="3"/>
      <c r="L176" s="3" t="str" cm="1">
        <f t="array" ref="L176">IFERROR(INDEX(_xlfn._xlws.FILTER(Tabell_Läkare[[#This Row],[Region kontroll]:[Fakturerat]],Tabell_Läkare[[#This Row],[Region kontroll]:[Fakturerat]]&lt;&gt;""),1,1),"")</f>
        <v/>
      </c>
      <c r="M176" s="3" t="str">
        <f>IF(AND(SUM(Tabell_Läkare[[#This Row],[Fakturerat belopp]:[Summa fakturerade timmar (psykiatri+somatik+primärvård)]]),ISBLANK(Tabell_Läkare[[#This Row],[Region]])),"Ange region","")</f>
        <v/>
      </c>
      <c r="N176" s="3" t="str">
        <f>IF(AND(OR(Tabell_Läkare[[#This Row],[Kontroll ifyllt värde]]=TRUE),ISBLANK(Tabell_Läkare[[#This Row],[Zon]])),"Välj zon","")</f>
        <v/>
      </c>
      <c r="O1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6" s="3" t="str">
        <f xml:space="preserve"> IF(AND(Tabell_Läkare[[#This Row],[Yrkeskategori]]="Specialistläkare",Tabell_Läkare[[#This Row],[Specialisering]]=""),"Ange specialisering","")</f>
        <v/>
      </c>
      <c r="Q176" s="3" t="str">
        <f xml:space="preserve"> IF(AND(Tabell_Läkare[[#This Row],[Yrkeskategori]]="Legitimerad läkare",Tabell_Läkare[[#This Row],[Specialisering]]&lt;&gt;""),"Välj specialistläkare om specialicering","")</f>
        <v/>
      </c>
      <c r="R176" s="3" t="str">
        <f>IF(AND(OR(Tabell_Läkare[[#This Row],[Kontroll ifyllt värde]]=TRUE),ISBLANK(#REF!)),"Välj zon","")</f>
        <v/>
      </c>
      <c r="S176" s="3" t="str">
        <f>IF(AND(Tabell_Läkare[[#This Row],[Fakturerat belopp]]&gt;0,Tabell_Läkare[[#This Row],[Summa fakturerade timmar (psykiatri+somatik+primärvård)]]=""),"Fyll i antal timmar","")</f>
        <v/>
      </c>
      <c r="T176" s="3" t="str">
        <f>IF(AND(Tabell_Läkare[[#This Row],[Kontroll ifyllt värde]]=TRUE,Tabell_Läkare[[#This Row],[Fakturerat belopp]]=""),"Fakturerat belopp saknas","")</f>
        <v/>
      </c>
      <c r="U176" s="3" t="b">
        <f>OR(Tabell_Läkare[[#This Row],[Fakturerat belopp]]&lt;&gt;"",Tabell_Läkare[[#This Row],[Summa fakturerade timmar (psykiatri+somatik+primärvård)]]&lt;&gt;"")</f>
        <v>0</v>
      </c>
    </row>
    <row r="177" spans="1:21" x14ac:dyDescent="0.35">
      <c r="A177" s="32" t="str">
        <f>IF(_xlfn.CONCAT(B177:G177)="","",Statistikrapport!$C$3)</f>
        <v/>
      </c>
      <c r="B177" s="3"/>
      <c r="C177" s="3"/>
      <c r="D177" s="3"/>
      <c r="E177" s="3"/>
      <c r="F177" s="28"/>
      <c r="G17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7" s="3"/>
      <c r="I177" s="3"/>
      <c r="J177" s="3"/>
      <c r="K177" s="3"/>
      <c r="L177" s="3" t="str" cm="1">
        <f t="array" ref="L177">IFERROR(INDEX(_xlfn._xlws.FILTER(Tabell_Läkare[[#This Row],[Region kontroll]:[Fakturerat]],Tabell_Läkare[[#This Row],[Region kontroll]:[Fakturerat]]&lt;&gt;""),1,1),"")</f>
        <v/>
      </c>
      <c r="M177" s="3" t="str">
        <f>IF(AND(SUM(Tabell_Läkare[[#This Row],[Fakturerat belopp]:[Summa fakturerade timmar (psykiatri+somatik+primärvård)]]),ISBLANK(Tabell_Läkare[[#This Row],[Region]])),"Ange region","")</f>
        <v/>
      </c>
      <c r="N177" s="3" t="str">
        <f>IF(AND(OR(Tabell_Läkare[[#This Row],[Kontroll ifyllt värde]]=TRUE),ISBLANK(Tabell_Läkare[[#This Row],[Zon]])),"Välj zon","")</f>
        <v/>
      </c>
      <c r="O1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7" s="3" t="str">
        <f xml:space="preserve"> IF(AND(Tabell_Läkare[[#This Row],[Yrkeskategori]]="Specialistläkare",Tabell_Läkare[[#This Row],[Specialisering]]=""),"Ange specialisering","")</f>
        <v/>
      </c>
      <c r="Q177" s="3" t="str">
        <f xml:space="preserve"> IF(AND(Tabell_Läkare[[#This Row],[Yrkeskategori]]="Legitimerad läkare",Tabell_Läkare[[#This Row],[Specialisering]]&lt;&gt;""),"Välj specialistläkare om specialicering","")</f>
        <v/>
      </c>
      <c r="R177" s="3" t="str">
        <f>IF(AND(OR(Tabell_Läkare[[#This Row],[Kontroll ifyllt värde]]=TRUE),ISBLANK(#REF!)),"Välj zon","")</f>
        <v/>
      </c>
      <c r="S177" s="3" t="str">
        <f>IF(AND(Tabell_Läkare[[#This Row],[Fakturerat belopp]]&gt;0,Tabell_Läkare[[#This Row],[Summa fakturerade timmar (psykiatri+somatik+primärvård)]]=""),"Fyll i antal timmar","")</f>
        <v/>
      </c>
      <c r="T177" s="3" t="str">
        <f>IF(AND(Tabell_Läkare[[#This Row],[Kontroll ifyllt värde]]=TRUE,Tabell_Läkare[[#This Row],[Fakturerat belopp]]=""),"Fakturerat belopp saknas","")</f>
        <v/>
      </c>
      <c r="U177" s="3" t="b">
        <f>OR(Tabell_Läkare[[#This Row],[Fakturerat belopp]]&lt;&gt;"",Tabell_Läkare[[#This Row],[Summa fakturerade timmar (psykiatri+somatik+primärvård)]]&lt;&gt;"")</f>
        <v>0</v>
      </c>
    </row>
    <row r="178" spans="1:21" x14ac:dyDescent="0.35">
      <c r="A178" s="32" t="str">
        <f>IF(_xlfn.CONCAT(B178:G178)="","",Statistikrapport!$C$3)</f>
        <v/>
      </c>
      <c r="B178" s="3"/>
      <c r="C178" s="3"/>
      <c r="D178" s="3"/>
      <c r="E178" s="3"/>
      <c r="F178" s="28"/>
      <c r="G17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8" s="3"/>
      <c r="I178" s="3"/>
      <c r="J178" s="3"/>
      <c r="K178" s="3"/>
      <c r="L178" s="3" t="str" cm="1">
        <f t="array" ref="L178">IFERROR(INDEX(_xlfn._xlws.FILTER(Tabell_Läkare[[#This Row],[Region kontroll]:[Fakturerat]],Tabell_Läkare[[#This Row],[Region kontroll]:[Fakturerat]]&lt;&gt;""),1,1),"")</f>
        <v/>
      </c>
      <c r="M178" s="3" t="str">
        <f>IF(AND(SUM(Tabell_Läkare[[#This Row],[Fakturerat belopp]:[Summa fakturerade timmar (psykiatri+somatik+primärvård)]]),ISBLANK(Tabell_Läkare[[#This Row],[Region]])),"Ange region","")</f>
        <v/>
      </c>
      <c r="N178" s="3" t="str">
        <f>IF(AND(OR(Tabell_Läkare[[#This Row],[Kontroll ifyllt värde]]=TRUE),ISBLANK(Tabell_Läkare[[#This Row],[Zon]])),"Välj zon","")</f>
        <v/>
      </c>
      <c r="O1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8" s="3" t="str">
        <f xml:space="preserve"> IF(AND(Tabell_Läkare[[#This Row],[Yrkeskategori]]="Specialistläkare",Tabell_Läkare[[#This Row],[Specialisering]]=""),"Ange specialisering","")</f>
        <v/>
      </c>
      <c r="Q178" s="3" t="str">
        <f xml:space="preserve"> IF(AND(Tabell_Läkare[[#This Row],[Yrkeskategori]]="Legitimerad läkare",Tabell_Läkare[[#This Row],[Specialisering]]&lt;&gt;""),"Välj specialistläkare om specialicering","")</f>
        <v/>
      </c>
      <c r="R178" s="3" t="str">
        <f>IF(AND(OR(Tabell_Läkare[[#This Row],[Kontroll ifyllt värde]]=TRUE),ISBLANK(#REF!)),"Välj zon","")</f>
        <v/>
      </c>
      <c r="S178" s="3" t="str">
        <f>IF(AND(Tabell_Läkare[[#This Row],[Fakturerat belopp]]&gt;0,Tabell_Läkare[[#This Row],[Summa fakturerade timmar (psykiatri+somatik+primärvård)]]=""),"Fyll i antal timmar","")</f>
        <v/>
      </c>
      <c r="T178" s="3" t="str">
        <f>IF(AND(Tabell_Läkare[[#This Row],[Kontroll ifyllt värde]]=TRUE,Tabell_Läkare[[#This Row],[Fakturerat belopp]]=""),"Fakturerat belopp saknas","")</f>
        <v/>
      </c>
      <c r="U178" s="3" t="b">
        <f>OR(Tabell_Läkare[[#This Row],[Fakturerat belopp]]&lt;&gt;"",Tabell_Läkare[[#This Row],[Summa fakturerade timmar (psykiatri+somatik+primärvård)]]&lt;&gt;"")</f>
        <v>0</v>
      </c>
    </row>
    <row r="179" spans="1:21" x14ac:dyDescent="0.35">
      <c r="A179" s="32" t="str">
        <f>IF(_xlfn.CONCAT(B179:G179)="","",Statistikrapport!$C$3)</f>
        <v/>
      </c>
      <c r="B179" s="3"/>
      <c r="C179" s="3"/>
      <c r="D179" s="3"/>
      <c r="E179" s="3"/>
      <c r="F179" s="28"/>
      <c r="G17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9" s="3"/>
      <c r="I179" s="3"/>
      <c r="J179" s="3"/>
      <c r="K179" s="3"/>
      <c r="L179" s="3" t="str" cm="1">
        <f t="array" ref="L179">IFERROR(INDEX(_xlfn._xlws.FILTER(Tabell_Läkare[[#This Row],[Region kontroll]:[Fakturerat]],Tabell_Läkare[[#This Row],[Region kontroll]:[Fakturerat]]&lt;&gt;""),1,1),"")</f>
        <v/>
      </c>
      <c r="M179" s="3" t="str">
        <f>IF(AND(SUM(Tabell_Läkare[[#This Row],[Fakturerat belopp]:[Summa fakturerade timmar (psykiatri+somatik+primärvård)]]),ISBLANK(Tabell_Läkare[[#This Row],[Region]])),"Ange region","")</f>
        <v/>
      </c>
      <c r="N179" s="3" t="str">
        <f>IF(AND(OR(Tabell_Läkare[[#This Row],[Kontroll ifyllt värde]]=TRUE),ISBLANK(Tabell_Läkare[[#This Row],[Zon]])),"Välj zon","")</f>
        <v/>
      </c>
      <c r="O1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9" s="3" t="str">
        <f xml:space="preserve"> IF(AND(Tabell_Läkare[[#This Row],[Yrkeskategori]]="Specialistläkare",Tabell_Läkare[[#This Row],[Specialisering]]=""),"Ange specialisering","")</f>
        <v/>
      </c>
      <c r="Q179" s="3" t="str">
        <f xml:space="preserve"> IF(AND(Tabell_Läkare[[#This Row],[Yrkeskategori]]="Legitimerad läkare",Tabell_Läkare[[#This Row],[Specialisering]]&lt;&gt;""),"Välj specialistläkare om specialicering","")</f>
        <v/>
      </c>
      <c r="R179" s="3" t="str">
        <f>IF(AND(OR(Tabell_Läkare[[#This Row],[Kontroll ifyllt värde]]=TRUE),ISBLANK(#REF!)),"Välj zon","")</f>
        <v/>
      </c>
      <c r="S179" s="3" t="str">
        <f>IF(AND(Tabell_Läkare[[#This Row],[Fakturerat belopp]]&gt;0,Tabell_Läkare[[#This Row],[Summa fakturerade timmar (psykiatri+somatik+primärvård)]]=""),"Fyll i antal timmar","")</f>
        <v/>
      </c>
      <c r="T179" s="3" t="str">
        <f>IF(AND(Tabell_Läkare[[#This Row],[Kontroll ifyllt värde]]=TRUE,Tabell_Läkare[[#This Row],[Fakturerat belopp]]=""),"Fakturerat belopp saknas","")</f>
        <v/>
      </c>
      <c r="U179" s="3" t="b">
        <f>OR(Tabell_Läkare[[#This Row],[Fakturerat belopp]]&lt;&gt;"",Tabell_Läkare[[#This Row],[Summa fakturerade timmar (psykiatri+somatik+primärvård)]]&lt;&gt;"")</f>
        <v>0</v>
      </c>
    </row>
    <row r="180" spans="1:21" x14ac:dyDescent="0.35">
      <c r="A180" s="32" t="str">
        <f>IF(_xlfn.CONCAT(B180:G180)="","",Statistikrapport!$C$3)</f>
        <v/>
      </c>
      <c r="B180" s="3"/>
      <c r="C180" s="3"/>
      <c r="D180" s="3"/>
      <c r="E180" s="3"/>
      <c r="F180" s="28"/>
      <c r="G18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0" s="3"/>
      <c r="I180" s="3"/>
      <c r="J180" s="3"/>
      <c r="K180" s="3"/>
      <c r="L180" s="3" t="str" cm="1">
        <f t="array" ref="L180">IFERROR(INDEX(_xlfn._xlws.FILTER(Tabell_Läkare[[#This Row],[Region kontroll]:[Fakturerat]],Tabell_Läkare[[#This Row],[Region kontroll]:[Fakturerat]]&lt;&gt;""),1,1),"")</f>
        <v/>
      </c>
      <c r="M180" s="3" t="str">
        <f>IF(AND(SUM(Tabell_Läkare[[#This Row],[Fakturerat belopp]:[Summa fakturerade timmar (psykiatri+somatik+primärvård)]]),ISBLANK(Tabell_Läkare[[#This Row],[Region]])),"Ange region","")</f>
        <v/>
      </c>
      <c r="N180" s="3" t="str">
        <f>IF(AND(OR(Tabell_Läkare[[#This Row],[Kontroll ifyllt värde]]=TRUE),ISBLANK(Tabell_Läkare[[#This Row],[Zon]])),"Välj zon","")</f>
        <v/>
      </c>
      <c r="O1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0" s="3" t="str">
        <f xml:space="preserve"> IF(AND(Tabell_Läkare[[#This Row],[Yrkeskategori]]="Specialistläkare",Tabell_Läkare[[#This Row],[Specialisering]]=""),"Ange specialisering","")</f>
        <v/>
      </c>
      <c r="Q180" s="3" t="str">
        <f xml:space="preserve"> IF(AND(Tabell_Läkare[[#This Row],[Yrkeskategori]]="Legitimerad läkare",Tabell_Läkare[[#This Row],[Specialisering]]&lt;&gt;""),"Välj specialistläkare om specialicering","")</f>
        <v/>
      </c>
      <c r="R180" s="3" t="str">
        <f>IF(AND(OR(Tabell_Läkare[[#This Row],[Kontroll ifyllt värde]]=TRUE),ISBLANK(#REF!)),"Välj zon","")</f>
        <v/>
      </c>
      <c r="S180" s="3" t="str">
        <f>IF(AND(Tabell_Läkare[[#This Row],[Fakturerat belopp]]&gt;0,Tabell_Läkare[[#This Row],[Summa fakturerade timmar (psykiatri+somatik+primärvård)]]=""),"Fyll i antal timmar","")</f>
        <v/>
      </c>
      <c r="T180" s="3" t="str">
        <f>IF(AND(Tabell_Läkare[[#This Row],[Kontroll ifyllt värde]]=TRUE,Tabell_Läkare[[#This Row],[Fakturerat belopp]]=""),"Fakturerat belopp saknas","")</f>
        <v/>
      </c>
      <c r="U180" s="3" t="b">
        <f>OR(Tabell_Läkare[[#This Row],[Fakturerat belopp]]&lt;&gt;"",Tabell_Läkare[[#This Row],[Summa fakturerade timmar (psykiatri+somatik+primärvård)]]&lt;&gt;"")</f>
        <v>0</v>
      </c>
    </row>
    <row r="181" spans="1:21" x14ac:dyDescent="0.35">
      <c r="A181" s="32" t="str">
        <f>IF(_xlfn.CONCAT(B181:G181)="","",Statistikrapport!$C$3)</f>
        <v/>
      </c>
      <c r="B181" s="3"/>
      <c r="C181" s="3"/>
      <c r="D181" s="3"/>
      <c r="E181" s="3"/>
      <c r="F181" s="28"/>
      <c r="G18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1" s="3"/>
      <c r="I181" s="3"/>
      <c r="J181" s="3"/>
      <c r="K181" s="3"/>
      <c r="L181" s="3" t="str" cm="1">
        <f t="array" ref="L181">IFERROR(INDEX(_xlfn._xlws.FILTER(Tabell_Läkare[[#This Row],[Region kontroll]:[Fakturerat]],Tabell_Läkare[[#This Row],[Region kontroll]:[Fakturerat]]&lt;&gt;""),1,1),"")</f>
        <v/>
      </c>
      <c r="M181" s="3" t="str">
        <f>IF(AND(SUM(Tabell_Läkare[[#This Row],[Fakturerat belopp]:[Summa fakturerade timmar (psykiatri+somatik+primärvård)]]),ISBLANK(Tabell_Läkare[[#This Row],[Region]])),"Ange region","")</f>
        <v/>
      </c>
      <c r="N181" s="3" t="str">
        <f>IF(AND(OR(Tabell_Läkare[[#This Row],[Kontroll ifyllt värde]]=TRUE),ISBLANK(Tabell_Läkare[[#This Row],[Zon]])),"Välj zon","")</f>
        <v/>
      </c>
      <c r="O1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1" s="3" t="str">
        <f xml:space="preserve"> IF(AND(Tabell_Läkare[[#This Row],[Yrkeskategori]]="Specialistläkare",Tabell_Läkare[[#This Row],[Specialisering]]=""),"Ange specialisering","")</f>
        <v/>
      </c>
      <c r="Q181" s="3" t="str">
        <f xml:space="preserve"> IF(AND(Tabell_Läkare[[#This Row],[Yrkeskategori]]="Legitimerad läkare",Tabell_Läkare[[#This Row],[Specialisering]]&lt;&gt;""),"Välj specialistläkare om specialicering","")</f>
        <v/>
      </c>
      <c r="R181" s="3" t="str">
        <f>IF(AND(OR(Tabell_Läkare[[#This Row],[Kontroll ifyllt värde]]=TRUE),ISBLANK(#REF!)),"Välj zon","")</f>
        <v/>
      </c>
      <c r="S181" s="3" t="str">
        <f>IF(AND(Tabell_Läkare[[#This Row],[Fakturerat belopp]]&gt;0,Tabell_Läkare[[#This Row],[Summa fakturerade timmar (psykiatri+somatik+primärvård)]]=""),"Fyll i antal timmar","")</f>
        <v/>
      </c>
      <c r="T181" s="3" t="str">
        <f>IF(AND(Tabell_Läkare[[#This Row],[Kontroll ifyllt värde]]=TRUE,Tabell_Läkare[[#This Row],[Fakturerat belopp]]=""),"Fakturerat belopp saknas","")</f>
        <v/>
      </c>
      <c r="U181" s="3" t="b">
        <f>OR(Tabell_Läkare[[#This Row],[Fakturerat belopp]]&lt;&gt;"",Tabell_Läkare[[#This Row],[Summa fakturerade timmar (psykiatri+somatik+primärvård)]]&lt;&gt;"")</f>
        <v>0</v>
      </c>
    </row>
    <row r="182" spans="1:21" x14ac:dyDescent="0.35">
      <c r="A182" s="32" t="str">
        <f>IF(_xlfn.CONCAT(B182:G182)="","",Statistikrapport!$C$3)</f>
        <v/>
      </c>
      <c r="B182" s="3"/>
      <c r="C182" s="3"/>
      <c r="D182" s="3"/>
      <c r="E182" s="3"/>
      <c r="F182" s="28"/>
      <c r="G18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2" s="3"/>
      <c r="I182" s="3"/>
      <c r="J182" s="3"/>
      <c r="K182" s="3"/>
      <c r="L182" s="3" t="str" cm="1">
        <f t="array" ref="L182">IFERROR(INDEX(_xlfn._xlws.FILTER(Tabell_Läkare[[#This Row],[Region kontroll]:[Fakturerat]],Tabell_Läkare[[#This Row],[Region kontroll]:[Fakturerat]]&lt;&gt;""),1,1),"")</f>
        <v/>
      </c>
      <c r="M182" s="3" t="str">
        <f>IF(AND(SUM(Tabell_Läkare[[#This Row],[Fakturerat belopp]:[Summa fakturerade timmar (psykiatri+somatik+primärvård)]]),ISBLANK(Tabell_Läkare[[#This Row],[Region]])),"Ange region","")</f>
        <v/>
      </c>
      <c r="N182" s="3" t="str">
        <f>IF(AND(OR(Tabell_Läkare[[#This Row],[Kontroll ifyllt värde]]=TRUE),ISBLANK(Tabell_Läkare[[#This Row],[Zon]])),"Välj zon","")</f>
        <v/>
      </c>
      <c r="O1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2" s="3" t="str">
        <f xml:space="preserve"> IF(AND(Tabell_Läkare[[#This Row],[Yrkeskategori]]="Specialistläkare",Tabell_Läkare[[#This Row],[Specialisering]]=""),"Ange specialisering","")</f>
        <v/>
      </c>
      <c r="Q182" s="3" t="str">
        <f xml:space="preserve"> IF(AND(Tabell_Läkare[[#This Row],[Yrkeskategori]]="Legitimerad läkare",Tabell_Läkare[[#This Row],[Specialisering]]&lt;&gt;""),"Välj specialistläkare om specialicering","")</f>
        <v/>
      </c>
      <c r="R182" s="3" t="str">
        <f>IF(AND(OR(Tabell_Läkare[[#This Row],[Kontroll ifyllt värde]]=TRUE),ISBLANK(#REF!)),"Välj zon","")</f>
        <v/>
      </c>
      <c r="S182" s="3" t="str">
        <f>IF(AND(Tabell_Läkare[[#This Row],[Fakturerat belopp]]&gt;0,Tabell_Läkare[[#This Row],[Summa fakturerade timmar (psykiatri+somatik+primärvård)]]=""),"Fyll i antal timmar","")</f>
        <v/>
      </c>
      <c r="T182" s="3" t="str">
        <f>IF(AND(Tabell_Läkare[[#This Row],[Kontroll ifyllt värde]]=TRUE,Tabell_Läkare[[#This Row],[Fakturerat belopp]]=""),"Fakturerat belopp saknas","")</f>
        <v/>
      </c>
      <c r="U182" s="3" t="b">
        <f>OR(Tabell_Läkare[[#This Row],[Fakturerat belopp]]&lt;&gt;"",Tabell_Läkare[[#This Row],[Summa fakturerade timmar (psykiatri+somatik+primärvård)]]&lt;&gt;"")</f>
        <v>0</v>
      </c>
    </row>
    <row r="183" spans="1:21" x14ac:dyDescent="0.35">
      <c r="A183" s="32" t="str">
        <f>IF(_xlfn.CONCAT(B183:G183)="","",Statistikrapport!$C$3)</f>
        <v/>
      </c>
      <c r="B183" s="3"/>
      <c r="C183" s="3"/>
      <c r="D183" s="3"/>
      <c r="E183" s="3"/>
      <c r="F183" s="28"/>
      <c r="G18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3" s="3"/>
      <c r="I183" s="3"/>
      <c r="J183" s="3"/>
      <c r="K183" s="3"/>
      <c r="L183" s="3" t="str" cm="1">
        <f t="array" ref="L183">IFERROR(INDEX(_xlfn._xlws.FILTER(Tabell_Läkare[[#This Row],[Region kontroll]:[Fakturerat]],Tabell_Läkare[[#This Row],[Region kontroll]:[Fakturerat]]&lt;&gt;""),1,1),"")</f>
        <v/>
      </c>
      <c r="M183" s="3" t="str">
        <f>IF(AND(SUM(Tabell_Läkare[[#This Row],[Fakturerat belopp]:[Summa fakturerade timmar (psykiatri+somatik+primärvård)]]),ISBLANK(Tabell_Läkare[[#This Row],[Region]])),"Ange region","")</f>
        <v/>
      </c>
      <c r="N183" s="3" t="str">
        <f>IF(AND(OR(Tabell_Läkare[[#This Row],[Kontroll ifyllt värde]]=TRUE),ISBLANK(Tabell_Läkare[[#This Row],[Zon]])),"Välj zon","")</f>
        <v/>
      </c>
      <c r="O1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3" s="3" t="str">
        <f xml:space="preserve"> IF(AND(Tabell_Läkare[[#This Row],[Yrkeskategori]]="Specialistläkare",Tabell_Läkare[[#This Row],[Specialisering]]=""),"Ange specialisering","")</f>
        <v/>
      </c>
      <c r="Q183" s="3" t="str">
        <f xml:space="preserve"> IF(AND(Tabell_Läkare[[#This Row],[Yrkeskategori]]="Legitimerad läkare",Tabell_Läkare[[#This Row],[Specialisering]]&lt;&gt;""),"Välj specialistläkare om specialicering","")</f>
        <v/>
      </c>
      <c r="R183" s="3" t="str">
        <f>IF(AND(OR(Tabell_Läkare[[#This Row],[Kontroll ifyllt värde]]=TRUE),ISBLANK(#REF!)),"Välj zon","")</f>
        <v/>
      </c>
      <c r="S183" s="3" t="str">
        <f>IF(AND(Tabell_Läkare[[#This Row],[Fakturerat belopp]]&gt;0,Tabell_Läkare[[#This Row],[Summa fakturerade timmar (psykiatri+somatik+primärvård)]]=""),"Fyll i antal timmar","")</f>
        <v/>
      </c>
      <c r="T183" s="3" t="str">
        <f>IF(AND(Tabell_Läkare[[#This Row],[Kontroll ifyllt värde]]=TRUE,Tabell_Läkare[[#This Row],[Fakturerat belopp]]=""),"Fakturerat belopp saknas","")</f>
        <v/>
      </c>
      <c r="U183" s="3" t="b">
        <f>OR(Tabell_Läkare[[#This Row],[Fakturerat belopp]]&lt;&gt;"",Tabell_Läkare[[#This Row],[Summa fakturerade timmar (psykiatri+somatik+primärvård)]]&lt;&gt;"")</f>
        <v>0</v>
      </c>
    </row>
    <row r="184" spans="1:21" x14ac:dyDescent="0.35">
      <c r="A184" s="32" t="str">
        <f>IF(_xlfn.CONCAT(B184:G184)="","",Statistikrapport!$C$3)</f>
        <v/>
      </c>
      <c r="B184" s="3"/>
      <c r="C184" s="3"/>
      <c r="D184" s="3"/>
      <c r="E184" s="3"/>
      <c r="F184" s="28"/>
      <c r="G18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4" s="3"/>
      <c r="I184" s="3"/>
      <c r="J184" s="3"/>
      <c r="K184" s="3"/>
      <c r="L184" s="3" t="str" cm="1">
        <f t="array" ref="L184">IFERROR(INDEX(_xlfn._xlws.FILTER(Tabell_Läkare[[#This Row],[Region kontroll]:[Fakturerat]],Tabell_Läkare[[#This Row],[Region kontroll]:[Fakturerat]]&lt;&gt;""),1,1),"")</f>
        <v/>
      </c>
      <c r="M184" s="3" t="str">
        <f>IF(AND(SUM(Tabell_Läkare[[#This Row],[Fakturerat belopp]:[Summa fakturerade timmar (psykiatri+somatik+primärvård)]]),ISBLANK(Tabell_Läkare[[#This Row],[Region]])),"Ange region","")</f>
        <v/>
      </c>
      <c r="N184" s="3" t="str">
        <f>IF(AND(OR(Tabell_Läkare[[#This Row],[Kontroll ifyllt värde]]=TRUE),ISBLANK(Tabell_Läkare[[#This Row],[Zon]])),"Välj zon","")</f>
        <v/>
      </c>
      <c r="O1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4" s="3" t="str">
        <f xml:space="preserve"> IF(AND(Tabell_Läkare[[#This Row],[Yrkeskategori]]="Specialistläkare",Tabell_Läkare[[#This Row],[Specialisering]]=""),"Ange specialisering","")</f>
        <v/>
      </c>
      <c r="Q184" s="3" t="str">
        <f xml:space="preserve"> IF(AND(Tabell_Läkare[[#This Row],[Yrkeskategori]]="Legitimerad läkare",Tabell_Läkare[[#This Row],[Specialisering]]&lt;&gt;""),"Välj specialistläkare om specialicering","")</f>
        <v/>
      </c>
      <c r="R184" s="3" t="str">
        <f>IF(AND(OR(Tabell_Läkare[[#This Row],[Kontroll ifyllt värde]]=TRUE),ISBLANK(#REF!)),"Välj zon","")</f>
        <v/>
      </c>
      <c r="S184" s="3" t="str">
        <f>IF(AND(Tabell_Läkare[[#This Row],[Fakturerat belopp]]&gt;0,Tabell_Läkare[[#This Row],[Summa fakturerade timmar (psykiatri+somatik+primärvård)]]=""),"Fyll i antal timmar","")</f>
        <v/>
      </c>
      <c r="T184" s="3" t="str">
        <f>IF(AND(Tabell_Läkare[[#This Row],[Kontroll ifyllt värde]]=TRUE,Tabell_Läkare[[#This Row],[Fakturerat belopp]]=""),"Fakturerat belopp saknas","")</f>
        <v/>
      </c>
      <c r="U184" s="3" t="b">
        <f>OR(Tabell_Läkare[[#This Row],[Fakturerat belopp]]&lt;&gt;"",Tabell_Läkare[[#This Row],[Summa fakturerade timmar (psykiatri+somatik+primärvård)]]&lt;&gt;"")</f>
        <v>0</v>
      </c>
    </row>
    <row r="185" spans="1:21" x14ac:dyDescent="0.35">
      <c r="A185" s="32" t="str">
        <f>IF(_xlfn.CONCAT(B185:G185)="","",Statistikrapport!$C$3)</f>
        <v/>
      </c>
      <c r="B185" s="3"/>
      <c r="C185" s="3"/>
      <c r="D185" s="3"/>
      <c r="E185" s="3"/>
      <c r="F185" s="28"/>
      <c r="G18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5" s="3"/>
      <c r="I185" s="3"/>
      <c r="J185" s="3"/>
      <c r="K185" s="3"/>
      <c r="L185" s="3" t="str" cm="1">
        <f t="array" ref="L185">IFERROR(INDEX(_xlfn._xlws.FILTER(Tabell_Läkare[[#This Row],[Region kontroll]:[Fakturerat]],Tabell_Läkare[[#This Row],[Region kontroll]:[Fakturerat]]&lt;&gt;""),1,1),"")</f>
        <v/>
      </c>
      <c r="M185" s="3" t="str">
        <f>IF(AND(SUM(Tabell_Läkare[[#This Row],[Fakturerat belopp]:[Summa fakturerade timmar (psykiatri+somatik+primärvård)]]),ISBLANK(Tabell_Läkare[[#This Row],[Region]])),"Ange region","")</f>
        <v/>
      </c>
      <c r="N185" s="3" t="str">
        <f>IF(AND(OR(Tabell_Läkare[[#This Row],[Kontroll ifyllt värde]]=TRUE),ISBLANK(Tabell_Läkare[[#This Row],[Zon]])),"Välj zon","")</f>
        <v/>
      </c>
      <c r="O1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5" s="3" t="str">
        <f xml:space="preserve"> IF(AND(Tabell_Läkare[[#This Row],[Yrkeskategori]]="Specialistläkare",Tabell_Läkare[[#This Row],[Specialisering]]=""),"Ange specialisering","")</f>
        <v/>
      </c>
      <c r="Q185" s="3" t="str">
        <f xml:space="preserve"> IF(AND(Tabell_Läkare[[#This Row],[Yrkeskategori]]="Legitimerad läkare",Tabell_Läkare[[#This Row],[Specialisering]]&lt;&gt;""),"Välj specialistläkare om specialicering","")</f>
        <v/>
      </c>
      <c r="R185" s="3" t="str">
        <f>IF(AND(OR(Tabell_Läkare[[#This Row],[Kontroll ifyllt värde]]=TRUE),ISBLANK(#REF!)),"Välj zon","")</f>
        <v/>
      </c>
      <c r="S185" s="3" t="str">
        <f>IF(AND(Tabell_Läkare[[#This Row],[Fakturerat belopp]]&gt;0,Tabell_Läkare[[#This Row],[Summa fakturerade timmar (psykiatri+somatik+primärvård)]]=""),"Fyll i antal timmar","")</f>
        <v/>
      </c>
      <c r="T185" s="3" t="str">
        <f>IF(AND(Tabell_Läkare[[#This Row],[Kontroll ifyllt värde]]=TRUE,Tabell_Läkare[[#This Row],[Fakturerat belopp]]=""),"Fakturerat belopp saknas","")</f>
        <v/>
      </c>
      <c r="U185" s="3" t="b">
        <f>OR(Tabell_Läkare[[#This Row],[Fakturerat belopp]]&lt;&gt;"",Tabell_Läkare[[#This Row],[Summa fakturerade timmar (psykiatri+somatik+primärvård)]]&lt;&gt;"")</f>
        <v>0</v>
      </c>
    </row>
    <row r="186" spans="1:21" x14ac:dyDescent="0.35">
      <c r="A186" s="32" t="str">
        <f>IF(_xlfn.CONCAT(B186:G186)="","",Statistikrapport!$C$3)</f>
        <v/>
      </c>
      <c r="B186" s="3"/>
      <c r="C186" s="3"/>
      <c r="D186" s="3"/>
      <c r="E186" s="3"/>
      <c r="F186" s="28"/>
      <c r="G18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6" s="3"/>
      <c r="I186" s="3"/>
      <c r="J186" s="3"/>
      <c r="K186" s="3"/>
      <c r="L186" s="3" t="str" cm="1">
        <f t="array" ref="L186">IFERROR(INDEX(_xlfn._xlws.FILTER(Tabell_Läkare[[#This Row],[Region kontroll]:[Fakturerat]],Tabell_Läkare[[#This Row],[Region kontroll]:[Fakturerat]]&lt;&gt;""),1,1),"")</f>
        <v/>
      </c>
      <c r="M186" s="3" t="str">
        <f>IF(AND(SUM(Tabell_Läkare[[#This Row],[Fakturerat belopp]:[Summa fakturerade timmar (psykiatri+somatik+primärvård)]]),ISBLANK(Tabell_Läkare[[#This Row],[Region]])),"Ange region","")</f>
        <v/>
      </c>
      <c r="N186" s="3" t="str">
        <f>IF(AND(OR(Tabell_Läkare[[#This Row],[Kontroll ifyllt värde]]=TRUE),ISBLANK(Tabell_Läkare[[#This Row],[Zon]])),"Välj zon","")</f>
        <v/>
      </c>
      <c r="O1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6" s="3" t="str">
        <f xml:space="preserve"> IF(AND(Tabell_Läkare[[#This Row],[Yrkeskategori]]="Specialistläkare",Tabell_Läkare[[#This Row],[Specialisering]]=""),"Ange specialisering","")</f>
        <v/>
      </c>
      <c r="Q186" s="3" t="str">
        <f xml:space="preserve"> IF(AND(Tabell_Läkare[[#This Row],[Yrkeskategori]]="Legitimerad läkare",Tabell_Läkare[[#This Row],[Specialisering]]&lt;&gt;""),"Välj specialistläkare om specialicering","")</f>
        <v/>
      </c>
      <c r="R186" s="3" t="str">
        <f>IF(AND(OR(Tabell_Läkare[[#This Row],[Kontroll ifyllt värde]]=TRUE),ISBLANK(#REF!)),"Välj zon","")</f>
        <v/>
      </c>
      <c r="S186" s="3" t="str">
        <f>IF(AND(Tabell_Läkare[[#This Row],[Fakturerat belopp]]&gt;0,Tabell_Läkare[[#This Row],[Summa fakturerade timmar (psykiatri+somatik+primärvård)]]=""),"Fyll i antal timmar","")</f>
        <v/>
      </c>
      <c r="T186" s="3" t="str">
        <f>IF(AND(Tabell_Läkare[[#This Row],[Kontroll ifyllt värde]]=TRUE,Tabell_Läkare[[#This Row],[Fakturerat belopp]]=""),"Fakturerat belopp saknas","")</f>
        <v/>
      </c>
      <c r="U186" s="3" t="b">
        <f>OR(Tabell_Läkare[[#This Row],[Fakturerat belopp]]&lt;&gt;"",Tabell_Läkare[[#This Row],[Summa fakturerade timmar (psykiatri+somatik+primärvård)]]&lt;&gt;"")</f>
        <v>0</v>
      </c>
    </row>
    <row r="187" spans="1:21" x14ac:dyDescent="0.35">
      <c r="A187" s="32" t="str">
        <f>IF(_xlfn.CONCAT(B187:G187)="","",Statistikrapport!$C$3)</f>
        <v/>
      </c>
      <c r="B187" s="3"/>
      <c r="C187" s="3"/>
      <c r="D187" s="3"/>
      <c r="E187" s="3"/>
      <c r="F187" s="28"/>
      <c r="G18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7" s="3"/>
      <c r="I187" s="3"/>
      <c r="J187" s="3"/>
      <c r="K187" s="3"/>
      <c r="L187" s="3" t="str" cm="1">
        <f t="array" ref="L187">IFERROR(INDEX(_xlfn._xlws.FILTER(Tabell_Läkare[[#This Row],[Region kontroll]:[Fakturerat]],Tabell_Läkare[[#This Row],[Region kontroll]:[Fakturerat]]&lt;&gt;""),1,1),"")</f>
        <v/>
      </c>
      <c r="M187" s="3" t="str">
        <f>IF(AND(SUM(Tabell_Läkare[[#This Row],[Fakturerat belopp]:[Summa fakturerade timmar (psykiatri+somatik+primärvård)]]),ISBLANK(Tabell_Läkare[[#This Row],[Region]])),"Ange region","")</f>
        <v/>
      </c>
      <c r="N187" s="3" t="str">
        <f>IF(AND(OR(Tabell_Läkare[[#This Row],[Kontroll ifyllt värde]]=TRUE),ISBLANK(Tabell_Läkare[[#This Row],[Zon]])),"Välj zon","")</f>
        <v/>
      </c>
      <c r="O1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7" s="3" t="str">
        <f xml:space="preserve"> IF(AND(Tabell_Läkare[[#This Row],[Yrkeskategori]]="Specialistläkare",Tabell_Läkare[[#This Row],[Specialisering]]=""),"Ange specialisering","")</f>
        <v/>
      </c>
      <c r="Q187" s="3" t="str">
        <f xml:space="preserve"> IF(AND(Tabell_Läkare[[#This Row],[Yrkeskategori]]="Legitimerad läkare",Tabell_Läkare[[#This Row],[Specialisering]]&lt;&gt;""),"Välj specialistläkare om specialicering","")</f>
        <v/>
      </c>
      <c r="R187" s="3" t="str">
        <f>IF(AND(OR(Tabell_Läkare[[#This Row],[Kontroll ifyllt värde]]=TRUE),ISBLANK(#REF!)),"Välj zon","")</f>
        <v/>
      </c>
      <c r="S187" s="3" t="str">
        <f>IF(AND(Tabell_Läkare[[#This Row],[Fakturerat belopp]]&gt;0,Tabell_Läkare[[#This Row],[Summa fakturerade timmar (psykiatri+somatik+primärvård)]]=""),"Fyll i antal timmar","")</f>
        <v/>
      </c>
      <c r="T187" s="3" t="str">
        <f>IF(AND(Tabell_Läkare[[#This Row],[Kontroll ifyllt värde]]=TRUE,Tabell_Läkare[[#This Row],[Fakturerat belopp]]=""),"Fakturerat belopp saknas","")</f>
        <v/>
      </c>
      <c r="U187" s="3" t="b">
        <f>OR(Tabell_Läkare[[#This Row],[Fakturerat belopp]]&lt;&gt;"",Tabell_Läkare[[#This Row],[Summa fakturerade timmar (psykiatri+somatik+primärvård)]]&lt;&gt;"")</f>
        <v>0</v>
      </c>
    </row>
    <row r="188" spans="1:21" x14ac:dyDescent="0.35">
      <c r="A188" s="32" t="str">
        <f>IF(_xlfn.CONCAT(B188:G188)="","",Statistikrapport!$C$3)</f>
        <v/>
      </c>
      <c r="B188" s="3"/>
      <c r="C188" s="3"/>
      <c r="D188" s="3"/>
      <c r="E188" s="3"/>
      <c r="F188" s="28"/>
      <c r="G18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8" s="3"/>
      <c r="I188" s="3"/>
      <c r="J188" s="3"/>
      <c r="K188" s="3"/>
      <c r="L188" s="3" t="str" cm="1">
        <f t="array" ref="L188">IFERROR(INDEX(_xlfn._xlws.FILTER(Tabell_Läkare[[#This Row],[Region kontroll]:[Fakturerat]],Tabell_Läkare[[#This Row],[Region kontroll]:[Fakturerat]]&lt;&gt;""),1,1),"")</f>
        <v/>
      </c>
      <c r="M188" s="3" t="str">
        <f>IF(AND(SUM(Tabell_Läkare[[#This Row],[Fakturerat belopp]:[Summa fakturerade timmar (psykiatri+somatik+primärvård)]]),ISBLANK(Tabell_Läkare[[#This Row],[Region]])),"Ange region","")</f>
        <v/>
      </c>
      <c r="N188" s="3" t="str">
        <f>IF(AND(OR(Tabell_Läkare[[#This Row],[Kontroll ifyllt värde]]=TRUE),ISBLANK(Tabell_Läkare[[#This Row],[Zon]])),"Välj zon","")</f>
        <v/>
      </c>
      <c r="O1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8" s="3" t="str">
        <f xml:space="preserve"> IF(AND(Tabell_Läkare[[#This Row],[Yrkeskategori]]="Specialistläkare",Tabell_Läkare[[#This Row],[Specialisering]]=""),"Ange specialisering","")</f>
        <v/>
      </c>
      <c r="Q188" s="3" t="str">
        <f xml:space="preserve"> IF(AND(Tabell_Läkare[[#This Row],[Yrkeskategori]]="Legitimerad läkare",Tabell_Läkare[[#This Row],[Specialisering]]&lt;&gt;""),"Välj specialistläkare om specialicering","")</f>
        <v/>
      </c>
      <c r="R188" s="3" t="str">
        <f>IF(AND(OR(Tabell_Läkare[[#This Row],[Kontroll ifyllt värde]]=TRUE),ISBLANK(#REF!)),"Välj zon","")</f>
        <v/>
      </c>
      <c r="S188" s="3" t="str">
        <f>IF(AND(Tabell_Läkare[[#This Row],[Fakturerat belopp]]&gt;0,Tabell_Läkare[[#This Row],[Summa fakturerade timmar (psykiatri+somatik+primärvård)]]=""),"Fyll i antal timmar","")</f>
        <v/>
      </c>
      <c r="T188" s="3" t="str">
        <f>IF(AND(Tabell_Läkare[[#This Row],[Kontroll ifyllt värde]]=TRUE,Tabell_Läkare[[#This Row],[Fakturerat belopp]]=""),"Fakturerat belopp saknas","")</f>
        <v/>
      </c>
      <c r="U188" s="3" t="b">
        <f>OR(Tabell_Läkare[[#This Row],[Fakturerat belopp]]&lt;&gt;"",Tabell_Läkare[[#This Row],[Summa fakturerade timmar (psykiatri+somatik+primärvård)]]&lt;&gt;"")</f>
        <v>0</v>
      </c>
    </row>
    <row r="189" spans="1:21" x14ac:dyDescent="0.35">
      <c r="A189" s="32" t="str">
        <f>IF(_xlfn.CONCAT(B189:G189)="","",Statistikrapport!$C$3)</f>
        <v/>
      </c>
      <c r="B189" s="3"/>
      <c r="C189" s="3"/>
      <c r="D189" s="3"/>
      <c r="E189" s="3"/>
      <c r="F189" s="28"/>
      <c r="G18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9" s="3"/>
      <c r="I189" s="3"/>
      <c r="J189" s="3"/>
      <c r="K189" s="3"/>
      <c r="L189" s="3" t="str" cm="1">
        <f t="array" ref="L189">IFERROR(INDEX(_xlfn._xlws.FILTER(Tabell_Läkare[[#This Row],[Region kontroll]:[Fakturerat]],Tabell_Läkare[[#This Row],[Region kontroll]:[Fakturerat]]&lt;&gt;""),1,1),"")</f>
        <v/>
      </c>
      <c r="M189" s="3" t="str">
        <f>IF(AND(SUM(Tabell_Läkare[[#This Row],[Fakturerat belopp]:[Summa fakturerade timmar (psykiatri+somatik+primärvård)]]),ISBLANK(Tabell_Läkare[[#This Row],[Region]])),"Ange region","")</f>
        <v/>
      </c>
      <c r="N189" s="3" t="str">
        <f>IF(AND(OR(Tabell_Läkare[[#This Row],[Kontroll ifyllt värde]]=TRUE),ISBLANK(Tabell_Läkare[[#This Row],[Zon]])),"Välj zon","")</f>
        <v/>
      </c>
      <c r="O1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9" s="3" t="str">
        <f xml:space="preserve"> IF(AND(Tabell_Läkare[[#This Row],[Yrkeskategori]]="Specialistläkare",Tabell_Läkare[[#This Row],[Specialisering]]=""),"Ange specialisering","")</f>
        <v/>
      </c>
      <c r="Q189" s="3" t="str">
        <f xml:space="preserve"> IF(AND(Tabell_Läkare[[#This Row],[Yrkeskategori]]="Legitimerad läkare",Tabell_Läkare[[#This Row],[Specialisering]]&lt;&gt;""),"Välj specialistläkare om specialicering","")</f>
        <v/>
      </c>
      <c r="R189" s="3" t="str">
        <f>IF(AND(OR(Tabell_Läkare[[#This Row],[Kontroll ifyllt värde]]=TRUE),ISBLANK(#REF!)),"Välj zon","")</f>
        <v/>
      </c>
      <c r="S189" s="3" t="str">
        <f>IF(AND(Tabell_Läkare[[#This Row],[Fakturerat belopp]]&gt;0,Tabell_Läkare[[#This Row],[Summa fakturerade timmar (psykiatri+somatik+primärvård)]]=""),"Fyll i antal timmar","")</f>
        <v/>
      </c>
      <c r="T189" s="3" t="str">
        <f>IF(AND(Tabell_Läkare[[#This Row],[Kontroll ifyllt värde]]=TRUE,Tabell_Läkare[[#This Row],[Fakturerat belopp]]=""),"Fakturerat belopp saknas","")</f>
        <v/>
      </c>
      <c r="U189" s="3" t="b">
        <f>OR(Tabell_Läkare[[#This Row],[Fakturerat belopp]]&lt;&gt;"",Tabell_Läkare[[#This Row],[Summa fakturerade timmar (psykiatri+somatik+primärvård)]]&lt;&gt;"")</f>
        <v>0</v>
      </c>
    </row>
    <row r="190" spans="1:21" x14ac:dyDescent="0.35">
      <c r="A190" s="32" t="str">
        <f>IF(_xlfn.CONCAT(B190:G190)="","",Statistikrapport!$C$3)</f>
        <v/>
      </c>
      <c r="B190" s="3"/>
      <c r="C190" s="3"/>
      <c r="D190" s="3"/>
      <c r="E190" s="3"/>
      <c r="F190" s="28"/>
      <c r="G19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0" s="3"/>
      <c r="I190" s="3"/>
      <c r="J190" s="3"/>
      <c r="K190" s="3"/>
      <c r="L190" s="3" t="str" cm="1">
        <f t="array" ref="L190">IFERROR(INDEX(_xlfn._xlws.FILTER(Tabell_Läkare[[#This Row],[Region kontroll]:[Fakturerat]],Tabell_Läkare[[#This Row],[Region kontroll]:[Fakturerat]]&lt;&gt;""),1,1),"")</f>
        <v/>
      </c>
      <c r="M190" s="3" t="str">
        <f>IF(AND(SUM(Tabell_Läkare[[#This Row],[Fakturerat belopp]:[Summa fakturerade timmar (psykiatri+somatik+primärvård)]]),ISBLANK(Tabell_Läkare[[#This Row],[Region]])),"Ange region","")</f>
        <v/>
      </c>
      <c r="N190" s="3" t="str">
        <f>IF(AND(OR(Tabell_Läkare[[#This Row],[Kontroll ifyllt värde]]=TRUE),ISBLANK(Tabell_Läkare[[#This Row],[Zon]])),"Välj zon","")</f>
        <v/>
      </c>
      <c r="O1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0" s="3" t="str">
        <f xml:space="preserve"> IF(AND(Tabell_Läkare[[#This Row],[Yrkeskategori]]="Specialistläkare",Tabell_Läkare[[#This Row],[Specialisering]]=""),"Ange specialisering","")</f>
        <v/>
      </c>
      <c r="Q190" s="3" t="str">
        <f xml:space="preserve"> IF(AND(Tabell_Läkare[[#This Row],[Yrkeskategori]]="Legitimerad läkare",Tabell_Läkare[[#This Row],[Specialisering]]&lt;&gt;""),"Välj specialistläkare om specialicering","")</f>
        <v/>
      </c>
      <c r="R190" s="3" t="str">
        <f>IF(AND(OR(Tabell_Läkare[[#This Row],[Kontroll ifyllt värde]]=TRUE),ISBLANK(#REF!)),"Välj zon","")</f>
        <v/>
      </c>
      <c r="S190" s="3" t="str">
        <f>IF(AND(Tabell_Läkare[[#This Row],[Fakturerat belopp]]&gt;0,Tabell_Läkare[[#This Row],[Summa fakturerade timmar (psykiatri+somatik+primärvård)]]=""),"Fyll i antal timmar","")</f>
        <v/>
      </c>
      <c r="T190" s="3" t="str">
        <f>IF(AND(Tabell_Läkare[[#This Row],[Kontroll ifyllt värde]]=TRUE,Tabell_Läkare[[#This Row],[Fakturerat belopp]]=""),"Fakturerat belopp saknas","")</f>
        <v/>
      </c>
      <c r="U190" s="3" t="b">
        <f>OR(Tabell_Läkare[[#This Row],[Fakturerat belopp]]&lt;&gt;"",Tabell_Läkare[[#This Row],[Summa fakturerade timmar (psykiatri+somatik+primärvård)]]&lt;&gt;"")</f>
        <v>0</v>
      </c>
    </row>
    <row r="191" spans="1:21" x14ac:dyDescent="0.35">
      <c r="A191" s="32" t="str">
        <f>IF(_xlfn.CONCAT(B191:G191)="","",Statistikrapport!$C$3)</f>
        <v/>
      </c>
      <c r="B191" s="3"/>
      <c r="C191" s="3"/>
      <c r="D191" s="3"/>
      <c r="E191" s="3"/>
      <c r="F191" s="28"/>
      <c r="G19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1" s="3"/>
      <c r="I191" s="3"/>
      <c r="J191" s="3"/>
      <c r="K191" s="3"/>
      <c r="L191" s="3" t="str" cm="1">
        <f t="array" ref="L191">IFERROR(INDEX(_xlfn._xlws.FILTER(Tabell_Läkare[[#This Row],[Region kontroll]:[Fakturerat]],Tabell_Läkare[[#This Row],[Region kontroll]:[Fakturerat]]&lt;&gt;""),1,1),"")</f>
        <v/>
      </c>
      <c r="M191" s="3" t="str">
        <f>IF(AND(SUM(Tabell_Läkare[[#This Row],[Fakturerat belopp]:[Summa fakturerade timmar (psykiatri+somatik+primärvård)]]),ISBLANK(Tabell_Läkare[[#This Row],[Region]])),"Ange region","")</f>
        <v/>
      </c>
      <c r="N191" s="3" t="str">
        <f>IF(AND(OR(Tabell_Läkare[[#This Row],[Kontroll ifyllt värde]]=TRUE),ISBLANK(Tabell_Läkare[[#This Row],[Zon]])),"Välj zon","")</f>
        <v/>
      </c>
      <c r="O1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1" s="3" t="str">
        <f xml:space="preserve"> IF(AND(Tabell_Läkare[[#This Row],[Yrkeskategori]]="Specialistläkare",Tabell_Läkare[[#This Row],[Specialisering]]=""),"Ange specialisering","")</f>
        <v/>
      </c>
      <c r="Q191" s="3" t="str">
        <f xml:space="preserve"> IF(AND(Tabell_Läkare[[#This Row],[Yrkeskategori]]="Legitimerad läkare",Tabell_Läkare[[#This Row],[Specialisering]]&lt;&gt;""),"Välj specialistläkare om specialicering","")</f>
        <v/>
      </c>
      <c r="R191" s="3" t="str">
        <f>IF(AND(OR(Tabell_Läkare[[#This Row],[Kontroll ifyllt värde]]=TRUE),ISBLANK(#REF!)),"Välj zon","")</f>
        <v/>
      </c>
      <c r="S191" s="3" t="str">
        <f>IF(AND(Tabell_Läkare[[#This Row],[Fakturerat belopp]]&gt;0,Tabell_Läkare[[#This Row],[Summa fakturerade timmar (psykiatri+somatik+primärvård)]]=""),"Fyll i antal timmar","")</f>
        <v/>
      </c>
      <c r="T191" s="3" t="str">
        <f>IF(AND(Tabell_Läkare[[#This Row],[Kontroll ifyllt värde]]=TRUE,Tabell_Läkare[[#This Row],[Fakturerat belopp]]=""),"Fakturerat belopp saknas","")</f>
        <v/>
      </c>
      <c r="U191" s="3" t="b">
        <f>OR(Tabell_Läkare[[#This Row],[Fakturerat belopp]]&lt;&gt;"",Tabell_Läkare[[#This Row],[Summa fakturerade timmar (psykiatri+somatik+primärvård)]]&lt;&gt;"")</f>
        <v>0</v>
      </c>
    </row>
    <row r="192" spans="1:21" x14ac:dyDescent="0.35">
      <c r="A192" s="32" t="str">
        <f>IF(_xlfn.CONCAT(B192:G192)="","",Statistikrapport!$C$3)</f>
        <v/>
      </c>
      <c r="B192" s="3"/>
      <c r="C192" s="3"/>
      <c r="D192" s="3"/>
      <c r="E192" s="3"/>
      <c r="F192" s="28"/>
      <c r="G19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2" s="3"/>
      <c r="I192" s="3"/>
      <c r="J192" s="3"/>
      <c r="K192" s="3"/>
      <c r="L192" s="3" t="str" cm="1">
        <f t="array" ref="L192">IFERROR(INDEX(_xlfn._xlws.FILTER(Tabell_Läkare[[#This Row],[Region kontroll]:[Fakturerat]],Tabell_Läkare[[#This Row],[Region kontroll]:[Fakturerat]]&lt;&gt;""),1,1),"")</f>
        <v/>
      </c>
      <c r="M192" s="3" t="str">
        <f>IF(AND(SUM(Tabell_Läkare[[#This Row],[Fakturerat belopp]:[Summa fakturerade timmar (psykiatri+somatik+primärvård)]]),ISBLANK(Tabell_Läkare[[#This Row],[Region]])),"Ange region","")</f>
        <v/>
      </c>
      <c r="N192" s="3" t="str">
        <f>IF(AND(OR(Tabell_Läkare[[#This Row],[Kontroll ifyllt värde]]=TRUE),ISBLANK(Tabell_Läkare[[#This Row],[Zon]])),"Välj zon","")</f>
        <v/>
      </c>
      <c r="O1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2" s="3" t="str">
        <f xml:space="preserve"> IF(AND(Tabell_Läkare[[#This Row],[Yrkeskategori]]="Specialistläkare",Tabell_Läkare[[#This Row],[Specialisering]]=""),"Ange specialisering","")</f>
        <v/>
      </c>
      <c r="Q192" s="3" t="str">
        <f xml:space="preserve"> IF(AND(Tabell_Läkare[[#This Row],[Yrkeskategori]]="Legitimerad läkare",Tabell_Läkare[[#This Row],[Specialisering]]&lt;&gt;""),"Välj specialistläkare om specialicering","")</f>
        <v/>
      </c>
      <c r="R192" s="3" t="str">
        <f>IF(AND(OR(Tabell_Läkare[[#This Row],[Kontroll ifyllt värde]]=TRUE),ISBLANK(#REF!)),"Välj zon","")</f>
        <v/>
      </c>
      <c r="S192" s="3" t="str">
        <f>IF(AND(Tabell_Läkare[[#This Row],[Fakturerat belopp]]&gt;0,Tabell_Läkare[[#This Row],[Summa fakturerade timmar (psykiatri+somatik+primärvård)]]=""),"Fyll i antal timmar","")</f>
        <v/>
      </c>
      <c r="T192" s="3" t="str">
        <f>IF(AND(Tabell_Läkare[[#This Row],[Kontroll ifyllt värde]]=TRUE,Tabell_Läkare[[#This Row],[Fakturerat belopp]]=""),"Fakturerat belopp saknas","")</f>
        <v/>
      </c>
      <c r="U192" s="3" t="b">
        <f>OR(Tabell_Läkare[[#This Row],[Fakturerat belopp]]&lt;&gt;"",Tabell_Läkare[[#This Row],[Summa fakturerade timmar (psykiatri+somatik+primärvård)]]&lt;&gt;"")</f>
        <v>0</v>
      </c>
    </row>
    <row r="193" spans="1:21" x14ac:dyDescent="0.35">
      <c r="A193" s="32" t="str">
        <f>IF(_xlfn.CONCAT(B193:G193)="","",Statistikrapport!$C$3)</f>
        <v/>
      </c>
      <c r="B193" s="3"/>
      <c r="C193" s="3"/>
      <c r="D193" s="3"/>
      <c r="E193" s="3"/>
      <c r="F193" s="28"/>
      <c r="G19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3" s="3"/>
      <c r="I193" s="3"/>
      <c r="J193" s="3"/>
      <c r="K193" s="3"/>
      <c r="L193" s="3" t="str" cm="1">
        <f t="array" ref="L193">IFERROR(INDEX(_xlfn._xlws.FILTER(Tabell_Läkare[[#This Row],[Region kontroll]:[Fakturerat]],Tabell_Läkare[[#This Row],[Region kontroll]:[Fakturerat]]&lt;&gt;""),1,1),"")</f>
        <v/>
      </c>
      <c r="M193" s="3" t="str">
        <f>IF(AND(SUM(Tabell_Läkare[[#This Row],[Fakturerat belopp]:[Summa fakturerade timmar (psykiatri+somatik+primärvård)]]),ISBLANK(Tabell_Läkare[[#This Row],[Region]])),"Ange region","")</f>
        <v/>
      </c>
      <c r="N193" s="3" t="str">
        <f>IF(AND(OR(Tabell_Läkare[[#This Row],[Kontroll ifyllt värde]]=TRUE),ISBLANK(Tabell_Läkare[[#This Row],[Zon]])),"Välj zon","")</f>
        <v/>
      </c>
      <c r="O1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3" s="3" t="str">
        <f xml:space="preserve"> IF(AND(Tabell_Läkare[[#This Row],[Yrkeskategori]]="Specialistläkare",Tabell_Läkare[[#This Row],[Specialisering]]=""),"Ange specialisering","")</f>
        <v/>
      </c>
      <c r="Q193" s="3" t="str">
        <f xml:space="preserve"> IF(AND(Tabell_Läkare[[#This Row],[Yrkeskategori]]="Legitimerad läkare",Tabell_Läkare[[#This Row],[Specialisering]]&lt;&gt;""),"Välj specialistläkare om specialicering","")</f>
        <v/>
      </c>
      <c r="R193" s="3" t="str">
        <f>IF(AND(OR(Tabell_Läkare[[#This Row],[Kontroll ifyllt värde]]=TRUE),ISBLANK(#REF!)),"Välj zon","")</f>
        <v/>
      </c>
      <c r="S193" s="3" t="str">
        <f>IF(AND(Tabell_Läkare[[#This Row],[Fakturerat belopp]]&gt;0,Tabell_Läkare[[#This Row],[Summa fakturerade timmar (psykiatri+somatik+primärvård)]]=""),"Fyll i antal timmar","")</f>
        <v/>
      </c>
      <c r="T193" s="3" t="str">
        <f>IF(AND(Tabell_Läkare[[#This Row],[Kontroll ifyllt värde]]=TRUE,Tabell_Läkare[[#This Row],[Fakturerat belopp]]=""),"Fakturerat belopp saknas","")</f>
        <v/>
      </c>
      <c r="U193" s="3" t="b">
        <f>OR(Tabell_Läkare[[#This Row],[Fakturerat belopp]]&lt;&gt;"",Tabell_Läkare[[#This Row],[Summa fakturerade timmar (psykiatri+somatik+primärvård)]]&lt;&gt;"")</f>
        <v>0</v>
      </c>
    </row>
    <row r="194" spans="1:21" x14ac:dyDescent="0.35">
      <c r="A194" s="32" t="str">
        <f>IF(_xlfn.CONCAT(B194:G194)="","",Statistikrapport!$C$3)</f>
        <v/>
      </c>
      <c r="B194" s="3"/>
      <c r="C194" s="3"/>
      <c r="D194" s="3"/>
      <c r="E194" s="3"/>
      <c r="F194" s="28"/>
      <c r="G19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4" s="3"/>
      <c r="I194" s="3"/>
      <c r="J194" s="3"/>
      <c r="K194" s="3"/>
      <c r="L194" s="3" t="str" cm="1">
        <f t="array" ref="L194">IFERROR(INDEX(_xlfn._xlws.FILTER(Tabell_Läkare[[#This Row],[Region kontroll]:[Fakturerat]],Tabell_Läkare[[#This Row],[Region kontroll]:[Fakturerat]]&lt;&gt;""),1,1),"")</f>
        <v/>
      </c>
      <c r="M194" s="3" t="str">
        <f>IF(AND(SUM(Tabell_Läkare[[#This Row],[Fakturerat belopp]:[Summa fakturerade timmar (psykiatri+somatik+primärvård)]]),ISBLANK(Tabell_Läkare[[#This Row],[Region]])),"Ange region","")</f>
        <v/>
      </c>
      <c r="N194" s="3" t="str">
        <f>IF(AND(OR(Tabell_Läkare[[#This Row],[Kontroll ifyllt värde]]=TRUE),ISBLANK(Tabell_Läkare[[#This Row],[Zon]])),"Välj zon","")</f>
        <v/>
      </c>
      <c r="O1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4" s="3" t="str">
        <f xml:space="preserve"> IF(AND(Tabell_Läkare[[#This Row],[Yrkeskategori]]="Specialistläkare",Tabell_Läkare[[#This Row],[Specialisering]]=""),"Ange specialisering","")</f>
        <v/>
      </c>
      <c r="Q194" s="3" t="str">
        <f xml:space="preserve"> IF(AND(Tabell_Läkare[[#This Row],[Yrkeskategori]]="Legitimerad läkare",Tabell_Läkare[[#This Row],[Specialisering]]&lt;&gt;""),"Välj specialistläkare om specialicering","")</f>
        <v/>
      </c>
      <c r="R194" s="3" t="str">
        <f>IF(AND(OR(Tabell_Läkare[[#This Row],[Kontroll ifyllt värde]]=TRUE),ISBLANK(#REF!)),"Välj zon","")</f>
        <v/>
      </c>
      <c r="S194" s="3" t="str">
        <f>IF(AND(Tabell_Läkare[[#This Row],[Fakturerat belopp]]&gt;0,Tabell_Läkare[[#This Row],[Summa fakturerade timmar (psykiatri+somatik+primärvård)]]=""),"Fyll i antal timmar","")</f>
        <v/>
      </c>
      <c r="T194" s="3" t="str">
        <f>IF(AND(Tabell_Läkare[[#This Row],[Kontroll ifyllt värde]]=TRUE,Tabell_Läkare[[#This Row],[Fakturerat belopp]]=""),"Fakturerat belopp saknas","")</f>
        <v/>
      </c>
      <c r="U194" s="3" t="b">
        <f>OR(Tabell_Läkare[[#This Row],[Fakturerat belopp]]&lt;&gt;"",Tabell_Läkare[[#This Row],[Summa fakturerade timmar (psykiatri+somatik+primärvård)]]&lt;&gt;"")</f>
        <v>0</v>
      </c>
    </row>
    <row r="195" spans="1:21" x14ac:dyDescent="0.35">
      <c r="A195" s="32" t="str">
        <f>IF(_xlfn.CONCAT(B195:G195)="","",Statistikrapport!$C$3)</f>
        <v/>
      </c>
      <c r="B195" s="3"/>
      <c r="C195" s="3"/>
      <c r="D195" s="3"/>
      <c r="E195" s="3"/>
      <c r="F195" s="28"/>
      <c r="G19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5" s="3"/>
      <c r="I195" s="3"/>
      <c r="J195" s="3"/>
      <c r="K195" s="3"/>
      <c r="L195" s="3" t="str" cm="1">
        <f t="array" ref="L195">IFERROR(INDEX(_xlfn._xlws.FILTER(Tabell_Läkare[[#This Row],[Region kontroll]:[Fakturerat]],Tabell_Läkare[[#This Row],[Region kontroll]:[Fakturerat]]&lt;&gt;""),1,1),"")</f>
        <v/>
      </c>
      <c r="M195" s="3" t="str">
        <f>IF(AND(SUM(Tabell_Läkare[[#This Row],[Fakturerat belopp]:[Summa fakturerade timmar (psykiatri+somatik+primärvård)]]),ISBLANK(Tabell_Läkare[[#This Row],[Region]])),"Ange region","")</f>
        <v/>
      </c>
      <c r="N195" s="3" t="str">
        <f>IF(AND(OR(Tabell_Läkare[[#This Row],[Kontroll ifyllt värde]]=TRUE),ISBLANK(Tabell_Läkare[[#This Row],[Zon]])),"Välj zon","")</f>
        <v/>
      </c>
      <c r="O1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5" s="3" t="str">
        <f xml:space="preserve"> IF(AND(Tabell_Läkare[[#This Row],[Yrkeskategori]]="Specialistläkare",Tabell_Läkare[[#This Row],[Specialisering]]=""),"Ange specialisering","")</f>
        <v/>
      </c>
      <c r="Q195" s="3" t="str">
        <f xml:space="preserve"> IF(AND(Tabell_Läkare[[#This Row],[Yrkeskategori]]="Legitimerad läkare",Tabell_Läkare[[#This Row],[Specialisering]]&lt;&gt;""),"Välj specialistläkare om specialicering","")</f>
        <v/>
      </c>
      <c r="R195" s="3" t="str">
        <f>IF(AND(OR(Tabell_Läkare[[#This Row],[Kontroll ifyllt värde]]=TRUE),ISBLANK(#REF!)),"Välj zon","")</f>
        <v/>
      </c>
      <c r="S195" s="3" t="str">
        <f>IF(AND(Tabell_Läkare[[#This Row],[Fakturerat belopp]]&gt;0,Tabell_Läkare[[#This Row],[Summa fakturerade timmar (psykiatri+somatik+primärvård)]]=""),"Fyll i antal timmar","")</f>
        <v/>
      </c>
      <c r="T195" s="3" t="str">
        <f>IF(AND(Tabell_Läkare[[#This Row],[Kontroll ifyllt värde]]=TRUE,Tabell_Läkare[[#This Row],[Fakturerat belopp]]=""),"Fakturerat belopp saknas","")</f>
        <v/>
      </c>
      <c r="U195" s="3" t="b">
        <f>OR(Tabell_Läkare[[#This Row],[Fakturerat belopp]]&lt;&gt;"",Tabell_Läkare[[#This Row],[Summa fakturerade timmar (psykiatri+somatik+primärvård)]]&lt;&gt;"")</f>
        <v>0</v>
      </c>
    </row>
    <row r="196" spans="1:21" x14ac:dyDescent="0.35">
      <c r="A196" s="32" t="str">
        <f>IF(_xlfn.CONCAT(B196:G196)="","",Statistikrapport!$C$3)</f>
        <v/>
      </c>
      <c r="B196" s="3"/>
      <c r="C196" s="3"/>
      <c r="D196" s="3"/>
      <c r="E196" s="3"/>
      <c r="F196" s="28"/>
      <c r="G19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6" s="3"/>
      <c r="I196" s="3"/>
      <c r="J196" s="3"/>
      <c r="K196" s="3"/>
      <c r="L196" s="3" t="str" cm="1">
        <f t="array" ref="L196">IFERROR(INDEX(_xlfn._xlws.FILTER(Tabell_Läkare[[#This Row],[Region kontroll]:[Fakturerat]],Tabell_Läkare[[#This Row],[Region kontroll]:[Fakturerat]]&lt;&gt;""),1,1),"")</f>
        <v/>
      </c>
      <c r="M196" s="3" t="str">
        <f>IF(AND(SUM(Tabell_Läkare[[#This Row],[Fakturerat belopp]:[Summa fakturerade timmar (psykiatri+somatik+primärvård)]]),ISBLANK(Tabell_Läkare[[#This Row],[Region]])),"Ange region","")</f>
        <v/>
      </c>
      <c r="N196" s="3" t="str">
        <f>IF(AND(OR(Tabell_Läkare[[#This Row],[Kontroll ifyllt värde]]=TRUE),ISBLANK(Tabell_Läkare[[#This Row],[Zon]])),"Välj zon","")</f>
        <v/>
      </c>
      <c r="O1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6" s="3" t="str">
        <f xml:space="preserve"> IF(AND(Tabell_Läkare[[#This Row],[Yrkeskategori]]="Specialistläkare",Tabell_Läkare[[#This Row],[Specialisering]]=""),"Ange specialisering","")</f>
        <v/>
      </c>
      <c r="Q196" s="3" t="str">
        <f xml:space="preserve"> IF(AND(Tabell_Läkare[[#This Row],[Yrkeskategori]]="Legitimerad läkare",Tabell_Läkare[[#This Row],[Specialisering]]&lt;&gt;""),"Välj specialistläkare om specialicering","")</f>
        <v/>
      </c>
      <c r="R196" s="3" t="str">
        <f>IF(AND(OR(Tabell_Läkare[[#This Row],[Kontroll ifyllt värde]]=TRUE),ISBLANK(#REF!)),"Välj zon","")</f>
        <v/>
      </c>
      <c r="S196" s="3" t="str">
        <f>IF(AND(Tabell_Läkare[[#This Row],[Fakturerat belopp]]&gt;0,Tabell_Läkare[[#This Row],[Summa fakturerade timmar (psykiatri+somatik+primärvård)]]=""),"Fyll i antal timmar","")</f>
        <v/>
      </c>
      <c r="T196" s="3" t="str">
        <f>IF(AND(Tabell_Läkare[[#This Row],[Kontroll ifyllt värde]]=TRUE,Tabell_Läkare[[#This Row],[Fakturerat belopp]]=""),"Fakturerat belopp saknas","")</f>
        <v/>
      </c>
      <c r="U196" s="3" t="b">
        <f>OR(Tabell_Läkare[[#This Row],[Fakturerat belopp]]&lt;&gt;"",Tabell_Läkare[[#This Row],[Summa fakturerade timmar (psykiatri+somatik+primärvård)]]&lt;&gt;"")</f>
        <v>0</v>
      </c>
    </row>
    <row r="197" spans="1:21" x14ac:dyDescent="0.35">
      <c r="A197" s="32" t="str">
        <f>IF(_xlfn.CONCAT(B197:G197)="","",Statistikrapport!$C$3)</f>
        <v/>
      </c>
      <c r="B197" s="3"/>
      <c r="C197" s="3"/>
      <c r="D197" s="3"/>
      <c r="E197" s="3"/>
      <c r="F197" s="28"/>
      <c r="G19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7" s="3"/>
      <c r="I197" s="3"/>
      <c r="J197" s="3"/>
      <c r="K197" s="3"/>
      <c r="L197" s="3" t="str" cm="1">
        <f t="array" ref="L197">IFERROR(INDEX(_xlfn._xlws.FILTER(Tabell_Läkare[[#This Row],[Region kontroll]:[Fakturerat]],Tabell_Läkare[[#This Row],[Region kontroll]:[Fakturerat]]&lt;&gt;""),1,1),"")</f>
        <v/>
      </c>
      <c r="M197" s="3" t="str">
        <f>IF(AND(SUM(Tabell_Läkare[[#This Row],[Fakturerat belopp]:[Summa fakturerade timmar (psykiatri+somatik+primärvård)]]),ISBLANK(Tabell_Läkare[[#This Row],[Region]])),"Ange region","")</f>
        <v/>
      </c>
      <c r="N197" s="3" t="str">
        <f>IF(AND(OR(Tabell_Läkare[[#This Row],[Kontroll ifyllt värde]]=TRUE),ISBLANK(Tabell_Läkare[[#This Row],[Zon]])),"Välj zon","")</f>
        <v/>
      </c>
      <c r="O1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7" s="3" t="str">
        <f xml:space="preserve"> IF(AND(Tabell_Läkare[[#This Row],[Yrkeskategori]]="Specialistläkare",Tabell_Läkare[[#This Row],[Specialisering]]=""),"Ange specialisering","")</f>
        <v/>
      </c>
      <c r="Q197" s="3" t="str">
        <f xml:space="preserve"> IF(AND(Tabell_Läkare[[#This Row],[Yrkeskategori]]="Legitimerad läkare",Tabell_Läkare[[#This Row],[Specialisering]]&lt;&gt;""),"Välj specialistläkare om specialicering","")</f>
        <v/>
      </c>
      <c r="R197" s="3" t="str">
        <f>IF(AND(OR(Tabell_Läkare[[#This Row],[Kontroll ifyllt värde]]=TRUE),ISBLANK(#REF!)),"Välj zon","")</f>
        <v/>
      </c>
      <c r="S197" s="3" t="str">
        <f>IF(AND(Tabell_Läkare[[#This Row],[Fakturerat belopp]]&gt;0,Tabell_Läkare[[#This Row],[Summa fakturerade timmar (psykiatri+somatik+primärvård)]]=""),"Fyll i antal timmar","")</f>
        <v/>
      </c>
      <c r="T197" s="3" t="str">
        <f>IF(AND(Tabell_Läkare[[#This Row],[Kontroll ifyllt värde]]=TRUE,Tabell_Läkare[[#This Row],[Fakturerat belopp]]=""),"Fakturerat belopp saknas","")</f>
        <v/>
      </c>
      <c r="U197" s="3" t="b">
        <f>OR(Tabell_Läkare[[#This Row],[Fakturerat belopp]]&lt;&gt;"",Tabell_Läkare[[#This Row],[Summa fakturerade timmar (psykiatri+somatik+primärvård)]]&lt;&gt;"")</f>
        <v>0</v>
      </c>
    </row>
    <row r="198" spans="1:21" x14ac:dyDescent="0.35">
      <c r="A198" s="32" t="str">
        <f>IF(_xlfn.CONCAT(B198:G198)="","",Statistikrapport!$C$3)</f>
        <v/>
      </c>
      <c r="B198" s="3"/>
      <c r="C198" s="3"/>
      <c r="D198" s="3"/>
      <c r="E198" s="3"/>
      <c r="F198" s="28"/>
      <c r="G19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8" s="3"/>
      <c r="I198" s="3"/>
      <c r="J198" s="3"/>
      <c r="K198" s="3"/>
      <c r="L198" s="3" t="str" cm="1">
        <f t="array" ref="L198">IFERROR(INDEX(_xlfn._xlws.FILTER(Tabell_Läkare[[#This Row],[Region kontroll]:[Fakturerat]],Tabell_Läkare[[#This Row],[Region kontroll]:[Fakturerat]]&lt;&gt;""),1,1),"")</f>
        <v/>
      </c>
      <c r="M198" s="3" t="str">
        <f>IF(AND(SUM(Tabell_Läkare[[#This Row],[Fakturerat belopp]:[Summa fakturerade timmar (psykiatri+somatik+primärvård)]]),ISBLANK(Tabell_Läkare[[#This Row],[Region]])),"Ange region","")</f>
        <v/>
      </c>
      <c r="N198" s="3" t="str">
        <f>IF(AND(OR(Tabell_Läkare[[#This Row],[Kontroll ifyllt värde]]=TRUE),ISBLANK(Tabell_Läkare[[#This Row],[Zon]])),"Välj zon","")</f>
        <v/>
      </c>
      <c r="O1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8" s="3" t="str">
        <f xml:space="preserve"> IF(AND(Tabell_Läkare[[#This Row],[Yrkeskategori]]="Specialistläkare",Tabell_Läkare[[#This Row],[Specialisering]]=""),"Ange specialisering","")</f>
        <v/>
      </c>
      <c r="Q198" s="3" t="str">
        <f xml:space="preserve"> IF(AND(Tabell_Läkare[[#This Row],[Yrkeskategori]]="Legitimerad läkare",Tabell_Läkare[[#This Row],[Specialisering]]&lt;&gt;""),"Välj specialistläkare om specialicering","")</f>
        <v/>
      </c>
      <c r="R198" s="3" t="str">
        <f>IF(AND(OR(Tabell_Läkare[[#This Row],[Kontroll ifyllt värde]]=TRUE),ISBLANK(#REF!)),"Välj zon","")</f>
        <v/>
      </c>
      <c r="S198" s="3" t="str">
        <f>IF(AND(Tabell_Läkare[[#This Row],[Fakturerat belopp]]&gt;0,Tabell_Läkare[[#This Row],[Summa fakturerade timmar (psykiatri+somatik+primärvård)]]=""),"Fyll i antal timmar","")</f>
        <v/>
      </c>
      <c r="T198" s="3" t="str">
        <f>IF(AND(Tabell_Läkare[[#This Row],[Kontroll ifyllt värde]]=TRUE,Tabell_Läkare[[#This Row],[Fakturerat belopp]]=""),"Fakturerat belopp saknas","")</f>
        <v/>
      </c>
      <c r="U198" s="3" t="b">
        <f>OR(Tabell_Läkare[[#This Row],[Fakturerat belopp]]&lt;&gt;"",Tabell_Läkare[[#This Row],[Summa fakturerade timmar (psykiatri+somatik+primärvård)]]&lt;&gt;"")</f>
        <v>0</v>
      </c>
    </row>
    <row r="199" spans="1:21" x14ac:dyDescent="0.35">
      <c r="A199" s="32" t="str">
        <f>IF(_xlfn.CONCAT(B199:G199)="","",Statistikrapport!$C$3)</f>
        <v/>
      </c>
      <c r="B199" s="3"/>
      <c r="C199" s="3"/>
      <c r="D199" s="3"/>
      <c r="E199" s="3"/>
      <c r="F199" s="28"/>
      <c r="G19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9" s="3"/>
      <c r="I199" s="3"/>
      <c r="J199" s="3"/>
      <c r="K199" s="3"/>
      <c r="L199" s="3" t="str" cm="1">
        <f t="array" ref="L199">IFERROR(INDEX(_xlfn._xlws.FILTER(Tabell_Läkare[[#This Row],[Region kontroll]:[Fakturerat]],Tabell_Läkare[[#This Row],[Region kontroll]:[Fakturerat]]&lt;&gt;""),1,1),"")</f>
        <v/>
      </c>
      <c r="M199" s="3" t="str">
        <f>IF(AND(SUM(Tabell_Läkare[[#This Row],[Fakturerat belopp]:[Summa fakturerade timmar (psykiatri+somatik+primärvård)]]),ISBLANK(Tabell_Läkare[[#This Row],[Region]])),"Ange region","")</f>
        <v/>
      </c>
      <c r="N199" s="3" t="str">
        <f>IF(AND(OR(Tabell_Läkare[[#This Row],[Kontroll ifyllt värde]]=TRUE),ISBLANK(Tabell_Läkare[[#This Row],[Zon]])),"Välj zon","")</f>
        <v/>
      </c>
      <c r="O1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9" s="3" t="str">
        <f xml:space="preserve"> IF(AND(Tabell_Läkare[[#This Row],[Yrkeskategori]]="Specialistläkare",Tabell_Läkare[[#This Row],[Specialisering]]=""),"Ange specialisering","")</f>
        <v/>
      </c>
      <c r="Q199" s="3" t="str">
        <f xml:space="preserve"> IF(AND(Tabell_Läkare[[#This Row],[Yrkeskategori]]="Legitimerad läkare",Tabell_Läkare[[#This Row],[Specialisering]]&lt;&gt;""),"Välj specialistläkare om specialicering","")</f>
        <v/>
      </c>
      <c r="R199" s="3" t="str">
        <f>IF(AND(OR(Tabell_Läkare[[#This Row],[Kontroll ifyllt värde]]=TRUE),ISBLANK(#REF!)),"Välj zon","")</f>
        <v/>
      </c>
      <c r="S199" s="3" t="str">
        <f>IF(AND(Tabell_Läkare[[#This Row],[Fakturerat belopp]]&gt;0,Tabell_Läkare[[#This Row],[Summa fakturerade timmar (psykiatri+somatik+primärvård)]]=""),"Fyll i antal timmar","")</f>
        <v/>
      </c>
      <c r="T199" s="3" t="str">
        <f>IF(AND(Tabell_Läkare[[#This Row],[Kontroll ifyllt värde]]=TRUE,Tabell_Läkare[[#This Row],[Fakturerat belopp]]=""),"Fakturerat belopp saknas","")</f>
        <v/>
      </c>
      <c r="U199" s="3" t="b">
        <f>OR(Tabell_Läkare[[#This Row],[Fakturerat belopp]]&lt;&gt;"",Tabell_Läkare[[#This Row],[Summa fakturerade timmar (psykiatri+somatik+primärvård)]]&lt;&gt;"")</f>
        <v>0</v>
      </c>
    </row>
    <row r="200" spans="1:21" x14ac:dyDescent="0.35">
      <c r="A200" s="32" t="str">
        <f>IF(_xlfn.CONCAT(B200:G200)="","",Statistikrapport!$C$3)</f>
        <v/>
      </c>
      <c r="B200" s="3"/>
      <c r="C200" s="3"/>
      <c r="D200" s="3"/>
      <c r="E200" s="3"/>
      <c r="F200" s="28"/>
      <c r="G20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0" s="3"/>
      <c r="I200" s="3"/>
      <c r="J200" s="3"/>
      <c r="K200" s="3"/>
      <c r="L200" s="3" t="str" cm="1">
        <f t="array" ref="L200">IFERROR(INDEX(_xlfn._xlws.FILTER(Tabell_Läkare[[#This Row],[Region kontroll]:[Fakturerat]],Tabell_Läkare[[#This Row],[Region kontroll]:[Fakturerat]]&lt;&gt;""),1,1),"")</f>
        <v/>
      </c>
      <c r="M200" s="3" t="str">
        <f>IF(AND(SUM(Tabell_Läkare[[#This Row],[Fakturerat belopp]:[Summa fakturerade timmar (psykiatri+somatik+primärvård)]]),ISBLANK(Tabell_Läkare[[#This Row],[Region]])),"Ange region","")</f>
        <v/>
      </c>
      <c r="N200" s="3" t="str">
        <f>IF(AND(OR(Tabell_Läkare[[#This Row],[Kontroll ifyllt värde]]=TRUE),ISBLANK(Tabell_Läkare[[#This Row],[Zon]])),"Välj zon","")</f>
        <v/>
      </c>
      <c r="O2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0" s="3" t="str">
        <f xml:space="preserve"> IF(AND(Tabell_Läkare[[#This Row],[Yrkeskategori]]="Specialistläkare",Tabell_Läkare[[#This Row],[Specialisering]]=""),"Ange specialisering","")</f>
        <v/>
      </c>
      <c r="Q200" s="3" t="str">
        <f xml:space="preserve"> IF(AND(Tabell_Läkare[[#This Row],[Yrkeskategori]]="Legitimerad läkare",Tabell_Läkare[[#This Row],[Specialisering]]&lt;&gt;""),"Välj specialistläkare om specialicering","")</f>
        <v/>
      </c>
      <c r="R200" s="3" t="str">
        <f>IF(AND(OR(Tabell_Läkare[[#This Row],[Kontroll ifyllt värde]]=TRUE),ISBLANK(#REF!)),"Välj zon","")</f>
        <v/>
      </c>
      <c r="S200" s="3" t="str">
        <f>IF(AND(Tabell_Läkare[[#This Row],[Fakturerat belopp]]&gt;0,Tabell_Läkare[[#This Row],[Summa fakturerade timmar (psykiatri+somatik+primärvård)]]=""),"Fyll i antal timmar","")</f>
        <v/>
      </c>
      <c r="T200" s="3" t="str">
        <f>IF(AND(Tabell_Läkare[[#This Row],[Kontroll ifyllt värde]]=TRUE,Tabell_Läkare[[#This Row],[Fakturerat belopp]]=""),"Fakturerat belopp saknas","")</f>
        <v/>
      </c>
      <c r="U200" s="3" t="b">
        <f>OR(Tabell_Läkare[[#This Row],[Fakturerat belopp]]&lt;&gt;"",Tabell_Läkare[[#This Row],[Summa fakturerade timmar (psykiatri+somatik+primärvård)]]&lt;&gt;"")</f>
        <v>0</v>
      </c>
    </row>
    <row r="201" spans="1:21" x14ac:dyDescent="0.35">
      <c r="A201" s="32" t="str">
        <f>IF(_xlfn.CONCAT(B201:G201)="","",Statistikrapport!$C$3)</f>
        <v/>
      </c>
      <c r="B201" s="3"/>
      <c r="C201" s="3"/>
      <c r="D201" s="3"/>
      <c r="E201" s="3"/>
      <c r="F201" s="28"/>
      <c r="G20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1" s="3"/>
      <c r="I201" s="3"/>
      <c r="J201" s="3"/>
      <c r="K201" s="3"/>
      <c r="L201" s="3" t="str" cm="1">
        <f t="array" ref="L201">IFERROR(INDEX(_xlfn._xlws.FILTER(Tabell_Läkare[[#This Row],[Region kontroll]:[Fakturerat]],Tabell_Läkare[[#This Row],[Region kontroll]:[Fakturerat]]&lt;&gt;""),1,1),"")</f>
        <v/>
      </c>
      <c r="M201" s="3" t="str">
        <f>IF(AND(SUM(Tabell_Läkare[[#This Row],[Fakturerat belopp]:[Summa fakturerade timmar (psykiatri+somatik+primärvård)]]),ISBLANK(Tabell_Läkare[[#This Row],[Region]])),"Ange region","")</f>
        <v/>
      </c>
      <c r="N201" s="3" t="str">
        <f>IF(AND(OR(Tabell_Läkare[[#This Row],[Kontroll ifyllt värde]]=TRUE),ISBLANK(Tabell_Läkare[[#This Row],[Zon]])),"Välj zon","")</f>
        <v/>
      </c>
      <c r="O2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1" s="3" t="str">
        <f xml:space="preserve"> IF(AND(Tabell_Läkare[[#This Row],[Yrkeskategori]]="Specialistläkare",Tabell_Läkare[[#This Row],[Specialisering]]=""),"Ange specialisering","")</f>
        <v/>
      </c>
      <c r="Q201" s="3" t="str">
        <f xml:space="preserve"> IF(AND(Tabell_Läkare[[#This Row],[Yrkeskategori]]="Legitimerad läkare",Tabell_Läkare[[#This Row],[Specialisering]]&lt;&gt;""),"Välj specialistläkare om specialicering","")</f>
        <v/>
      </c>
      <c r="R201" s="3" t="str">
        <f>IF(AND(OR(Tabell_Läkare[[#This Row],[Kontroll ifyllt värde]]=TRUE),ISBLANK(#REF!)),"Välj zon","")</f>
        <v/>
      </c>
      <c r="S201" s="3" t="str">
        <f>IF(AND(Tabell_Läkare[[#This Row],[Fakturerat belopp]]&gt;0,Tabell_Läkare[[#This Row],[Summa fakturerade timmar (psykiatri+somatik+primärvård)]]=""),"Fyll i antal timmar","")</f>
        <v/>
      </c>
      <c r="T201" s="3" t="str">
        <f>IF(AND(Tabell_Läkare[[#This Row],[Kontroll ifyllt värde]]=TRUE,Tabell_Läkare[[#This Row],[Fakturerat belopp]]=""),"Fakturerat belopp saknas","")</f>
        <v/>
      </c>
      <c r="U201" s="3" t="b">
        <f>OR(Tabell_Läkare[[#This Row],[Fakturerat belopp]]&lt;&gt;"",Tabell_Läkare[[#This Row],[Summa fakturerade timmar (psykiatri+somatik+primärvård)]]&lt;&gt;"")</f>
        <v>0</v>
      </c>
    </row>
    <row r="202" spans="1:21" x14ac:dyDescent="0.35">
      <c r="A202" s="32" t="str">
        <f>IF(_xlfn.CONCAT(B202:G202)="","",Statistikrapport!$C$3)</f>
        <v/>
      </c>
      <c r="B202" s="3"/>
      <c r="C202" s="3"/>
      <c r="D202" s="3"/>
      <c r="E202" s="3"/>
      <c r="F202" s="28"/>
      <c r="G20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2" s="3"/>
      <c r="I202" s="3"/>
      <c r="J202" s="3"/>
      <c r="K202" s="3"/>
      <c r="L202" s="3" t="str" cm="1">
        <f t="array" ref="L202">IFERROR(INDEX(_xlfn._xlws.FILTER(Tabell_Läkare[[#This Row],[Region kontroll]:[Fakturerat]],Tabell_Läkare[[#This Row],[Region kontroll]:[Fakturerat]]&lt;&gt;""),1,1),"")</f>
        <v/>
      </c>
      <c r="M202" s="3" t="str">
        <f>IF(AND(SUM(Tabell_Läkare[[#This Row],[Fakturerat belopp]:[Summa fakturerade timmar (psykiatri+somatik+primärvård)]]),ISBLANK(Tabell_Läkare[[#This Row],[Region]])),"Ange region","")</f>
        <v/>
      </c>
      <c r="N202" s="3" t="str">
        <f>IF(AND(OR(Tabell_Läkare[[#This Row],[Kontroll ifyllt värde]]=TRUE),ISBLANK(Tabell_Läkare[[#This Row],[Zon]])),"Välj zon","")</f>
        <v/>
      </c>
      <c r="O2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2" s="3" t="str">
        <f xml:space="preserve"> IF(AND(Tabell_Läkare[[#This Row],[Yrkeskategori]]="Specialistläkare",Tabell_Läkare[[#This Row],[Specialisering]]=""),"Ange specialisering","")</f>
        <v/>
      </c>
      <c r="Q202" s="3" t="str">
        <f xml:space="preserve"> IF(AND(Tabell_Läkare[[#This Row],[Yrkeskategori]]="Legitimerad läkare",Tabell_Läkare[[#This Row],[Specialisering]]&lt;&gt;""),"Välj specialistläkare om specialicering","")</f>
        <v/>
      </c>
      <c r="R202" s="3" t="str">
        <f>IF(AND(OR(Tabell_Läkare[[#This Row],[Kontroll ifyllt värde]]=TRUE),ISBLANK(#REF!)),"Välj zon","")</f>
        <v/>
      </c>
      <c r="S202" s="3" t="str">
        <f>IF(AND(Tabell_Läkare[[#This Row],[Fakturerat belopp]]&gt;0,Tabell_Läkare[[#This Row],[Summa fakturerade timmar (psykiatri+somatik+primärvård)]]=""),"Fyll i antal timmar","")</f>
        <v/>
      </c>
      <c r="T202" s="3" t="str">
        <f>IF(AND(Tabell_Läkare[[#This Row],[Kontroll ifyllt värde]]=TRUE,Tabell_Läkare[[#This Row],[Fakturerat belopp]]=""),"Fakturerat belopp saknas","")</f>
        <v/>
      </c>
      <c r="U202" s="3" t="b">
        <f>OR(Tabell_Läkare[[#This Row],[Fakturerat belopp]]&lt;&gt;"",Tabell_Läkare[[#This Row],[Summa fakturerade timmar (psykiatri+somatik+primärvård)]]&lt;&gt;"")</f>
        <v>0</v>
      </c>
    </row>
    <row r="203" spans="1:21" x14ac:dyDescent="0.35">
      <c r="A203" s="32" t="str">
        <f>IF(_xlfn.CONCAT(B203:G203)="","",Statistikrapport!$C$3)</f>
        <v/>
      </c>
      <c r="B203" s="3"/>
      <c r="C203" s="3"/>
      <c r="D203" s="3"/>
      <c r="E203" s="3"/>
      <c r="F203" s="28"/>
      <c r="G20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3" s="3"/>
      <c r="I203" s="3"/>
      <c r="J203" s="3"/>
      <c r="K203" s="3"/>
      <c r="L203" s="3" t="str" cm="1">
        <f t="array" ref="L203">IFERROR(INDEX(_xlfn._xlws.FILTER(Tabell_Läkare[[#This Row],[Region kontroll]:[Fakturerat]],Tabell_Läkare[[#This Row],[Region kontroll]:[Fakturerat]]&lt;&gt;""),1,1),"")</f>
        <v/>
      </c>
      <c r="M203" s="3" t="str">
        <f>IF(AND(SUM(Tabell_Läkare[[#This Row],[Fakturerat belopp]:[Summa fakturerade timmar (psykiatri+somatik+primärvård)]]),ISBLANK(Tabell_Läkare[[#This Row],[Region]])),"Ange region","")</f>
        <v/>
      </c>
      <c r="N203" s="3" t="str">
        <f>IF(AND(OR(Tabell_Läkare[[#This Row],[Kontroll ifyllt värde]]=TRUE),ISBLANK(Tabell_Läkare[[#This Row],[Zon]])),"Välj zon","")</f>
        <v/>
      </c>
      <c r="O2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3" s="3" t="str">
        <f xml:space="preserve"> IF(AND(Tabell_Läkare[[#This Row],[Yrkeskategori]]="Specialistläkare",Tabell_Läkare[[#This Row],[Specialisering]]=""),"Ange specialisering","")</f>
        <v/>
      </c>
      <c r="Q203" s="3" t="str">
        <f xml:space="preserve"> IF(AND(Tabell_Läkare[[#This Row],[Yrkeskategori]]="Legitimerad läkare",Tabell_Läkare[[#This Row],[Specialisering]]&lt;&gt;""),"Välj specialistläkare om specialicering","")</f>
        <v/>
      </c>
      <c r="R203" s="3" t="str">
        <f>IF(AND(OR(Tabell_Läkare[[#This Row],[Kontroll ifyllt värde]]=TRUE),ISBLANK(#REF!)),"Välj zon","")</f>
        <v/>
      </c>
      <c r="S203" s="3" t="str">
        <f>IF(AND(Tabell_Läkare[[#This Row],[Fakturerat belopp]]&gt;0,Tabell_Läkare[[#This Row],[Summa fakturerade timmar (psykiatri+somatik+primärvård)]]=""),"Fyll i antal timmar","")</f>
        <v/>
      </c>
      <c r="T203" s="3" t="str">
        <f>IF(AND(Tabell_Läkare[[#This Row],[Kontroll ifyllt värde]]=TRUE,Tabell_Läkare[[#This Row],[Fakturerat belopp]]=""),"Fakturerat belopp saknas","")</f>
        <v/>
      </c>
      <c r="U203" s="3" t="b">
        <f>OR(Tabell_Läkare[[#This Row],[Fakturerat belopp]]&lt;&gt;"",Tabell_Läkare[[#This Row],[Summa fakturerade timmar (psykiatri+somatik+primärvård)]]&lt;&gt;"")</f>
        <v>0</v>
      </c>
    </row>
    <row r="204" spans="1:21" x14ac:dyDescent="0.35">
      <c r="A204" s="32" t="str">
        <f>IF(_xlfn.CONCAT(B204:G204)="","",Statistikrapport!$C$3)</f>
        <v/>
      </c>
      <c r="B204" s="3"/>
      <c r="C204" s="3"/>
      <c r="D204" s="3"/>
      <c r="E204" s="3"/>
      <c r="F204" s="28"/>
      <c r="G20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4" s="3"/>
      <c r="I204" s="3"/>
      <c r="J204" s="3"/>
      <c r="K204" s="3"/>
      <c r="L204" s="3" t="str" cm="1">
        <f t="array" ref="L204">IFERROR(INDEX(_xlfn._xlws.FILTER(Tabell_Läkare[[#This Row],[Region kontroll]:[Fakturerat]],Tabell_Läkare[[#This Row],[Region kontroll]:[Fakturerat]]&lt;&gt;""),1,1),"")</f>
        <v/>
      </c>
      <c r="M204" s="3" t="str">
        <f>IF(AND(SUM(Tabell_Läkare[[#This Row],[Fakturerat belopp]:[Summa fakturerade timmar (psykiatri+somatik+primärvård)]]),ISBLANK(Tabell_Läkare[[#This Row],[Region]])),"Ange region","")</f>
        <v/>
      </c>
      <c r="N204" s="3" t="str">
        <f>IF(AND(OR(Tabell_Läkare[[#This Row],[Kontroll ifyllt värde]]=TRUE),ISBLANK(Tabell_Läkare[[#This Row],[Zon]])),"Välj zon","")</f>
        <v/>
      </c>
      <c r="O2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4" s="3" t="str">
        <f xml:space="preserve"> IF(AND(Tabell_Läkare[[#This Row],[Yrkeskategori]]="Specialistläkare",Tabell_Läkare[[#This Row],[Specialisering]]=""),"Ange specialisering","")</f>
        <v/>
      </c>
      <c r="Q204" s="3" t="str">
        <f xml:space="preserve"> IF(AND(Tabell_Läkare[[#This Row],[Yrkeskategori]]="Legitimerad läkare",Tabell_Läkare[[#This Row],[Specialisering]]&lt;&gt;""),"Välj specialistläkare om specialicering","")</f>
        <v/>
      </c>
      <c r="R204" s="3" t="str">
        <f>IF(AND(OR(Tabell_Läkare[[#This Row],[Kontroll ifyllt värde]]=TRUE),ISBLANK(#REF!)),"Välj zon","")</f>
        <v/>
      </c>
      <c r="S204" s="3" t="str">
        <f>IF(AND(Tabell_Läkare[[#This Row],[Fakturerat belopp]]&gt;0,Tabell_Läkare[[#This Row],[Summa fakturerade timmar (psykiatri+somatik+primärvård)]]=""),"Fyll i antal timmar","")</f>
        <v/>
      </c>
      <c r="T204" s="3" t="str">
        <f>IF(AND(Tabell_Läkare[[#This Row],[Kontroll ifyllt värde]]=TRUE,Tabell_Läkare[[#This Row],[Fakturerat belopp]]=""),"Fakturerat belopp saknas","")</f>
        <v/>
      </c>
      <c r="U204" s="3" t="b">
        <f>OR(Tabell_Läkare[[#This Row],[Fakturerat belopp]]&lt;&gt;"",Tabell_Läkare[[#This Row],[Summa fakturerade timmar (psykiatri+somatik+primärvård)]]&lt;&gt;"")</f>
        <v>0</v>
      </c>
    </row>
    <row r="205" spans="1:21" x14ac:dyDescent="0.35">
      <c r="A205" s="32" t="str">
        <f>IF(_xlfn.CONCAT(B205:G205)="","",Statistikrapport!$C$3)</f>
        <v/>
      </c>
      <c r="B205" s="3"/>
      <c r="C205" s="3"/>
      <c r="D205" s="3"/>
      <c r="E205" s="3"/>
      <c r="F205" s="28"/>
      <c r="G20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5" s="3"/>
      <c r="I205" s="3"/>
      <c r="J205" s="3"/>
      <c r="K205" s="3"/>
      <c r="L205" s="3" t="str" cm="1">
        <f t="array" ref="L205">IFERROR(INDEX(_xlfn._xlws.FILTER(Tabell_Läkare[[#This Row],[Region kontroll]:[Fakturerat]],Tabell_Läkare[[#This Row],[Region kontroll]:[Fakturerat]]&lt;&gt;""),1,1),"")</f>
        <v/>
      </c>
      <c r="M205" s="3" t="str">
        <f>IF(AND(SUM(Tabell_Läkare[[#This Row],[Fakturerat belopp]:[Summa fakturerade timmar (psykiatri+somatik+primärvård)]]),ISBLANK(Tabell_Läkare[[#This Row],[Region]])),"Ange region","")</f>
        <v/>
      </c>
      <c r="N205" s="3" t="str">
        <f>IF(AND(OR(Tabell_Läkare[[#This Row],[Kontroll ifyllt värde]]=TRUE),ISBLANK(Tabell_Läkare[[#This Row],[Zon]])),"Välj zon","")</f>
        <v/>
      </c>
      <c r="O2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5" s="3" t="str">
        <f xml:space="preserve"> IF(AND(Tabell_Läkare[[#This Row],[Yrkeskategori]]="Specialistläkare",Tabell_Läkare[[#This Row],[Specialisering]]=""),"Ange specialisering","")</f>
        <v/>
      </c>
      <c r="Q205" s="3" t="str">
        <f xml:space="preserve"> IF(AND(Tabell_Läkare[[#This Row],[Yrkeskategori]]="Legitimerad läkare",Tabell_Läkare[[#This Row],[Specialisering]]&lt;&gt;""),"Välj specialistläkare om specialicering","")</f>
        <v/>
      </c>
      <c r="R205" s="3" t="str">
        <f>IF(AND(OR(Tabell_Läkare[[#This Row],[Kontroll ifyllt värde]]=TRUE),ISBLANK(#REF!)),"Välj zon","")</f>
        <v/>
      </c>
      <c r="S205" s="3" t="str">
        <f>IF(AND(Tabell_Läkare[[#This Row],[Fakturerat belopp]]&gt;0,Tabell_Läkare[[#This Row],[Summa fakturerade timmar (psykiatri+somatik+primärvård)]]=""),"Fyll i antal timmar","")</f>
        <v/>
      </c>
      <c r="T205" s="3" t="str">
        <f>IF(AND(Tabell_Läkare[[#This Row],[Kontroll ifyllt värde]]=TRUE,Tabell_Läkare[[#This Row],[Fakturerat belopp]]=""),"Fakturerat belopp saknas","")</f>
        <v/>
      </c>
      <c r="U205" s="3" t="b">
        <f>OR(Tabell_Läkare[[#This Row],[Fakturerat belopp]]&lt;&gt;"",Tabell_Läkare[[#This Row],[Summa fakturerade timmar (psykiatri+somatik+primärvård)]]&lt;&gt;"")</f>
        <v>0</v>
      </c>
    </row>
    <row r="206" spans="1:21" x14ac:dyDescent="0.35">
      <c r="A206" s="32" t="str">
        <f>IF(_xlfn.CONCAT(B206:G206)="","",Statistikrapport!$C$3)</f>
        <v/>
      </c>
      <c r="B206" s="3"/>
      <c r="C206" s="3"/>
      <c r="D206" s="3"/>
      <c r="E206" s="3"/>
      <c r="F206" s="28"/>
      <c r="G20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6" s="3"/>
      <c r="I206" s="3"/>
      <c r="J206" s="3"/>
      <c r="K206" s="3"/>
      <c r="L206" s="3" t="str" cm="1">
        <f t="array" ref="L206">IFERROR(INDEX(_xlfn._xlws.FILTER(Tabell_Läkare[[#This Row],[Region kontroll]:[Fakturerat]],Tabell_Läkare[[#This Row],[Region kontroll]:[Fakturerat]]&lt;&gt;""),1,1),"")</f>
        <v/>
      </c>
      <c r="M206" s="3" t="str">
        <f>IF(AND(SUM(Tabell_Läkare[[#This Row],[Fakturerat belopp]:[Summa fakturerade timmar (psykiatri+somatik+primärvård)]]),ISBLANK(Tabell_Läkare[[#This Row],[Region]])),"Ange region","")</f>
        <v/>
      </c>
      <c r="N206" s="3" t="str">
        <f>IF(AND(OR(Tabell_Läkare[[#This Row],[Kontroll ifyllt värde]]=TRUE),ISBLANK(Tabell_Läkare[[#This Row],[Zon]])),"Välj zon","")</f>
        <v/>
      </c>
      <c r="O2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6" s="3" t="str">
        <f xml:space="preserve"> IF(AND(Tabell_Läkare[[#This Row],[Yrkeskategori]]="Specialistläkare",Tabell_Läkare[[#This Row],[Specialisering]]=""),"Ange specialisering","")</f>
        <v/>
      </c>
      <c r="Q206" s="3" t="str">
        <f xml:space="preserve"> IF(AND(Tabell_Läkare[[#This Row],[Yrkeskategori]]="Legitimerad läkare",Tabell_Läkare[[#This Row],[Specialisering]]&lt;&gt;""),"Välj specialistläkare om specialicering","")</f>
        <v/>
      </c>
      <c r="R206" s="3" t="str">
        <f>IF(AND(OR(Tabell_Läkare[[#This Row],[Kontroll ifyllt värde]]=TRUE),ISBLANK(#REF!)),"Välj zon","")</f>
        <v/>
      </c>
      <c r="S206" s="3" t="str">
        <f>IF(AND(Tabell_Läkare[[#This Row],[Fakturerat belopp]]&gt;0,Tabell_Läkare[[#This Row],[Summa fakturerade timmar (psykiatri+somatik+primärvård)]]=""),"Fyll i antal timmar","")</f>
        <v/>
      </c>
      <c r="T206" s="3" t="str">
        <f>IF(AND(Tabell_Läkare[[#This Row],[Kontroll ifyllt värde]]=TRUE,Tabell_Läkare[[#This Row],[Fakturerat belopp]]=""),"Fakturerat belopp saknas","")</f>
        <v/>
      </c>
      <c r="U206" s="3" t="b">
        <f>OR(Tabell_Läkare[[#This Row],[Fakturerat belopp]]&lt;&gt;"",Tabell_Läkare[[#This Row],[Summa fakturerade timmar (psykiatri+somatik+primärvård)]]&lt;&gt;"")</f>
        <v>0</v>
      </c>
    </row>
    <row r="207" spans="1:21" x14ac:dyDescent="0.35">
      <c r="A207" s="32" t="str">
        <f>IF(_xlfn.CONCAT(B207:G207)="","",Statistikrapport!$C$3)</f>
        <v/>
      </c>
      <c r="B207" s="3"/>
      <c r="C207" s="3"/>
      <c r="D207" s="3"/>
      <c r="E207" s="3"/>
      <c r="F207" s="28"/>
      <c r="G20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7" s="3"/>
      <c r="I207" s="3"/>
      <c r="J207" s="3"/>
      <c r="K207" s="3"/>
      <c r="L207" s="3" t="str" cm="1">
        <f t="array" ref="L207">IFERROR(INDEX(_xlfn._xlws.FILTER(Tabell_Läkare[[#This Row],[Region kontroll]:[Fakturerat]],Tabell_Läkare[[#This Row],[Region kontroll]:[Fakturerat]]&lt;&gt;""),1,1),"")</f>
        <v/>
      </c>
      <c r="M207" s="3" t="str">
        <f>IF(AND(SUM(Tabell_Läkare[[#This Row],[Fakturerat belopp]:[Summa fakturerade timmar (psykiatri+somatik+primärvård)]]),ISBLANK(Tabell_Läkare[[#This Row],[Region]])),"Ange region","")</f>
        <v/>
      </c>
      <c r="N207" s="3" t="str">
        <f>IF(AND(OR(Tabell_Läkare[[#This Row],[Kontroll ifyllt värde]]=TRUE),ISBLANK(Tabell_Läkare[[#This Row],[Zon]])),"Välj zon","")</f>
        <v/>
      </c>
      <c r="O2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7" s="3" t="str">
        <f xml:space="preserve"> IF(AND(Tabell_Läkare[[#This Row],[Yrkeskategori]]="Specialistläkare",Tabell_Läkare[[#This Row],[Specialisering]]=""),"Ange specialisering","")</f>
        <v/>
      </c>
      <c r="Q207" s="3" t="str">
        <f xml:space="preserve"> IF(AND(Tabell_Läkare[[#This Row],[Yrkeskategori]]="Legitimerad läkare",Tabell_Läkare[[#This Row],[Specialisering]]&lt;&gt;""),"Välj specialistläkare om specialicering","")</f>
        <v/>
      </c>
      <c r="R207" s="3" t="str">
        <f>IF(AND(OR(Tabell_Läkare[[#This Row],[Kontroll ifyllt värde]]=TRUE),ISBLANK(#REF!)),"Välj zon","")</f>
        <v/>
      </c>
      <c r="S207" s="3" t="str">
        <f>IF(AND(Tabell_Läkare[[#This Row],[Fakturerat belopp]]&gt;0,Tabell_Läkare[[#This Row],[Summa fakturerade timmar (psykiatri+somatik+primärvård)]]=""),"Fyll i antal timmar","")</f>
        <v/>
      </c>
      <c r="T207" s="3" t="str">
        <f>IF(AND(Tabell_Läkare[[#This Row],[Kontroll ifyllt värde]]=TRUE,Tabell_Läkare[[#This Row],[Fakturerat belopp]]=""),"Fakturerat belopp saknas","")</f>
        <v/>
      </c>
      <c r="U207" s="3" t="b">
        <f>OR(Tabell_Läkare[[#This Row],[Fakturerat belopp]]&lt;&gt;"",Tabell_Läkare[[#This Row],[Summa fakturerade timmar (psykiatri+somatik+primärvård)]]&lt;&gt;"")</f>
        <v>0</v>
      </c>
    </row>
    <row r="208" spans="1:21" x14ac:dyDescent="0.35">
      <c r="A208" s="32" t="str">
        <f>IF(_xlfn.CONCAT(B208:G208)="","",Statistikrapport!$C$3)</f>
        <v/>
      </c>
      <c r="B208" s="3"/>
      <c r="C208" s="3"/>
      <c r="D208" s="3"/>
      <c r="E208" s="3"/>
      <c r="F208" s="28"/>
      <c r="G20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8" s="3"/>
      <c r="I208" s="3"/>
      <c r="J208" s="3"/>
      <c r="K208" s="3"/>
      <c r="L208" s="3" t="str" cm="1">
        <f t="array" ref="L208">IFERROR(INDEX(_xlfn._xlws.FILTER(Tabell_Läkare[[#This Row],[Region kontroll]:[Fakturerat]],Tabell_Läkare[[#This Row],[Region kontroll]:[Fakturerat]]&lt;&gt;""),1,1),"")</f>
        <v/>
      </c>
      <c r="M208" s="3" t="str">
        <f>IF(AND(SUM(Tabell_Läkare[[#This Row],[Fakturerat belopp]:[Summa fakturerade timmar (psykiatri+somatik+primärvård)]]),ISBLANK(Tabell_Läkare[[#This Row],[Region]])),"Ange region","")</f>
        <v/>
      </c>
      <c r="N208" s="3" t="str">
        <f>IF(AND(OR(Tabell_Läkare[[#This Row],[Kontroll ifyllt värde]]=TRUE),ISBLANK(Tabell_Läkare[[#This Row],[Zon]])),"Välj zon","")</f>
        <v/>
      </c>
      <c r="O2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8" s="3" t="str">
        <f xml:space="preserve"> IF(AND(Tabell_Läkare[[#This Row],[Yrkeskategori]]="Specialistläkare",Tabell_Läkare[[#This Row],[Specialisering]]=""),"Ange specialisering","")</f>
        <v/>
      </c>
      <c r="Q208" s="3" t="str">
        <f xml:space="preserve"> IF(AND(Tabell_Läkare[[#This Row],[Yrkeskategori]]="Legitimerad läkare",Tabell_Läkare[[#This Row],[Specialisering]]&lt;&gt;""),"Välj specialistläkare om specialicering","")</f>
        <v/>
      </c>
      <c r="R208" s="3" t="str">
        <f>IF(AND(OR(Tabell_Läkare[[#This Row],[Kontroll ifyllt värde]]=TRUE),ISBLANK(#REF!)),"Välj zon","")</f>
        <v/>
      </c>
      <c r="S208" s="3" t="str">
        <f>IF(AND(Tabell_Läkare[[#This Row],[Fakturerat belopp]]&gt;0,Tabell_Läkare[[#This Row],[Summa fakturerade timmar (psykiatri+somatik+primärvård)]]=""),"Fyll i antal timmar","")</f>
        <v/>
      </c>
      <c r="T208" s="3" t="str">
        <f>IF(AND(Tabell_Läkare[[#This Row],[Kontroll ifyllt värde]]=TRUE,Tabell_Läkare[[#This Row],[Fakturerat belopp]]=""),"Fakturerat belopp saknas","")</f>
        <v/>
      </c>
      <c r="U208" s="3" t="b">
        <f>OR(Tabell_Läkare[[#This Row],[Fakturerat belopp]]&lt;&gt;"",Tabell_Läkare[[#This Row],[Summa fakturerade timmar (psykiatri+somatik+primärvård)]]&lt;&gt;"")</f>
        <v>0</v>
      </c>
    </row>
    <row r="209" spans="1:21" x14ac:dyDescent="0.35">
      <c r="A209" s="32" t="str">
        <f>IF(_xlfn.CONCAT(B209:G209)="","",Statistikrapport!$C$3)</f>
        <v/>
      </c>
      <c r="B209" s="3"/>
      <c r="C209" s="3"/>
      <c r="D209" s="3"/>
      <c r="E209" s="3"/>
      <c r="F209" s="28"/>
      <c r="G20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9" s="3"/>
      <c r="I209" s="3"/>
      <c r="J209" s="3"/>
      <c r="K209" s="3"/>
      <c r="L209" s="3" t="str" cm="1">
        <f t="array" ref="L209">IFERROR(INDEX(_xlfn._xlws.FILTER(Tabell_Läkare[[#This Row],[Region kontroll]:[Fakturerat]],Tabell_Läkare[[#This Row],[Region kontroll]:[Fakturerat]]&lt;&gt;""),1,1),"")</f>
        <v/>
      </c>
      <c r="M209" s="3" t="str">
        <f>IF(AND(SUM(Tabell_Läkare[[#This Row],[Fakturerat belopp]:[Summa fakturerade timmar (psykiatri+somatik+primärvård)]]),ISBLANK(Tabell_Läkare[[#This Row],[Region]])),"Ange region","")</f>
        <v/>
      </c>
      <c r="N209" s="3" t="str">
        <f>IF(AND(OR(Tabell_Läkare[[#This Row],[Kontroll ifyllt värde]]=TRUE),ISBLANK(Tabell_Läkare[[#This Row],[Zon]])),"Välj zon","")</f>
        <v/>
      </c>
      <c r="O2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9" s="3" t="str">
        <f xml:space="preserve"> IF(AND(Tabell_Läkare[[#This Row],[Yrkeskategori]]="Specialistläkare",Tabell_Läkare[[#This Row],[Specialisering]]=""),"Ange specialisering","")</f>
        <v/>
      </c>
      <c r="Q209" s="3" t="str">
        <f xml:space="preserve"> IF(AND(Tabell_Läkare[[#This Row],[Yrkeskategori]]="Legitimerad läkare",Tabell_Läkare[[#This Row],[Specialisering]]&lt;&gt;""),"Välj specialistläkare om specialicering","")</f>
        <v/>
      </c>
      <c r="R209" s="3" t="str">
        <f>IF(AND(OR(Tabell_Läkare[[#This Row],[Kontroll ifyllt värde]]=TRUE),ISBLANK(#REF!)),"Välj zon","")</f>
        <v/>
      </c>
      <c r="S209" s="3" t="str">
        <f>IF(AND(Tabell_Läkare[[#This Row],[Fakturerat belopp]]&gt;0,Tabell_Läkare[[#This Row],[Summa fakturerade timmar (psykiatri+somatik+primärvård)]]=""),"Fyll i antal timmar","")</f>
        <v/>
      </c>
      <c r="T209" s="3" t="str">
        <f>IF(AND(Tabell_Läkare[[#This Row],[Kontroll ifyllt värde]]=TRUE,Tabell_Läkare[[#This Row],[Fakturerat belopp]]=""),"Fakturerat belopp saknas","")</f>
        <v/>
      </c>
      <c r="U209" s="3" t="b">
        <f>OR(Tabell_Läkare[[#This Row],[Fakturerat belopp]]&lt;&gt;"",Tabell_Läkare[[#This Row],[Summa fakturerade timmar (psykiatri+somatik+primärvård)]]&lt;&gt;"")</f>
        <v>0</v>
      </c>
    </row>
    <row r="210" spans="1:21" x14ac:dyDescent="0.35">
      <c r="A210" s="32" t="str">
        <f>IF(_xlfn.CONCAT(B210:G210)="","",Statistikrapport!$C$3)</f>
        <v/>
      </c>
      <c r="B210" s="3"/>
      <c r="C210" s="3"/>
      <c r="D210" s="3"/>
      <c r="E210" s="3"/>
      <c r="F210" s="28"/>
      <c r="G21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0" s="3"/>
      <c r="I210" s="3"/>
      <c r="J210" s="3"/>
      <c r="K210" s="3"/>
      <c r="L210" s="3" t="str" cm="1">
        <f t="array" ref="L210">IFERROR(INDEX(_xlfn._xlws.FILTER(Tabell_Läkare[[#This Row],[Region kontroll]:[Fakturerat]],Tabell_Läkare[[#This Row],[Region kontroll]:[Fakturerat]]&lt;&gt;""),1,1),"")</f>
        <v/>
      </c>
      <c r="M210" s="3" t="str">
        <f>IF(AND(SUM(Tabell_Läkare[[#This Row],[Fakturerat belopp]:[Summa fakturerade timmar (psykiatri+somatik+primärvård)]]),ISBLANK(Tabell_Läkare[[#This Row],[Region]])),"Ange region","")</f>
        <v/>
      </c>
      <c r="N210" s="3" t="str">
        <f>IF(AND(OR(Tabell_Läkare[[#This Row],[Kontroll ifyllt värde]]=TRUE),ISBLANK(Tabell_Läkare[[#This Row],[Zon]])),"Välj zon","")</f>
        <v/>
      </c>
      <c r="O2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0" s="3" t="str">
        <f xml:space="preserve"> IF(AND(Tabell_Läkare[[#This Row],[Yrkeskategori]]="Specialistläkare",Tabell_Läkare[[#This Row],[Specialisering]]=""),"Ange specialisering","")</f>
        <v/>
      </c>
      <c r="Q210" s="3" t="str">
        <f xml:space="preserve"> IF(AND(Tabell_Läkare[[#This Row],[Yrkeskategori]]="Legitimerad läkare",Tabell_Läkare[[#This Row],[Specialisering]]&lt;&gt;""),"Välj specialistläkare om specialicering","")</f>
        <v/>
      </c>
      <c r="R210" s="3" t="str">
        <f>IF(AND(OR(Tabell_Läkare[[#This Row],[Kontroll ifyllt värde]]=TRUE),ISBLANK(#REF!)),"Välj zon","")</f>
        <v/>
      </c>
      <c r="S210" s="3" t="str">
        <f>IF(AND(Tabell_Läkare[[#This Row],[Fakturerat belopp]]&gt;0,Tabell_Läkare[[#This Row],[Summa fakturerade timmar (psykiatri+somatik+primärvård)]]=""),"Fyll i antal timmar","")</f>
        <v/>
      </c>
      <c r="T210" s="3" t="str">
        <f>IF(AND(Tabell_Läkare[[#This Row],[Kontroll ifyllt värde]]=TRUE,Tabell_Läkare[[#This Row],[Fakturerat belopp]]=""),"Fakturerat belopp saknas","")</f>
        <v/>
      </c>
      <c r="U210" s="3" t="b">
        <f>OR(Tabell_Läkare[[#This Row],[Fakturerat belopp]]&lt;&gt;"",Tabell_Läkare[[#This Row],[Summa fakturerade timmar (psykiatri+somatik+primärvård)]]&lt;&gt;"")</f>
        <v>0</v>
      </c>
    </row>
    <row r="211" spans="1:21" x14ac:dyDescent="0.35">
      <c r="A211" s="32" t="str">
        <f>IF(_xlfn.CONCAT(B211:G211)="","",Statistikrapport!$C$3)</f>
        <v/>
      </c>
      <c r="B211" s="3"/>
      <c r="C211" s="3"/>
      <c r="D211" s="3"/>
      <c r="E211" s="3"/>
      <c r="F211" s="28"/>
      <c r="G21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1" s="3"/>
      <c r="I211" s="3"/>
      <c r="J211" s="3"/>
      <c r="K211" s="3"/>
      <c r="L211" s="3" t="str" cm="1">
        <f t="array" ref="L211">IFERROR(INDEX(_xlfn._xlws.FILTER(Tabell_Läkare[[#This Row],[Region kontroll]:[Fakturerat]],Tabell_Läkare[[#This Row],[Region kontroll]:[Fakturerat]]&lt;&gt;""),1,1),"")</f>
        <v/>
      </c>
      <c r="M211" s="3" t="str">
        <f>IF(AND(SUM(Tabell_Läkare[[#This Row],[Fakturerat belopp]:[Summa fakturerade timmar (psykiatri+somatik+primärvård)]]),ISBLANK(Tabell_Läkare[[#This Row],[Region]])),"Ange region","")</f>
        <v/>
      </c>
      <c r="N211" s="3" t="str">
        <f>IF(AND(OR(Tabell_Läkare[[#This Row],[Kontroll ifyllt värde]]=TRUE),ISBLANK(Tabell_Läkare[[#This Row],[Zon]])),"Välj zon","")</f>
        <v/>
      </c>
      <c r="O2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1" s="3" t="str">
        <f xml:space="preserve"> IF(AND(Tabell_Läkare[[#This Row],[Yrkeskategori]]="Specialistläkare",Tabell_Läkare[[#This Row],[Specialisering]]=""),"Ange specialisering","")</f>
        <v/>
      </c>
      <c r="Q211" s="3" t="str">
        <f xml:space="preserve"> IF(AND(Tabell_Läkare[[#This Row],[Yrkeskategori]]="Legitimerad läkare",Tabell_Läkare[[#This Row],[Specialisering]]&lt;&gt;""),"Välj specialistläkare om specialicering","")</f>
        <v/>
      </c>
      <c r="R211" s="3" t="str">
        <f>IF(AND(OR(Tabell_Läkare[[#This Row],[Kontroll ifyllt värde]]=TRUE),ISBLANK(#REF!)),"Välj zon","")</f>
        <v/>
      </c>
      <c r="S211" s="3" t="str">
        <f>IF(AND(Tabell_Läkare[[#This Row],[Fakturerat belopp]]&gt;0,Tabell_Läkare[[#This Row],[Summa fakturerade timmar (psykiatri+somatik+primärvård)]]=""),"Fyll i antal timmar","")</f>
        <v/>
      </c>
      <c r="T211" s="3" t="str">
        <f>IF(AND(Tabell_Läkare[[#This Row],[Kontroll ifyllt värde]]=TRUE,Tabell_Läkare[[#This Row],[Fakturerat belopp]]=""),"Fakturerat belopp saknas","")</f>
        <v/>
      </c>
      <c r="U211" s="3" t="b">
        <f>OR(Tabell_Läkare[[#This Row],[Fakturerat belopp]]&lt;&gt;"",Tabell_Läkare[[#This Row],[Summa fakturerade timmar (psykiatri+somatik+primärvård)]]&lt;&gt;"")</f>
        <v>0</v>
      </c>
    </row>
    <row r="212" spans="1:21" x14ac:dyDescent="0.35">
      <c r="A212" s="32" t="str">
        <f>IF(_xlfn.CONCAT(B212:G212)="","",Statistikrapport!$C$3)</f>
        <v/>
      </c>
      <c r="B212" s="3"/>
      <c r="C212" s="3"/>
      <c r="D212" s="3"/>
      <c r="E212" s="3"/>
      <c r="F212" s="28"/>
      <c r="G21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2" s="3"/>
      <c r="I212" s="3"/>
      <c r="J212" s="3"/>
      <c r="K212" s="3"/>
      <c r="L212" s="3" t="str" cm="1">
        <f t="array" ref="L212">IFERROR(INDEX(_xlfn._xlws.FILTER(Tabell_Läkare[[#This Row],[Region kontroll]:[Fakturerat]],Tabell_Läkare[[#This Row],[Region kontroll]:[Fakturerat]]&lt;&gt;""),1,1),"")</f>
        <v/>
      </c>
      <c r="M212" s="3" t="str">
        <f>IF(AND(SUM(Tabell_Läkare[[#This Row],[Fakturerat belopp]:[Summa fakturerade timmar (psykiatri+somatik+primärvård)]]),ISBLANK(Tabell_Läkare[[#This Row],[Region]])),"Ange region","")</f>
        <v/>
      </c>
      <c r="N212" s="3" t="str">
        <f>IF(AND(OR(Tabell_Läkare[[#This Row],[Kontroll ifyllt värde]]=TRUE),ISBLANK(Tabell_Läkare[[#This Row],[Zon]])),"Välj zon","")</f>
        <v/>
      </c>
      <c r="O2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2" s="3" t="str">
        <f xml:space="preserve"> IF(AND(Tabell_Läkare[[#This Row],[Yrkeskategori]]="Specialistläkare",Tabell_Läkare[[#This Row],[Specialisering]]=""),"Ange specialisering","")</f>
        <v/>
      </c>
      <c r="Q212" s="3" t="str">
        <f xml:space="preserve"> IF(AND(Tabell_Läkare[[#This Row],[Yrkeskategori]]="Legitimerad läkare",Tabell_Läkare[[#This Row],[Specialisering]]&lt;&gt;""),"Välj specialistläkare om specialicering","")</f>
        <v/>
      </c>
      <c r="R212" s="3" t="str">
        <f>IF(AND(OR(Tabell_Läkare[[#This Row],[Kontroll ifyllt värde]]=TRUE),ISBLANK(#REF!)),"Välj zon","")</f>
        <v/>
      </c>
      <c r="S212" s="3" t="str">
        <f>IF(AND(Tabell_Läkare[[#This Row],[Fakturerat belopp]]&gt;0,Tabell_Läkare[[#This Row],[Summa fakturerade timmar (psykiatri+somatik+primärvård)]]=""),"Fyll i antal timmar","")</f>
        <v/>
      </c>
      <c r="T212" s="3" t="str">
        <f>IF(AND(Tabell_Läkare[[#This Row],[Kontroll ifyllt värde]]=TRUE,Tabell_Läkare[[#This Row],[Fakturerat belopp]]=""),"Fakturerat belopp saknas","")</f>
        <v/>
      </c>
      <c r="U212" s="3" t="b">
        <f>OR(Tabell_Läkare[[#This Row],[Fakturerat belopp]]&lt;&gt;"",Tabell_Läkare[[#This Row],[Summa fakturerade timmar (psykiatri+somatik+primärvård)]]&lt;&gt;"")</f>
        <v>0</v>
      </c>
    </row>
    <row r="213" spans="1:21" x14ac:dyDescent="0.35">
      <c r="A213" s="32" t="str">
        <f>IF(_xlfn.CONCAT(B213:G213)="","",Statistikrapport!$C$3)</f>
        <v/>
      </c>
      <c r="B213" s="3"/>
      <c r="C213" s="3"/>
      <c r="D213" s="3"/>
      <c r="E213" s="3"/>
      <c r="F213" s="28"/>
      <c r="G21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3" s="3"/>
      <c r="I213" s="3"/>
      <c r="J213" s="3"/>
      <c r="K213" s="3"/>
      <c r="L213" s="3" t="str" cm="1">
        <f t="array" ref="L213">IFERROR(INDEX(_xlfn._xlws.FILTER(Tabell_Läkare[[#This Row],[Region kontroll]:[Fakturerat]],Tabell_Läkare[[#This Row],[Region kontroll]:[Fakturerat]]&lt;&gt;""),1,1),"")</f>
        <v/>
      </c>
      <c r="M213" s="3" t="str">
        <f>IF(AND(SUM(Tabell_Läkare[[#This Row],[Fakturerat belopp]:[Summa fakturerade timmar (psykiatri+somatik+primärvård)]]),ISBLANK(Tabell_Läkare[[#This Row],[Region]])),"Ange region","")</f>
        <v/>
      </c>
      <c r="N213" s="3" t="str">
        <f>IF(AND(OR(Tabell_Läkare[[#This Row],[Kontroll ifyllt värde]]=TRUE),ISBLANK(Tabell_Läkare[[#This Row],[Zon]])),"Välj zon","")</f>
        <v/>
      </c>
      <c r="O2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3" s="3" t="str">
        <f xml:space="preserve"> IF(AND(Tabell_Läkare[[#This Row],[Yrkeskategori]]="Specialistläkare",Tabell_Läkare[[#This Row],[Specialisering]]=""),"Ange specialisering","")</f>
        <v/>
      </c>
      <c r="Q213" s="3" t="str">
        <f xml:space="preserve"> IF(AND(Tabell_Läkare[[#This Row],[Yrkeskategori]]="Legitimerad läkare",Tabell_Läkare[[#This Row],[Specialisering]]&lt;&gt;""),"Välj specialistläkare om specialicering","")</f>
        <v/>
      </c>
      <c r="R213" s="3" t="str">
        <f>IF(AND(OR(Tabell_Läkare[[#This Row],[Kontroll ifyllt värde]]=TRUE),ISBLANK(#REF!)),"Välj zon","")</f>
        <v/>
      </c>
      <c r="S213" s="3" t="str">
        <f>IF(AND(Tabell_Läkare[[#This Row],[Fakturerat belopp]]&gt;0,Tabell_Läkare[[#This Row],[Summa fakturerade timmar (psykiatri+somatik+primärvård)]]=""),"Fyll i antal timmar","")</f>
        <v/>
      </c>
      <c r="T213" s="3" t="str">
        <f>IF(AND(Tabell_Läkare[[#This Row],[Kontroll ifyllt värde]]=TRUE,Tabell_Läkare[[#This Row],[Fakturerat belopp]]=""),"Fakturerat belopp saknas","")</f>
        <v/>
      </c>
      <c r="U213" s="3" t="b">
        <f>OR(Tabell_Läkare[[#This Row],[Fakturerat belopp]]&lt;&gt;"",Tabell_Läkare[[#This Row],[Summa fakturerade timmar (psykiatri+somatik+primärvård)]]&lt;&gt;"")</f>
        <v>0</v>
      </c>
    </row>
    <row r="214" spans="1:21" x14ac:dyDescent="0.35">
      <c r="A214" s="32" t="str">
        <f>IF(_xlfn.CONCAT(B214:G214)="","",Statistikrapport!$C$3)</f>
        <v/>
      </c>
      <c r="B214" s="3"/>
      <c r="C214" s="3"/>
      <c r="D214" s="3"/>
      <c r="E214" s="3"/>
      <c r="F214" s="28"/>
      <c r="G21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4" s="3"/>
      <c r="I214" s="3"/>
      <c r="J214" s="3"/>
      <c r="K214" s="3"/>
      <c r="L214" s="3" t="str" cm="1">
        <f t="array" ref="L214">IFERROR(INDEX(_xlfn._xlws.FILTER(Tabell_Läkare[[#This Row],[Region kontroll]:[Fakturerat]],Tabell_Läkare[[#This Row],[Region kontroll]:[Fakturerat]]&lt;&gt;""),1,1),"")</f>
        <v/>
      </c>
      <c r="M214" s="3" t="str">
        <f>IF(AND(SUM(Tabell_Läkare[[#This Row],[Fakturerat belopp]:[Summa fakturerade timmar (psykiatri+somatik+primärvård)]]),ISBLANK(Tabell_Läkare[[#This Row],[Region]])),"Ange region","")</f>
        <v/>
      </c>
      <c r="N214" s="3" t="str">
        <f>IF(AND(OR(Tabell_Läkare[[#This Row],[Kontroll ifyllt värde]]=TRUE),ISBLANK(Tabell_Läkare[[#This Row],[Zon]])),"Välj zon","")</f>
        <v/>
      </c>
      <c r="O2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4" s="3" t="str">
        <f xml:space="preserve"> IF(AND(Tabell_Läkare[[#This Row],[Yrkeskategori]]="Specialistläkare",Tabell_Läkare[[#This Row],[Specialisering]]=""),"Ange specialisering","")</f>
        <v/>
      </c>
      <c r="Q214" s="3" t="str">
        <f xml:space="preserve"> IF(AND(Tabell_Läkare[[#This Row],[Yrkeskategori]]="Legitimerad läkare",Tabell_Läkare[[#This Row],[Specialisering]]&lt;&gt;""),"Välj specialistläkare om specialicering","")</f>
        <v/>
      </c>
      <c r="R214" s="3" t="str">
        <f>IF(AND(OR(Tabell_Läkare[[#This Row],[Kontroll ifyllt värde]]=TRUE),ISBLANK(#REF!)),"Välj zon","")</f>
        <v/>
      </c>
      <c r="S214" s="3" t="str">
        <f>IF(AND(Tabell_Läkare[[#This Row],[Fakturerat belopp]]&gt;0,Tabell_Läkare[[#This Row],[Summa fakturerade timmar (psykiatri+somatik+primärvård)]]=""),"Fyll i antal timmar","")</f>
        <v/>
      </c>
      <c r="T214" s="3" t="str">
        <f>IF(AND(Tabell_Läkare[[#This Row],[Kontroll ifyllt värde]]=TRUE,Tabell_Läkare[[#This Row],[Fakturerat belopp]]=""),"Fakturerat belopp saknas","")</f>
        <v/>
      </c>
      <c r="U214" s="3" t="b">
        <f>OR(Tabell_Läkare[[#This Row],[Fakturerat belopp]]&lt;&gt;"",Tabell_Läkare[[#This Row],[Summa fakturerade timmar (psykiatri+somatik+primärvård)]]&lt;&gt;"")</f>
        <v>0</v>
      </c>
    </row>
    <row r="215" spans="1:21" x14ac:dyDescent="0.35">
      <c r="A215" s="32" t="str">
        <f>IF(_xlfn.CONCAT(B215:G215)="","",Statistikrapport!$C$3)</f>
        <v/>
      </c>
      <c r="B215" s="3"/>
      <c r="C215" s="3"/>
      <c r="D215" s="3"/>
      <c r="E215" s="3"/>
      <c r="F215" s="28"/>
      <c r="G21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5" s="3"/>
      <c r="I215" s="3"/>
      <c r="J215" s="3"/>
      <c r="K215" s="3"/>
      <c r="L215" s="3" t="str" cm="1">
        <f t="array" ref="L215">IFERROR(INDEX(_xlfn._xlws.FILTER(Tabell_Läkare[[#This Row],[Region kontroll]:[Fakturerat]],Tabell_Läkare[[#This Row],[Region kontroll]:[Fakturerat]]&lt;&gt;""),1,1),"")</f>
        <v/>
      </c>
      <c r="M215" s="3" t="str">
        <f>IF(AND(SUM(Tabell_Läkare[[#This Row],[Fakturerat belopp]:[Summa fakturerade timmar (psykiatri+somatik+primärvård)]]),ISBLANK(Tabell_Läkare[[#This Row],[Region]])),"Ange region","")</f>
        <v/>
      </c>
      <c r="N215" s="3" t="str">
        <f>IF(AND(OR(Tabell_Läkare[[#This Row],[Kontroll ifyllt värde]]=TRUE),ISBLANK(Tabell_Läkare[[#This Row],[Zon]])),"Välj zon","")</f>
        <v/>
      </c>
      <c r="O2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5" s="3" t="str">
        <f xml:space="preserve"> IF(AND(Tabell_Läkare[[#This Row],[Yrkeskategori]]="Specialistläkare",Tabell_Läkare[[#This Row],[Specialisering]]=""),"Ange specialisering","")</f>
        <v/>
      </c>
      <c r="Q215" s="3" t="str">
        <f xml:space="preserve"> IF(AND(Tabell_Läkare[[#This Row],[Yrkeskategori]]="Legitimerad läkare",Tabell_Läkare[[#This Row],[Specialisering]]&lt;&gt;""),"Välj specialistläkare om specialicering","")</f>
        <v/>
      </c>
      <c r="R215" s="3" t="str">
        <f>IF(AND(OR(Tabell_Läkare[[#This Row],[Kontroll ifyllt värde]]=TRUE),ISBLANK(#REF!)),"Välj zon","")</f>
        <v/>
      </c>
      <c r="S215" s="3" t="str">
        <f>IF(AND(Tabell_Läkare[[#This Row],[Fakturerat belopp]]&gt;0,Tabell_Läkare[[#This Row],[Summa fakturerade timmar (psykiatri+somatik+primärvård)]]=""),"Fyll i antal timmar","")</f>
        <v/>
      </c>
      <c r="T215" s="3" t="str">
        <f>IF(AND(Tabell_Läkare[[#This Row],[Kontroll ifyllt värde]]=TRUE,Tabell_Läkare[[#This Row],[Fakturerat belopp]]=""),"Fakturerat belopp saknas","")</f>
        <v/>
      </c>
      <c r="U215" s="3" t="b">
        <f>OR(Tabell_Läkare[[#This Row],[Fakturerat belopp]]&lt;&gt;"",Tabell_Läkare[[#This Row],[Summa fakturerade timmar (psykiatri+somatik+primärvård)]]&lt;&gt;"")</f>
        <v>0</v>
      </c>
    </row>
    <row r="216" spans="1:21" x14ac:dyDescent="0.35">
      <c r="A216" s="32" t="str">
        <f>IF(_xlfn.CONCAT(B216:G216)="","",Statistikrapport!$C$3)</f>
        <v/>
      </c>
      <c r="B216" s="3"/>
      <c r="C216" s="3"/>
      <c r="D216" s="3"/>
      <c r="E216" s="3"/>
      <c r="F216" s="28"/>
      <c r="G21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6" s="3"/>
      <c r="I216" s="3"/>
      <c r="J216" s="3"/>
      <c r="K216" s="3"/>
      <c r="L216" s="3" t="str" cm="1">
        <f t="array" ref="L216">IFERROR(INDEX(_xlfn._xlws.FILTER(Tabell_Läkare[[#This Row],[Region kontroll]:[Fakturerat]],Tabell_Läkare[[#This Row],[Region kontroll]:[Fakturerat]]&lt;&gt;""),1,1),"")</f>
        <v/>
      </c>
      <c r="M216" s="3" t="str">
        <f>IF(AND(SUM(Tabell_Läkare[[#This Row],[Fakturerat belopp]:[Summa fakturerade timmar (psykiatri+somatik+primärvård)]]),ISBLANK(Tabell_Läkare[[#This Row],[Region]])),"Ange region","")</f>
        <v/>
      </c>
      <c r="N216" s="3" t="str">
        <f>IF(AND(OR(Tabell_Läkare[[#This Row],[Kontroll ifyllt värde]]=TRUE),ISBLANK(Tabell_Läkare[[#This Row],[Zon]])),"Välj zon","")</f>
        <v/>
      </c>
      <c r="O2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6" s="3" t="str">
        <f xml:space="preserve"> IF(AND(Tabell_Läkare[[#This Row],[Yrkeskategori]]="Specialistläkare",Tabell_Läkare[[#This Row],[Specialisering]]=""),"Ange specialisering","")</f>
        <v/>
      </c>
      <c r="Q216" s="3" t="str">
        <f xml:space="preserve"> IF(AND(Tabell_Läkare[[#This Row],[Yrkeskategori]]="Legitimerad läkare",Tabell_Läkare[[#This Row],[Specialisering]]&lt;&gt;""),"Välj specialistläkare om specialicering","")</f>
        <v/>
      </c>
      <c r="R216" s="3" t="str">
        <f>IF(AND(OR(Tabell_Läkare[[#This Row],[Kontroll ifyllt värde]]=TRUE),ISBLANK(#REF!)),"Välj zon","")</f>
        <v/>
      </c>
      <c r="S216" s="3" t="str">
        <f>IF(AND(Tabell_Läkare[[#This Row],[Fakturerat belopp]]&gt;0,Tabell_Läkare[[#This Row],[Summa fakturerade timmar (psykiatri+somatik+primärvård)]]=""),"Fyll i antal timmar","")</f>
        <v/>
      </c>
      <c r="T216" s="3" t="str">
        <f>IF(AND(Tabell_Läkare[[#This Row],[Kontroll ifyllt värde]]=TRUE,Tabell_Läkare[[#This Row],[Fakturerat belopp]]=""),"Fakturerat belopp saknas","")</f>
        <v/>
      </c>
      <c r="U216" s="3" t="b">
        <f>OR(Tabell_Läkare[[#This Row],[Fakturerat belopp]]&lt;&gt;"",Tabell_Läkare[[#This Row],[Summa fakturerade timmar (psykiatri+somatik+primärvård)]]&lt;&gt;"")</f>
        <v>0</v>
      </c>
    </row>
    <row r="217" spans="1:21" x14ac:dyDescent="0.35">
      <c r="A217" s="32" t="str">
        <f>IF(_xlfn.CONCAT(B217:G217)="","",Statistikrapport!$C$3)</f>
        <v/>
      </c>
      <c r="B217" s="3"/>
      <c r="C217" s="3"/>
      <c r="D217" s="3"/>
      <c r="E217" s="3"/>
      <c r="F217" s="28"/>
      <c r="G21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7" s="3"/>
      <c r="I217" s="3"/>
      <c r="J217" s="3"/>
      <c r="K217" s="3"/>
      <c r="L217" s="3" t="str" cm="1">
        <f t="array" ref="L217">IFERROR(INDEX(_xlfn._xlws.FILTER(Tabell_Läkare[[#This Row],[Region kontroll]:[Fakturerat]],Tabell_Läkare[[#This Row],[Region kontroll]:[Fakturerat]]&lt;&gt;""),1,1),"")</f>
        <v/>
      </c>
      <c r="M217" s="3" t="str">
        <f>IF(AND(SUM(Tabell_Läkare[[#This Row],[Fakturerat belopp]:[Summa fakturerade timmar (psykiatri+somatik+primärvård)]]),ISBLANK(Tabell_Läkare[[#This Row],[Region]])),"Ange region","")</f>
        <v/>
      </c>
      <c r="N217" s="3" t="str">
        <f>IF(AND(OR(Tabell_Läkare[[#This Row],[Kontroll ifyllt värde]]=TRUE),ISBLANK(Tabell_Läkare[[#This Row],[Zon]])),"Välj zon","")</f>
        <v/>
      </c>
      <c r="O2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7" s="3" t="str">
        <f xml:space="preserve"> IF(AND(Tabell_Läkare[[#This Row],[Yrkeskategori]]="Specialistläkare",Tabell_Läkare[[#This Row],[Specialisering]]=""),"Ange specialisering","")</f>
        <v/>
      </c>
      <c r="Q217" s="3" t="str">
        <f xml:space="preserve"> IF(AND(Tabell_Läkare[[#This Row],[Yrkeskategori]]="Legitimerad läkare",Tabell_Läkare[[#This Row],[Specialisering]]&lt;&gt;""),"Välj specialistläkare om specialicering","")</f>
        <v/>
      </c>
      <c r="R217" s="3" t="str">
        <f>IF(AND(OR(Tabell_Läkare[[#This Row],[Kontroll ifyllt värde]]=TRUE),ISBLANK(#REF!)),"Välj zon","")</f>
        <v/>
      </c>
      <c r="S217" s="3" t="str">
        <f>IF(AND(Tabell_Läkare[[#This Row],[Fakturerat belopp]]&gt;0,Tabell_Läkare[[#This Row],[Summa fakturerade timmar (psykiatri+somatik+primärvård)]]=""),"Fyll i antal timmar","")</f>
        <v/>
      </c>
      <c r="T217" s="3" t="str">
        <f>IF(AND(Tabell_Läkare[[#This Row],[Kontroll ifyllt värde]]=TRUE,Tabell_Läkare[[#This Row],[Fakturerat belopp]]=""),"Fakturerat belopp saknas","")</f>
        <v/>
      </c>
      <c r="U217" s="3" t="b">
        <f>OR(Tabell_Läkare[[#This Row],[Fakturerat belopp]]&lt;&gt;"",Tabell_Läkare[[#This Row],[Summa fakturerade timmar (psykiatri+somatik+primärvård)]]&lt;&gt;"")</f>
        <v>0</v>
      </c>
    </row>
    <row r="218" spans="1:21" x14ac:dyDescent="0.35">
      <c r="A218" s="32" t="str">
        <f>IF(_xlfn.CONCAT(B218:G218)="","",Statistikrapport!$C$3)</f>
        <v/>
      </c>
      <c r="B218" s="3"/>
      <c r="C218" s="3"/>
      <c r="D218" s="3"/>
      <c r="E218" s="3"/>
      <c r="F218" s="28"/>
      <c r="G21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8" s="3"/>
      <c r="I218" s="3"/>
      <c r="J218" s="3"/>
      <c r="K218" s="3"/>
      <c r="L218" s="3" t="str" cm="1">
        <f t="array" ref="L218">IFERROR(INDEX(_xlfn._xlws.FILTER(Tabell_Läkare[[#This Row],[Region kontroll]:[Fakturerat]],Tabell_Läkare[[#This Row],[Region kontroll]:[Fakturerat]]&lt;&gt;""),1,1),"")</f>
        <v/>
      </c>
      <c r="M218" s="3" t="str">
        <f>IF(AND(SUM(Tabell_Läkare[[#This Row],[Fakturerat belopp]:[Summa fakturerade timmar (psykiatri+somatik+primärvård)]]),ISBLANK(Tabell_Läkare[[#This Row],[Region]])),"Ange region","")</f>
        <v/>
      </c>
      <c r="N218" s="3" t="str">
        <f>IF(AND(OR(Tabell_Läkare[[#This Row],[Kontroll ifyllt värde]]=TRUE),ISBLANK(Tabell_Läkare[[#This Row],[Zon]])),"Välj zon","")</f>
        <v/>
      </c>
      <c r="O2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8" s="3" t="str">
        <f xml:space="preserve"> IF(AND(Tabell_Läkare[[#This Row],[Yrkeskategori]]="Specialistläkare",Tabell_Läkare[[#This Row],[Specialisering]]=""),"Ange specialisering","")</f>
        <v/>
      </c>
      <c r="Q218" s="3" t="str">
        <f xml:space="preserve"> IF(AND(Tabell_Läkare[[#This Row],[Yrkeskategori]]="Legitimerad läkare",Tabell_Läkare[[#This Row],[Specialisering]]&lt;&gt;""),"Välj specialistläkare om specialicering","")</f>
        <v/>
      </c>
      <c r="R218" s="3" t="str">
        <f>IF(AND(OR(Tabell_Läkare[[#This Row],[Kontroll ifyllt värde]]=TRUE),ISBLANK(#REF!)),"Välj zon","")</f>
        <v/>
      </c>
      <c r="S218" s="3" t="str">
        <f>IF(AND(Tabell_Läkare[[#This Row],[Fakturerat belopp]]&gt;0,Tabell_Läkare[[#This Row],[Summa fakturerade timmar (psykiatri+somatik+primärvård)]]=""),"Fyll i antal timmar","")</f>
        <v/>
      </c>
      <c r="T218" s="3" t="str">
        <f>IF(AND(Tabell_Läkare[[#This Row],[Kontroll ifyllt värde]]=TRUE,Tabell_Läkare[[#This Row],[Fakturerat belopp]]=""),"Fakturerat belopp saknas","")</f>
        <v/>
      </c>
      <c r="U218" s="3" t="b">
        <f>OR(Tabell_Läkare[[#This Row],[Fakturerat belopp]]&lt;&gt;"",Tabell_Läkare[[#This Row],[Summa fakturerade timmar (psykiatri+somatik+primärvård)]]&lt;&gt;"")</f>
        <v>0</v>
      </c>
    </row>
    <row r="219" spans="1:21" x14ac:dyDescent="0.35">
      <c r="A219" s="32" t="str">
        <f>IF(_xlfn.CONCAT(B219:G219)="","",Statistikrapport!$C$3)</f>
        <v/>
      </c>
      <c r="B219" s="3"/>
      <c r="C219" s="3"/>
      <c r="D219" s="3"/>
      <c r="E219" s="3"/>
      <c r="F219" s="28"/>
      <c r="G21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9" s="3"/>
      <c r="I219" s="3"/>
      <c r="J219" s="3"/>
      <c r="K219" s="3"/>
      <c r="L219" s="3" t="str" cm="1">
        <f t="array" ref="L219">IFERROR(INDEX(_xlfn._xlws.FILTER(Tabell_Läkare[[#This Row],[Region kontroll]:[Fakturerat]],Tabell_Läkare[[#This Row],[Region kontroll]:[Fakturerat]]&lt;&gt;""),1,1),"")</f>
        <v/>
      </c>
      <c r="M219" s="3" t="str">
        <f>IF(AND(SUM(Tabell_Läkare[[#This Row],[Fakturerat belopp]:[Summa fakturerade timmar (psykiatri+somatik+primärvård)]]),ISBLANK(Tabell_Läkare[[#This Row],[Region]])),"Ange region","")</f>
        <v/>
      </c>
      <c r="N219" s="3" t="str">
        <f>IF(AND(OR(Tabell_Läkare[[#This Row],[Kontroll ifyllt värde]]=TRUE),ISBLANK(Tabell_Läkare[[#This Row],[Zon]])),"Välj zon","")</f>
        <v/>
      </c>
      <c r="O2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9" s="3" t="str">
        <f xml:space="preserve"> IF(AND(Tabell_Läkare[[#This Row],[Yrkeskategori]]="Specialistläkare",Tabell_Läkare[[#This Row],[Specialisering]]=""),"Ange specialisering","")</f>
        <v/>
      </c>
      <c r="Q219" s="3" t="str">
        <f xml:space="preserve"> IF(AND(Tabell_Läkare[[#This Row],[Yrkeskategori]]="Legitimerad läkare",Tabell_Läkare[[#This Row],[Specialisering]]&lt;&gt;""),"Välj specialistläkare om specialicering","")</f>
        <v/>
      </c>
      <c r="R219" s="3" t="str">
        <f>IF(AND(OR(Tabell_Läkare[[#This Row],[Kontroll ifyllt värde]]=TRUE),ISBLANK(#REF!)),"Välj zon","")</f>
        <v/>
      </c>
      <c r="S219" s="3" t="str">
        <f>IF(AND(Tabell_Läkare[[#This Row],[Fakturerat belopp]]&gt;0,Tabell_Läkare[[#This Row],[Summa fakturerade timmar (psykiatri+somatik+primärvård)]]=""),"Fyll i antal timmar","")</f>
        <v/>
      </c>
      <c r="T219" s="3" t="str">
        <f>IF(AND(Tabell_Läkare[[#This Row],[Kontroll ifyllt värde]]=TRUE,Tabell_Läkare[[#This Row],[Fakturerat belopp]]=""),"Fakturerat belopp saknas","")</f>
        <v/>
      </c>
      <c r="U219" s="3" t="b">
        <f>OR(Tabell_Läkare[[#This Row],[Fakturerat belopp]]&lt;&gt;"",Tabell_Läkare[[#This Row],[Summa fakturerade timmar (psykiatri+somatik+primärvård)]]&lt;&gt;"")</f>
        <v>0</v>
      </c>
    </row>
    <row r="220" spans="1:21" x14ac:dyDescent="0.35">
      <c r="A220" s="32" t="str">
        <f>IF(_xlfn.CONCAT(B220:G220)="","",Statistikrapport!$C$3)</f>
        <v/>
      </c>
      <c r="B220" s="3"/>
      <c r="C220" s="3"/>
      <c r="D220" s="3"/>
      <c r="E220" s="3"/>
      <c r="F220" s="28"/>
      <c r="G22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0" s="3"/>
      <c r="I220" s="3"/>
      <c r="J220" s="3"/>
      <c r="K220" s="3"/>
      <c r="L220" s="3" t="str" cm="1">
        <f t="array" ref="L220">IFERROR(INDEX(_xlfn._xlws.FILTER(Tabell_Läkare[[#This Row],[Region kontroll]:[Fakturerat]],Tabell_Läkare[[#This Row],[Region kontroll]:[Fakturerat]]&lt;&gt;""),1,1),"")</f>
        <v/>
      </c>
      <c r="M220" s="3" t="str">
        <f>IF(AND(SUM(Tabell_Läkare[[#This Row],[Fakturerat belopp]:[Summa fakturerade timmar (psykiatri+somatik+primärvård)]]),ISBLANK(Tabell_Läkare[[#This Row],[Region]])),"Ange region","")</f>
        <v/>
      </c>
      <c r="N220" s="3" t="str">
        <f>IF(AND(OR(Tabell_Läkare[[#This Row],[Kontroll ifyllt värde]]=TRUE),ISBLANK(Tabell_Läkare[[#This Row],[Zon]])),"Välj zon","")</f>
        <v/>
      </c>
      <c r="O2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0" s="3" t="str">
        <f xml:space="preserve"> IF(AND(Tabell_Läkare[[#This Row],[Yrkeskategori]]="Specialistläkare",Tabell_Läkare[[#This Row],[Specialisering]]=""),"Ange specialisering","")</f>
        <v/>
      </c>
      <c r="Q220" s="3" t="str">
        <f xml:space="preserve"> IF(AND(Tabell_Läkare[[#This Row],[Yrkeskategori]]="Legitimerad läkare",Tabell_Läkare[[#This Row],[Specialisering]]&lt;&gt;""),"Välj specialistläkare om specialicering","")</f>
        <v/>
      </c>
      <c r="R220" s="3" t="str">
        <f>IF(AND(OR(Tabell_Läkare[[#This Row],[Kontroll ifyllt värde]]=TRUE),ISBLANK(#REF!)),"Välj zon","")</f>
        <v/>
      </c>
      <c r="S220" s="3" t="str">
        <f>IF(AND(Tabell_Läkare[[#This Row],[Fakturerat belopp]]&gt;0,Tabell_Läkare[[#This Row],[Summa fakturerade timmar (psykiatri+somatik+primärvård)]]=""),"Fyll i antal timmar","")</f>
        <v/>
      </c>
      <c r="T220" s="3" t="str">
        <f>IF(AND(Tabell_Läkare[[#This Row],[Kontroll ifyllt värde]]=TRUE,Tabell_Läkare[[#This Row],[Fakturerat belopp]]=""),"Fakturerat belopp saknas","")</f>
        <v/>
      </c>
      <c r="U220" s="3" t="b">
        <f>OR(Tabell_Läkare[[#This Row],[Fakturerat belopp]]&lt;&gt;"",Tabell_Läkare[[#This Row],[Summa fakturerade timmar (psykiatri+somatik+primärvård)]]&lt;&gt;"")</f>
        <v>0</v>
      </c>
    </row>
    <row r="221" spans="1:21" x14ac:dyDescent="0.35">
      <c r="A221" s="32" t="str">
        <f>IF(_xlfn.CONCAT(B221:G221)="","",Statistikrapport!$C$3)</f>
        <v/>
      </c>
      <c r="B221" s="3"/>
      <c r="C221" s="3"/>
      <c r="D221" s="3"/>
      <c r="E221" s="3"/>
      <c r="F221" s="28"/>
      <c r="G22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1" s="3"/>
      <c r="I221" s="3"/>
      <c r="J221" s="3"/>
      <c r="K221" s="3"/>
      <c r="L221" s="3" t="str" cm="1">
        <f t="array" ref="L221">IFERROR(INDEX(_xlfn._xlws.FILTER(Tabell_Läkare[[#This Row],[Region kontroll]:[Fakturerat]],Tabell_Läkare[[#This Row],[Region kontroll]:[Fakturerat]]&lt;&gt;""),1,1),"")</f>
        <v/>
      </c>
      <c r="M221" s="3" t="str">
        <f>IF(AND(SUM(Tabell_Läkare[[#This Row],[Fakturerat belopp]:[Summa fakturerade timmar (psykiatri+somatik+primärvård)]]),ISBLANK(Tabell_Läkare[[#This Row],[Region]])),"Ange region","")</f>
        <v/>
      </c>
      <c r="N221" s="3" t="str">
        <f>IF(AND(OR(Tabell_Läkare[[#This Row],[Kontroll ifyllt värde]]=TRUE),ISBLANK(Tabell_Läkare[[#This Row],[Zon]])),"Välj zon","")</f>
        <v/>
      </c>
      <c r="O2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1" s="3" t="str">
        <f xml:space="preserve"> IF(AND(Tabell_Läkare[[#This Row],[Yrkeskategori]]="Specialistläkare",Tabell_Läkare[[#This Row],[Specialisering]]=""),"Ange specialisering","")</f>
        <v/>
      </c>
      <c r="Q221" s="3" t="str">
        <f xml:space="preserve"> IF(AND(Tabell_Läkare[[#This Row],[Yrkeskategori]]="Legitimerad läkare",Tabell_Läkare[[#This Row],[Specialisering]]&lt;&gt;""),"Välj specialistläkare om specialicering","")</f>
        <v/>
      </c>
      <c r="R221" s="3" t="str">
        <f>IF(AND(OR(Tabell_Läkare[[#This Row],[Kontroll ifyllt värde]]=TRUE),ISBLANK(#REF!)),"Välj zon","")</f>
        <v/>
      </c>
      <c r="S221" s="3" t="str">
        <f>IF(AND(Tabell_Läkare[[#This Row],[Fakturerat belopp]]&gt;0,Tabell_Läkare[[#This Row],[Summa fakturerade timmar (psykiatri+somatik+primärvård)]]=""),"Fyll i antal timmar","")</f>
        <v/>
      </c>
      <c r="T221" s="3" t="str">
        <f>IF(AND(Tabell_Läkare[[#This Row],[Kontroll ifyllt värde]]=TRUE,Tabell_Läkare[[#This Row],[Fakturerat belopp]]=""),"Fakturerat belopp saknas","")</f>
        <v/>
      </c>
      <c r="U221" s="3" t="b">
        <f>OR(Tabell_Läkare[[#This Row],[Fakturerat belopp]]&lt;&gt;"",Tabell_Läkare[[#This Row],[Summa fakturerade timmar (psykiatri+somatik+primärvård)]]&lt;&gt;"")</f>
        <v>0</v>
      </c>
    </row>
    <row r="222" spans="1:21" x14ac:dyDescent="0.35">
      <c r="A222" s="32" t="str">
        <f>IF(_xlfn.CONCAT(B222:G222)="","",Statistikrapport!$C$3)</f>
        <v/>
      </c>
      <c r="B222" s="3"/>
      <c r="C222" s="3"/>
      <c r="D222" s="3"/>
      <c r="E222" s="3"/>
      <c r="F222" s="28"/>
      <c r="G22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2" s="3"/>
      <c r="I222" s="3"/>
      <c r="J222" s="3"/>
      <c r="K222" s="3"/>
      <c r="L222" s="3" t="str" cm="1">
        <f t="array" ref="L222">IFERROR(INDEX(_xlfn._xlws.FILTER(Tabell_Läkare[[#This Row],[Region kontroll]:[Fakturerat]],Tabell_Läkare[[#This Row],[Region kontroll]:[Fakturerat]]&lt;&gt;""),1,1),"")</f>
        <v/>
      </c>
      <c r="M222" s="3" t="str">
        <f>IF(AND(SUM(Tabell_Läkare[[#This Row],[Fakturerat belopp]:[Summa fakturerade timmar (psykiatri+somatik+primärvård)]]),ISBLANK(Tabell_Läkare[[#This Row],[Region]])),"Ange region","")</f>
        <v/>
      </c>
      <c r="N222" s="3" t="str">
        <f>IF(AND(OR(Tabell_Läkare[[#This Row],[Kontroll ifyllt värde]]=TRUE),ISBLANK(Tabell_Läkare[[#This Row],[Zon]])),"Välj zon","")</f>
        <v/>
      </c>
      <c r="O2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2" s="3" t="str">
        <f xml:space="preserve"> IF(AND(Tabell_Läkare[[#This Row],[Yrkeskategori]]="Specialistläkare",Tabell_Läkare[[#This Row],[Specialisering]]=""),"Ange specialisering","")</f>
        <v/>
      </c>
      <c r="Q222" s="3" t="str">
        <f xml:space="preserve"> IF(AND(Tabell_Läkare[[#This Row],[Yrkeskategori]]="Legitimerad läkare",Tabell_Läkare[[#This Row],[Specialisering]]&lt;&gt;""),"Välj specialistläkare om specialicering","")</f>
        <v/>
      </c>
      <c r="R222" s="3" t="str">
        <f>IF(AND(OR(Tabell_Läkare[[#This Row],[Kontroll ifyllt värde]]=TRUE),ISBLANK(#REF!)),"Välj zon","")</f>
        <v/>
      </c>
      <c r="S222" s="3" t="str">
        <f>IF(AND(Tabell_Läkare[[#This Row],[Fakturerat belopp]]&gt;0,Tabell_Läkare[[#This Row],[Summa fakturerade timmar (psykiatri+somatik+primärvård)]]=""),"Fyll i antal timmar","")</f>
        <v/>
      </c>
      <c r="T222" s="3" t="str">
        <f>IF(AND(Tabell_Läkare[[#This Row],[Kontroll ifyllt värde]]=TRUE,Tabell_Läkare[[#This Row],[Fakturerat belopp]]=""),"Fakturerat belopp saknas","")</f>
        <v/>
      </c>
      <c r="U222" s="3" t="b">
        <f>OR(Tabell_Läkare[[#This Row],[Fakturerat belopp]]&lt;&gt;"",Tabell_Läkare[[#This Row],[Summa fakturerade timmar (psykiatri+somatik+primärvård)]]&lt;&gt;"")</f>
        <v>0</v>
      </c>
    </row>
    <row r="223" spans="1:21" x14ac:dyDescent="0.35">
      <c r="A223" s="32" t="str">
        <f>IF(_xlfn.CONCAT(B223:G223)="","",Statistikrapport!$C$3)</f>
        <v/>
      </c>
      <c r="B223" s="3"/>
      <c r="C223" s="3"/>
      <c r="D223" s="3"/>
      <c r="E223" s="3"/>
      <c r="F223" s="28"/>
      <c r="G22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3" s="3"/>
      <c r="I223" s="3"/>
      <c r="J223" s="3"/>
      <c r="K223" s="3"/>
      <c r="L223" s="3" t="str" cm="1">
        <f t="array" ref="L223">IFERROR(INDEX(_xlfn._xlws.FILTER(Tabell_Läkare[[#This Row],[Region kontroll]:[Fakturerat]],Tabell_Läkare[[#This Row],[Region kontroll]:[Fakturerat]]&lt;&gt;""),1,1),"")</f>
        <v/>
      </c>
      <c r="M223" s="3" t="str">
        <f>IF(AND(SUM(Tabell_Läkare[[#This Row],[Fakturerat belopp]:[Summa fakturerade timmar (psykiatri+somatik+primärvård)]]),ISBLANK(Tabell_Läkare[[#This Row],[Region]])),"Ange region","")</f>
        <v/>
      </c>
      <c r="N223" s="3" t="str">
        <f>IF(AND(OR(Tabell_Läkare[[#This Row],[Kontroll ifyllt värde]]=TRUE),ISBLANK(Tabell_Läkare[[#This Row],[Zon]])),"Välj zon","")</f>
        <v/>
      </c>
      <c r="O2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3" s="3" t="str">
        <f xml:space="preserve"> IF(AND(Tabell_Läkare[[#This Row],[Yrkeskategori]]="Specialistläkare",Tabell_Läkare[[#This Row],[Specialisering]]=""),"Ange specialisering","")</f>
        <v/>
      </c>
      <c r="Q223" s="3" t="str">
        <f xml:space="preserve"> IF(AND(Tabell_Läkare[[#This Row],[Yrkeskategori]]="Legitimerad läkare",Tabell_Läkare[[#This Row],[Specialisering]]&lt;&gt;""),"Välj specialistläkare om specialicering","")</f>
        <v/>
      </c>
      <c r="R223" s="3" t="str">
        <f>IF(AND(OR(Tabell_Läkare[[#This Row],[Kontroll ifyllt värde]]=TRUE),ISBLANK(#REF!)),"Välj zon","")</f>
        <v/>
      </c>
      <c r="S223" s="3" t="str">
        <f>IF(AND(Tabell_Läkare[[#This Row],[Fakturerat belopp]]&gt;0,Tabell_Läkare[[#This Row],[Summa fakturerade timmar (psykiatri+somatik+primärvård)]]=""),"Fyll i antal timmar","")</f>
        <v/>
      </c>
      <c r="T223" s="3" t="str">
        <f>IF(AND(Tabell_Läkare[[#This Row],[Kontroll ifyllt värde]]=TRUE,Tabell_Läkare[[#This Row],[Fakturerat belopp]]=""),"Fakturerat belopp saknas","")</f>
        <v/>
      </c>
      <c r="U223" s="3" t="b">
        <f>OR(Tabell_Läkare[[#This Row],[Fakturerat belopp]]&lt;&gt;"",Tabell_Läkare[[#This Row],[Summa fakturerade timmar (psykiatri+somatik+primärvård)]]&lt;&gt;"")</f>
        <v>0</v>
      </c>
    </row>
    <row r="224" spans="1:21" x14ac:dyDescent="0.35">
      <c r="A224" s="32" t="str">
        <f>IF(_xlfn.CONCAT(B224:G224)="","",Statistikrapport!$C$3)</f>
        <v/>
      </c>
      <c r="B224" s="3"/>
      <c r="C224" s="3"/>
      <c r="D224" s="3"/>
      <c r="E224" s="3"/>
      <c r="F224" s="28"/>
      <c r="G22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4" s="3"/>
      <c r="I224" s="3"/>
      <c r="J224" s="3"/>
      <c r="K224" s="3"/>
      <c r="L224" s="3" t="str" cm="1">
        <f t="array" ref="L224">IFERROR(INDEX(_xlfn._xlws.FILTER(Tabell_Läkare[[#This Row],[Region kontroll]:[Fakturerat]],Tabell_Läkare[[#This Row],[Region kontroll]:[Fakturerat]]&lt;&gt;""),1,1),"")</f>
        <v/>
      </c>
      <c r="M224" s="3" t="str">
        <f>IF(AND(SUM(Tabell_Läkare[[#This Row],[Fakturerat belopp]:[Summa fakturerade timmar (psykiatri+somatik+primärvård)]]),ISBLANK(Tabell_Läkare[[#This Row],[Region]])),"Ange region","")</f>
        <v/>
      </c>
      <c r="N224" s="3" t="str">
        <f>IF(AND(OR(Tabell_Läkare[[#This Row],[Kontroll ifyllt värde]]=TRUE),ISBLANK(Tabell_Läkare[[#This Row],[Zon]])),"Välj zon","")</f>
        <v/>
      </c>
      <c r="O2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4" s="3" t="str">
        <f xml:space="preserve"> IF(AND(Tabell_Läkare[[#This Row],[Yrkeskategori]]="Specialistläkare",Tabell_Läkare[[#This Row],[Specialisering]]=""),"Ange specialisering","")</f>
        <v/>
      </c>
      <c r="Q224" s="3" t="str">
        <f xml:space="preserve"> IF(AND(Tabell_Läkare[[#This Row],[Yrkeskategori]]="Legitimerad läkare",Tabell_Läkare[[#This Row],[Specialisering]]&lt;&gt;""),"Välj specialistläkare om specialicering","")</f>
        <v/>
      </c>
      <c r="R224" s="3" t="str">
        <f>IF(AND(OR(Tabell_Läkare[[#This Row],[Kontroll ifyllt värde]]=TRUE),ISBLANK(#REF!)),"Välj zon","")</f>
        <v/>
      </c>
      <c r="S224" s="3" t="str">
        <f>IF(AND(Tabell_Läkare[[#This Row],[Fakturerat belopp]]&gt;0,Tabell_Läkare[[#This Row],[Summa fakturerade timmar (psykiatri+somatik+primärvård)]]=""),"Fyll i antal timmar","")</f>
        <v/>
      </c>
      <c r="T224" s="3" t="str">
        <f>IF(AND(Tabell_Läkare[[#This Row],[Kontroll ifyllt värde]]=TRUE,Tabell_Läkare[[#This Row],[Fakturerat belopp]]=""),"Fakturerat belopp saknas","")</f>
        <v/>
      </c>
      <c r="U224" s="3" t="b">
        <f>OR(Tabell_Läkare[[#This Row],[Fakturerat belopp]]&lt;&gt;"",Tabell_Läkare[[#This Row],[Summa fakturerade timmar (psykiatri+somatik+primärvård)]]&lt;&gt;"")</f>
        <v>0</v>
      </c>
    </row>
    <row r="225" spans="1:21" x14ac:dyDescent="0.35">
      <c r="A225" s="32" t="str">
        <f>IF(_xlfn.CONCAT(B225:G225)="","",Statistikrapport!$C$3)</f>
        <v/>
      </c>
      <c r="B225" s="3"/>
      <c r="C225" s="3"/>
      <c r="D225" s="3"/>
      <c r="E225" s="3"/>
      <c r="F225" s="28"/>
      <c r="G22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5" s="3"/>
      <c r="I225" s="3"/>
      <c r="J225" s="3"/>
      <c r="K225" s="3"/>
      <c r="L225" s="3" t="str" cm="1">
        <f t="array" ref="L225">IFERROR(INDEX(_xlfn._xlws.FILTER(Tabell_Läkare[[#This Row],[Region kontroll]:[Fakturerat]],Tabell_Läkare[[#This Row],[Region kontroll]:[Fakturerat]]&lt;&gt;""),1,1),"")</f>
        <v/>
      </c>
      <c r="M225" s="3" t="str">
        <f>IF(AND(SUM(Tabell_Läkare[[#This Row],[Fakturerat belopp]:[Summa fakturerade timmar (psykiatri+somatik+primärvård)]]),ISBLANK(Tabell_Läkare[[#This Row],[Region]])),"Ange region","")</f>
        <v/>
      </c>
      <c r="N225" s="3" t="str">
        <f>IF(AND(OR(Tabell_Läkare[[#This Row],[Kontroll ifyllt värde]]=TRUE),ISBLANK(Tabell_Läkare[[#This Row],[Zon]])),"Välj zon","")</f>
        <v/>
      </c>
      <c r="O2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5" s="3" t="str">
        <f xml:space="preserve"> IF(AND(Tabell_Läkare[[#This Row],[Yrkeskategori]]="Specialistläkare",Tabell_Läkare[[#This Row],[Specialisering]]=""),"Ange specialisering","")</f>
        <v/>
      </c>
      <c r="Q225" s="3" t="str">
        <f xml:space="preserve"> IF(AND(Tabell_Läkare[[#This Row],[Yrkeskategori]]="Legitimerad läkare",Tabell_Läkare[[#This Row],[Specialisering]]&lt;&gt;""),"Välj specialistläkare om specialicering","")</f>
        <v/>
      </c>
      <c r="R225" s="3" t="str">
        <f>IF(AND(OR(Tabell_Läkare[[#This Row],[Kontroll ifyllt värde]]=TRUE),ISBLANK(#REF!)),"Välj zon","")</f>
        <v/>
      </c>
      <c r="S225" s="3" t="str">
        <f>IF(AND(Tabell_Läkare[[#This Row],[Fakturerat belopp]]&gt;0,Tabell_Läkare[[#This Row],[Summa fakturerade timmar (psykiatri+somatik+primärvård)]]=""),"Fyll i antal timmar","")</f>
        <v/>
      </c>
      <c r="T225" s="3" t="str">
        <f>IF(AND(Tabell_Läkare[[#This Row],[Kontroll ifyllt värde]]=TRUE,Tabell_Läkare[[#This Row],[Fakturerat belopp]]=""),"Fakturerat belopp saknas","")</f>
        <v/>
      </c>
      <c r="U225" s="3" t="b">
        <f>OR(Tabell_Läkare[[#This Row],[Fakturerat belopp]]&lt;&gt;"",Tabell_Läkare[[#This Row],[Summa fakturerade timmar (psykiatri+somatik+primärvård)]]&lt;&gt;"")</f>
        <v>0</v>
      </c>
    </row>
    <row r="226" spans="1:21" x14ac:dyDescent="0.35">
      <c r="A226" s="32" t="str">
        <f>IF(_xlfn.CONCAT(B226:G226)="","",Statistikrapport!$C$3)</f>
        <v/>
      </c>
      <c r="B226" s="3"/>
      <c r="C226" s="3"/>
      <c r="D226" s="3"/>
      <c r="E226" s="3"/>
      <c r="F226" s="28"/>
      <c r="G22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6" s="3"/>
      <c r="I226" s="3"/>
      <c r="J226" s="3"/>
      <c r="K226" s="3"/>
      <c r="L226" s="3" t="str" cm="1">
        <f t="array" ref="L226">IFERROR(INDEX(_xlfn._xlws.FILTER(Tabell_Läkare[[#This Row],[Region kontroll]:[Fakturerat]],Tabell_Läkare[[#This Row],[Region kontroll]:[Fakturerat]]&lt;&gt;""),1,1),"")</f>
        <v/>
      </c>
      <c r="M226" s="3" t="str">
        <f>IF(AND(SUM(Tabell_Läkare[[#This Row],[Fakturerat belopp]:[Summa fakturerade timmar (psykiatri+somatik+primärvård)]]),ISBLANK(Tabell_Läkare[[#This Row],[Region]])),"Ange region","")</f>
        <v/>
      </c>
      <c r="N226" s="3" t="str">
        <f>IF(AND(OR(Tabell_Läkare[[#This Row],[Kontroll ifyllt värde]]=TRUE),ISBLANK(Tabell_Läkare[[#This Row],[Zon]])),"Välj zon","")</f>
        <v/>
      </c>
      <c r="O2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6" s="3" t="str">
        <f xml:space="preserve"> IF(AND(Tabell_Läkare[[#This Row],[Yrkeskategori]]="Specialistläkare",Tabell_Läkare[[#This Row],[Specialisering]]=""),"Ange specialisering","")</f>
        <v/>
      </c>
      <c r="Q226" s="3" t="str">
        <f xml:space="preserve"> IF(AND(Tabell_Läkare[[#This Row],[Yrkeskategori]]="Legitimerad läkare",Tabell_Läkare[[#This Row],[Specialisering]]&lt;&gt;""),"Välj specialistläkare om specialicering","")</f>
        <v/>
      </c>
      <c r="R226" s="3" t="str">
        <f>IF(AND(OR(Tabell_Läkare[[#This Row],[Kontroll ifyllt värde]]=TRUE),ISBLANK(#REF!)),"Välj zon","")</f>
        <v/>
      </c>
      <c r="S226" s="3" t="str">
        <f>IF(AND(Tabell_Läkare[[#This Row],[Fakturerat belopp]]&gt;0,Tabell_Läkare[[#This Row],[Summa fakturerade timmar (psykiatri+somatik+primärvård)]]=""),"Fyll i antal timmar","")</f>
        <v/>
      </c>
      <c r="T226" s="3" t="str">
        <f>IF(AND(Tabell_Läkare[[#This Row],[Kontroll ifyllt värde]]=TRUE,Tabell_Läkare[[#This Row],[Fakturerat belopp]]=""),"Fakturerat belopp saknas","")</f>
        <v/>
      </c>
      <c r="U226" s="3" t="b">
        <f>OR(Tabell_Läkare[[#This Row],[Fakturerat belopp]]&lt;&gt;"",Tabell_Läkare[[#This Row],[Summa fakturerade timmar (psykiatri+somatik+primärvård)]]&lt;&gt;"")</f>
        <v>0</v>
      </c>
    </row>
    <row r="227" spans="1:21" x14ac:dyDescent="0.35">
      <c r="A227" s="32" t="str">
        <f>IF(_xlfn.CONCAT(B227:G227)="","",Statistikrapport!$C$3)</f>
        <v/>
      </c>
      <c r="B227" s="3"/>
      <c r="C227" s="3"/>
      <c r="D227" s="3"/>
      <c r="E227" s="3"/>
      <c r="F227" s="28"/>
      <c r="G22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7" s="3"/>
      <c r="I227" s="3"/>
      <c r="J227" s="3"/>
      <c r="K227" s="3"/>
      <c r="L227" s="3" t="str" cm="1">
        <f t="array" ref="L227">IFERROR(INDEX(_xlfn._xlws.FILTER(Tabell_Läkare[[#This Row],[Region kontroll]:[Fakturerat]],Tabell_Läkare[[#This Row],[Region kontroll]:[Fakturerat]]&lt;&gt;""),1,1),"")</f>
        <v/>
      </c>
      <c r="M227" s="3" t="str">
        <f>IF(AND(SUM(Tabell_Läkare[[#This Row],[Fakturerat belopp]:[Summa fakturerade timmar (psykiatri+somatik+primärvård)]]),ISBLANK(Tabell_Läkare[[#This Row],[Region]])),"Ange region","")</f>
        <v/>
      </c>
      <c r="N227" s="3" t="str">
        <f>IF(AND(OR(Tabell_Läkare[[#This Row],[Kontroll ifyllt värde]]=TRUE),ISBLANK(Tabell_Läkare[[#This Row],[Zon]])),"Välj zon","")</f>
        <v/>
      </c>
      <c r="O2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7" s="3" t="str">
        <f xml:space="preserve"> IF(AND(Tabell_Läkare[[#This Row],[Yrkeskategori]]="Specialistläkare",Tabell_Läkare[[#This Row],[Specialisering]]=""),"Ange specialisering","")</f>
        <v/>
      </c>
      <c r="Q227" s="3" t="str">
        <f xml:space="preserve"> IF(AND(Tabell_Läkare[[#This Row],[Yrkeskategori]]="Legitimerad läkare",Tabell_Läkare[[#This Row],[Specialisering]]&lt;&gt;""),"Välj specialistläkare om specialicering","")</f>
        <v/>
      </c>
      <c r="R227" s="3" t="str">
        <f>IF(AND(OR(Tabell_Läkare[[#This Row],[Kontroll ifyllt värde]]=TRUE),ISBLANK(#REF!)),"Välj zon","")</f>
        <v/>
      </c>
      <c r="S227" s="3" t="str">
        <f>IF(AND(Tabell_Läkare[[#This Row],[Fakturerat belopp]]&gt;0,Tabell_Läkare[[#This Row],[Summa fakturerade timmar (psykiatri+somatik+primärvård)]]=""),"Fyll i antal timmar","")</f>
        <v/>
      </c>
      <c r="T227" s="3" t="str">
        <f>IF(AND(Tabell_Läkare[[#This Row],[Kontroll ifyllt värde]]=TRUE,Tabell_Läkare[[#This Row],[Fakturerat belopp]]=""),"Fakturerat belopp saknas","")</f>
        <v/>
      </c>
      <c r="U227" s="3" t="b">
        <f>OR(Tabell_Läkare[[#This Row],[Fakturerat belopp]]&lt;&gt;"",Tabell_Läkare[[#This Row],[Summa fakturerade timmar (psykiatri+somatik+primärvård)]]&lt;&gt;"")</f>
        <v>0</v>
      </c>
    </row>
    <row r="228" spans="1:21" x14ac:dyDescent="0.35">
      <c r="A228" s="32" t="str">
        <f>IF(_xlfn.CONCAT(B228:G228)="","",Statistikrapport!$C$3)</f>
        <v/>
      </c>
      <c r="B228" s="3"/>
      <c r="C228" s="3"/>
      <c r="D228" s="3"/>
      <c r="E228" s="3"/>
      <c r="F228" s="28"/>
      <c r="G22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8" s="3"/>
      <c r="I228" s="3"/>
      <c r="J228" s="3"/>
      <c r="K228" s="3"/>
      <c r="L228" s="3" t="str" cm="1">
        <f t="array" ref="L228">IFERROR(INDEX(_xlfn._xlws.FILTER(Tabell_Läkare[[#This Row],[Region kontroll]:[Fakturerat]],Tabell_Läkare[[#This Row],[Region kontroll]:[Fakturerat]]&lt;&gt;""),1,1),"")</f>
        <v/>
      </c>
      <c r="M228" s="3" t="str">
        <f>IF(AND(SUM(Tabell_Läkare[[#This Row],[Fakturerat belopp]:[Summa fakturerade timmar (psykiatri+somatik+primärvård)]]),ISBLANK(Tabell_Läkare[[#This Row],[Region]])),"Ange region","")</f>
        <v/>
      </c>
      <c r="N228" s="3" t="str">
        <f>IF(AND(OR(Tabell_Läkare[[#This Row],[Kontroll ifyllt värde]]=TRUE),ISBLANK(Tabell_Läkare[[#This Row],[Zon]])),"Välj zon","")</f>
        <v/>
      </c>
      <c r="O2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8" s="3" t="str">
        <f xml:space="preserve"> IF(AND(Tabell_Läkare[[#This Row],[Yrkeskategori]]="Specialistläkare",Tabell_Läkare[[#This Row],[Specialisering]]=""),"Ange specialisering","")</f>
        <v/>
      </c>
      <c r="Q228" s="3" t="str">
        <f xml:space="preserve"> IF(AND(Tabell_Läkare[[#This Row],[Yrkeskategori]]="Legitimerad läkare",Tabell_Läkare[[#This Row],[Specialisering]]&lt;&gt;""),"Välj specialistläkare om specialicering","")</f>
        <v/>
      </c>
      <c r="R228" s="3" t="str">
        <f>IF(AND(OR(Tabell_Läkare[[#This Row],[Kontroll ifyllt värde]]=TRUE),ISBLANK(#REF!)),"Välj zon","")</f>
        <v/>
      </c>
      <c r="S228" s="3" t="str">
        <f>IF(AND(Tabell_Läkare[[#This Row],[Fakturerat belopp]]&gt;0,Tabell_Läkare[[#This Row],[Summa fakturerade timmar (psykiatri+somatik+primärvård)]]=""),"Fyll i antal timmar","")</f>
        <v/>
      </c>
      <c r="T228" s="3" t="str">
        <f>IF(AND(Tabell_Läkare[[#This Row],[Kontroll ifyllt värde]]=TRUE,Tabell_Läkare[[#This Row],[Fakturerat belopp]]=""),"Fakturerat belopp saknas","")</f>
        <v/>
      </c>
      <c r="U228" s="3" t="b">
        <f>OR(Tabell_Läkare[[#This Row],[Fakturerat belopp]]&lt;&gt;"",Tabell_Läkare[[#This Row],[Summa fakturerade timmar (psykiatri+somatik+primärvård)]]&lt;&gt;"")</f>
        <v>0</v>
      </c>
    </row>
    <row r="229" spans="1:21" x14ac:dyDescent="0.35">
      <c r="A229" s="32" t="str">
        <f>IF(_xlfn.CONCAT(B229:G229)="","",Statistikrapport!$C$3)</f>
        <v/>
      </c>
      <c r="B229" s="3"/>
      <c r="C229" s="3"/>
      <c r="D229" s="3"/>
      <c r="E229" s="3"/>
      <c r="F229" s="28"/>
      <c r="G22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9" s="3"/>
      <c r="I229" s="3"/>
      <c r="J229" s="3"/>
      <c r="K229" s="3"/>
      <c r="L229" s="3" t="str" cm="1">
        <f t="array" ref="L229">IFERROR(INDEX(_xlfn._xlws.FILTER(Tabell_Läkare[[#This Row],[Region kontroll]:[Fakturerat]],Tabell_Läkare[[#This Row],[Region kontroll]:[Fakturerat]]&lt;&gt;""),1,1),"")</f>
        <v/>
      </c>
      <c r="M229" s="3" t="str">
        <f>IF(AND(SUM(Tabell_Läkare[[#This Row],[Fakturerat belopp]:[Summa fakturerade timmar (psykiatri+somatik+primärvård)]]),ISBLANK(Tabell_Läkare[[#This Row],[Region]])),"Ange region","")</f>
        <v/>
      </c>
      <c r="N229" s="3" t="str">
        <f>IF(AND(OR(Tabell_Läkare[[#This Row],[Kontroll ifyllt värde]]=TRUE),ISBLANK(Tabell_Läkare[[#This Row],[Zon]])),"Välj zon","")</f>
        <v/>
      </c>
      <c r="O2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9" s="3" t="str">
        <f xml:space="preserve"> IF(AND(Tabell_Läkare[[#This Row],[Yrkeskategori]]="Specialistläkare",Tabell_Läkare[[#This Row],[Specialisering]]=""),"Ange specialisering","")</f>
        <v/>
      </c>
      <c r="Q229" s="3" t="str">
        <f xml:space="preserve"> IF(AND(Tabell_Läkare[[#This Row],[Yrkeskategori]]="Legitimerad läkare",Tabell_Läkare[[#This Row],[Specialisering]]&lt;&gt;""),"Välj specialistläkare om specialicering","")</f>
        <v/>
      </c>
      <c r="R229" s="3" t="str">
        <f>IF(AND(OR(Tabell_Läkare[[#This Row],[Kontroll ifyllt värde]]=TRUE),ISBLANK(#REF!)),"Välj zon","")</f>
        <v/>
      </c>
      <c r="S229" s="3" t="str">
        <f>IF(AND(Tabell_Läkare[[#This Row],[Fakturerat belopp]]&gt;0,Tabell_Läkare[[#This Row],[Summa fakturerade timmar (psykiatri+somatik+primärvård)]]=""),"Fyll i antal timmar","")</f>
        <v/>
      </c>
      <c r="T229" s="3" t="str">
        <f>IF(AND(Tabell_Läkare[[#This Row],[Kontroll ifyllt värde]]=TRUE,Tabell_Läkare[[#This Row],[Fakturerat belopp]]=""),"Fakturerat belopp saknas","")</f>
        <v/>
      </c>
      <c r="U229" s="3" t="b">
        <f>OR(Tabell_Läkare[[#This Row],[Fakturerat belopp]]&lt;&gt;"",Tabell_Läkare[[#This Row],[Summa fakturerade timmar (psykiatri+somatik+primärvård)]]&lt;&gt;"")</f>
        <v>0</v>
      </c>
    </row>
    <row r="230" spans="1:21" x14ac:dyDescent="0.35">
      <c r="A230" s="32" t="str">
        <f>IF(_xlfn.CONCAT(B230:G230)="","",Statistikrapport!$C$3)</f>
        <v/>
      </c>
      <c r="B230" s="3"/>
      <c r="C230" s="3"/>
      <c r="D230" s="3"/>
      <c r="E230" s="3"/>
      <c r="F230" s="28"/>
      <c r="G23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0" s="3"/>
      <c r="I230" s="3"/>
      <c r="J230" s="3"/>
      <c r="K230" s="3"/>
      <c r="L230" s="3" t="str" cm="1">
        <f t="array" ref="L230">IFERROR(INDEX(_xlfn._xlws.FILTER(Tabell_Läkare[[#This Row],[Region kontroll]:[Fakturerat]],Tabell_Läkare[[#This Row],[Region kontroll]:[Fakturerat]]&lt;&gt;""),1,1),"")</f>
        <v/>
      </c>
      <c r="M230" s="3" t="str">
        <f>IF(AND(SUM(Tabell_Läkare[[#This Row],[Fakturerat belopp]:[Summa fakturerade timmar (psykiatri+somatik+primärvård)]]),ISBLANK(Tabell_Läkare[[#This Row],[Region]])),"Ange region","")</f>
        <v/>
      </c>
      <c r="N230" s="3" t="str">
        <f>IF(AND(OR(Tabell_Läkare[[#This Row],[Kontroll ifyllt värde]]=TRUE),ISBLANK(Tabell_Läkare[[#This Row],[Zon]])),"Välj zon","")</f>
        <v/>
      </c>
      <c r="O2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0" s="3" t="str">
        <f xml:space="preserve"> IF(AND(Tabell_Läkare[[#This Row],[Yrkeskategori]]="Specialistläkare",Tabell_Läkare[[#This Row],[Specialisering]]=""),"Ange specialisering","")</f>
        <v/>
      </c>
      <c r="Q230" s="3" t="str">
        <f xml:space="preserve"> IF(AND(Tabell_Läkare[[#This Row],[Yrkeskategori]]="Legitimerad läkare",Tabell_Läkare[[#This Row],[Specialisering]]&lt;&gt;""),"Välj specialistläkare om specialicering","")</f>
        <v/>
      </c>
      <c r="R230" s="3" t="str">
        <f>IF(AND(OR(Tabell_Läkare[[#This Row],[Kontroll ifyllt värde]]=TRUE),ISBLANK(#REF!)),"Välj zon","")</f>
        <v/>
      </c>
      <c r="S230" s="3" t="str">
        <f>IF(AND(Tabell_Läkare[[#This Row],[Fakturerat belopp]]&gt;0,Tabell_Läkare[[#This Row],[Summa fakturerade timmar (psykiatri+somatik+primärvård)]]=""),"Fyll i antal timmar","")</f>
        <v/>
      </c>
      <c r="T230" s="3" t="str">
        <f>IF(AND(Tabell_Läkare[[#This Row],[Kontroll ifyllt värde]]=TRUE,Tabell_Läkare[[#This Row],[Fakturerat belopp]]=""),"Fakturerat belopp saknas","")</f>
        <v/>
      </c>
      <c r="U230" s="3" t="b">
        <f>OR(Tabell_Läkare[[#This Row],[Fakturerat belopp]]&lt;&gt;"",Tabell_Läkare[[#This Row],[Summa fakturerade timmar (psykiatri+somatik+primärvård)]]&lt;&gt;"")</f>
        <v>0</v>
      </c>
    </row>
    <row r="231" spans="1:21" x14ac:dyDescent="0.35">
      <c r="A231" s="32" t="str">
        <f>IF(_xlfn.CONCAT(B231:G231)="","",Statistikrapport!$C$3)</f>
        <v/>
      </c>
      <c r="B231" s="3"/>
      <c r="C231" s="3"/>
      <c r="D231" s="3"/>
      <c r="E231" s="3"/>
      <c r="F231" s="28"/>
      <c r="G23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1" s="3"/>
      <c r="I231" s="3"/>
      <c r="J231" s="3"/>
      <c r="K231" s="3"/>
      <c r="L231" s="3" t="str" cm="1">
        <f t="array" ref="L231">IFERROR(INDEX(_xlfn._xlws.FILTER(Tabell_Läkare[[#This Row],[Region kontroll]:[Fakturerat]],Tabell_Läkare[[#This Row],[Region kontroll]:[Fakturerat]]&lt;&gt;""),1,1),"")</f>
        <v/>
      </c>
      <c r="M231" s="3" t="str">
        <f>IF(AND(SUM(Tabell_Läkare[[#This Row],[Fakturerat belopp]:[Summa fakturerade timmar (psykiatri+somatik+primärvård)]]),ISBLANK(Tabell_Läkare[[#This Row],[Region]])),"Ange region","")</f>
        <v/>
      </c>
      <c r="N231" s="3" t="str">
        <f>IF(AND(OR(Tabell_Läkare[[#This Row],[Kontroll ifyllt värde]]=TRUE),ISBLANK(Tabell_Läkare[[#This Row],[Zon]])),"Välj zon","")</f>
        <v/>
      </c>
      <c r="O2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1" s="3" t="str">
        <f xml:space="preserve"> IF(AND(Tabell_Läkare[[#This Row],[Yrkeskategori]]="Specialistläkare",Tabell_Läkare[[#This Row],[Specialisering]]=""),"Ange specialisering","")</f>
        <v/>
      </c>
      <c r="Q231" s="3" t="str">
        <f xml:space="preserve"> IF(AND(Tabell_Läkare[[#This Row],[Yrkeskategori]]="Legitimerad läkare",Tabell_Läkare[[#This Row],[Specialisering]]&lt;&gt;""),"Välj specialistläkare om specialicering","")</f>
        <v/>
      </c>
      <c r="R231" s="3" t="str">
        <f>IF(AND(OR(Tabell_Läkare[[#This Row],[Kontroll ifyllt värde]]=TRUE),ISBLANK(#REF!)),"Välj zon","")</f>
        <v/>
      </c>
      <c r="S231" s="3" t="str">
        <f>IF(AND(Tabell_Läkare[[#This Row],[Fakturerat belopp]]&gt;0,Tabell_Läkare[[#This Row],[Summa fakturerade timmar (psykiatri+somatik+primärvård)]]=""),"Fyll i antal timmar","")</f>
        <v/>
      </c>
      <c r="T231" s="3" t="str">
        <f>IF(AND(Tabell_Läkare[[#This Row],[Kontroll ifyllt värde]]=TRUE,Tabell_Läkare[[#This Row],[Fakturerat belopp]]=""),"Fakturerat belopp saknas","")</f>
        <v/>
      </c>
      <c r="U231" s="3" t="b">
        <f>OR(Tabell_Läkare[[#This Row],[Fakturerat belopp]]&lt;&gt;"",Tabell_Läkare[[#This Row],[Summa fakturerade timmar (psykiatri+somatik+primärvård)]]&lt;&gt;"")</f>
        <v>0</v>
      </c>
    </row>
    <row r="232" spans="1:21" x14ac:dyDescent="0.35">
      <c r="A232" s="32" t="str">
        <f>IF(_xlfn.CONCAT(B232:G232)="","",Statistikrapport!$C$3)</f>
        <v/>
      </c>
      <c r="B232" s="3"/>
      <c r="C232" s="3"/>
      <c r="D232" s="3"/>
      <c r="E232" s="3"/>
      <c r="F232" s="28"/>
      <c r="G23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2" s="3"/>
      <c r="I232" s="3"/>
      <c r="J232" s="3"/>
      <c r="K232" s="3"/>
      <c r="L232" s="3" t="str" cm="1">
        <f t="array" ref="L232">IFERROR(INDEX(_xlfn._xlws.FILTER(Tabell_Läkare[[#This Row],[Region kontroll]:[Fakturerat]],Tabell_Läkare[[#This Row],[Region kontroll]:[Fakturerat]]&lt;&gt;""),1,1),"")</f>
        <v/>
      </c>
      <c r="M232" s="3" t="str">
        <f>IF(AND(SUM(Tabell_Läkare[[#This Row],[Fakturerat belopp]:[Summa fakturerade timmar (psykiatri+somatik+primärvård)]]),ISBLANK(Tabell_Läkare[[#This Row],[Region]])),"Ange region","")</f>
        <v/>
      </c>
      <c r="N232" s="3" t="str">
        <f>IF(AND(OR(Tabell_Läkare[[#This Row],[Kontroll ifyllt värde]]=TRUE),ISBLANK(Tabell_Läkare[[#This Row],[Zon]])),"Välj zon","")</f>
        <v/>
      </c>
      <c r="O2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2" s="3" t="str">
        <f xml:space="preserve"> IF(AND(Tabell_Läkare[[#This Row],[Yrkeskategori]]="Specialistläkare",Tabell_Läkare[[#This Row],[Specialisering]]=""),"Ange specialisering","")</f>
        <v/>
      </c>
      <c r="Q232" s="3" t="str">
        <f xml:space="preserve"> IF(AND(Tabell_Läkare[[#This Row],[Yrkeskategori]]="Legitimerad läkare",Tabell_Läkare[[#This Row],[Specialisering]]&lt;&gt;""),"Välj specialistläkare om specialicering","")</f>
        <v/>
      </c>
      <c r="R232" s="3" t="str">
        <f>IF(AND(OR(Tabell_Läkare[[#This Row],[Kontroll ifyllt värde]]=TRUE),ISBLANK(#REF!)),"Välj zon","")</f>
        <v/>
      </c>
      <c r="S232" s="3" t="str">
        <f>IF(AND(Tabell_Läkare[[#This Row],[Fakturerat belopp]]&gt;0,Tabell_Läkare[[#This Row],[Summa fakturerade timmar (psykiatri+somatik+primärvård)]]=""),"Fyll i antal timmar","")</f>
        <v/>
      </c>
      <c r="T232" s="3" t="str">
        <f>IF(AND(Tabell_Läkare[[#This Row],[Kontroll ifyllt värde]]=TRUE,Tabell_Läkare[[#This Row],[Fakturerat belopp]]=""),"Fakturerat belopp saknas","")</f>
        <v/>
      </c>
      <c r="U232" s="3" t="b">
        <f>OR(Tabell_Läkare[[#This Row],[Fakturerat belopp]]&lt;&gt;"",Tabell_Läkare[[#This Row],[Summa fakturerade timmar (psykiatri+somatik+primärvård)]]&lt;&gt;"")</f>
        <v>0</v>
      </c>
    </row>
    <row r="233" spans="1:21" x14ac:dyDescent="0.35">
      <c r="A233" s="32" t="str">
        <f>IF(_xlfn.CONCAT(B233:G233)="","",Statistikrapport!$C$3)</f>
        <v/>
      </c>
      <c r="B233" s="3"/>
      <c r="C233" s="3"/>
      <c r="D233" s="3"/>
      <c r="E233" s="3"/>
      <c r="F233" s="28"/>
      <c r="G23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3" s="3"/>
      <c r="I233" s="3"/>
      <c r="J233" s="3"/>
      <c r="K233" s="3"/>
      <c r="L233" s="3" t="str" cm="1">
        <f t="array" ref="L233">IFERROR(INDEX(_xlfn._xlws.FILTER(Tabell_Läkare[[#This Row],[Region kontroll]:[Fakturerat]],Tabell_Läkare[[#This Row],[Region kontroll]:[Fakturerat]]&lt;&gt;""),1,1),"")</f>
        <v/>
      </c>
      <c r="M233" s="3" t="str">
        <f>IF(AND(SUM(Tabell_Läkare[[#This Row],[Fakturerat belopp]:[Summa fakturerade timmar (psykiatri+somatik+primärvård)]]),ISBLANK(Tabell_Läkare[[#This Row],[Region]])),"Ange region","")</f>
        <v/>
      </c>
      <c r="N233" s="3" t="str">
        <f>IF(AND(OR(Tabell_Läkare[[#This Row],[Kontroll ifyllt värde]]=TRUE),ISBLANK(Tabell_Läkare[[#This Row],[Zon]])),"Välj zon","")</f>
        <v/>
      </c>
      <c r="O2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3" s="3" t="str">
        <f xml:space="preserve"> IF(AND(Tabell_Läkare[[#This Row],[Yrkeskategori]]="Specialistläkare",Tabell_Läkare[[#This Row],[Specialisering]]=""),"Ange specialisering","")</f>
        <v/>
      </c>
      <c r="Q233" s="3" t="str">
        <f xml:space="preserve"> IF(AND(Tabell_Läkare[[#This Row],[Yrkeskategori]]="Legitimerad läkare",Tabell_Läkare[[#This Row],[Specialisering]]&lt;&gt;""),"Välj specialistläkare om specialicering","")</f>
        <v/>
      </c>
      <c r="R233" s="3" t="str">
        <f>IF(AND(OR(Tabell_Läkare[[#This Row],[Kontroll ifyllt värde]]=TRUE),ISBLANK(#REF!)),"Välj zon","")</f>
        <v/>
      </c>
      <c r="S233" s="3" t="str">
        <f>IF(AND(Tabell_Läkare[[#This Row],[Fakturerat belopp]]&gt;0,Tabell_Läkare[[#This Row],[Summa fakturerade timmar (psykiatri+somatik+primärvård)]]=""),"Fyll i antal timmar","")</f>
        <v/>
      </c>
      <c r="T233" s="3" t="str">
        <f>IF(AND(Tabell_Läkare[[#This Row],[Kontroll ifyllt värde]]=TRUE,Tabell_Läkare[[#This Row],[Fakturerat belopp]]=""),"Fakturerat belopp saknas","")</f>
        <v/>
      </c>
      <c r="U233" s="3" t="b">
        <f>OR(Tabell_Läkare[[#This Row],[Fakturerat belopp]]&lt;&gt;"",Tabell_Läkare[[#This Row],[Summa fakturerade timmar (psykiatri+somatik+primärvård)]]&lt;&gt;"")</f>
        <v>0</v>
      </c>
    </row>
    <row r="234" spans="1:21" x14ac:dyDescent="0.35">
      <c r="A234" s="32" t="str">
        <f>IF(_xlfn.CONCAT(B234:G234)="","",Statistikrapport!$C$3)</f>
        <v/>
      </c>
      <c r="B234" s="3"/>
      <c r="C234" s="3"/>
      <c r="D234" s="3"/>
      <c r="E234" s="3"/>
      <c r="F234" s="28"/>
      <c r="G23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4" s="3"/>
      <c r="I234" s="3"/>
      <c r="J234" s="3"/>
      <c r="K234" s="3"/>
      <c r="L234" s="3" t="str" cm="1">
        <f t="array" ref="L234">IFERROR(INDEX(_xlfn._xlws.FILTER(Tabell_Läkare[[#This Row],[Region kontroll]:[Fakturerat]],Tabell_Läkare[[#This Row],[Region kontroll]:[Fakturerat]]&lt;&gt;""),1,1),"")</f>
        <v/>
      </c>
      <c r="M234" s="3" t="str">
        <f>IF(AND(SUM(Tabell_Läkare[[#This Row],[Fakturerat belopp]:[Summa fakturerade timmar (psykiatri+somatik+primärvård)]]),ISBLANK(Tabell_Läkare[[#This Row],[Region]])),"Ange region","")</f>
        <v/>
      </c>
      <c r="N234" s="3" t="str">
        <f>IF(AND(OR(Tabell_Läkare[[#This Row],[Kontroll ifyllt värde]]=TRUE),ISBLANK(Tabell_Läkare[[#This Row],[Zon]])),"Välj zon","")</f>
        <v/>
      </c>
      <c r="O2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4" s="3" t="str">
        <f xml:space="preserve"> IF(AND(Tabell_Läkare[[#This Row],[Yrkeskategori]]="Specialistläkare",Tabell_Läkare[[#This Row],[Specialisering]]=""),"Ange specialisering","")</f>
        <v/>
      </c>
      <c r="Q234" s="3" t="str">
        <f xml:space="preserve"> IF(AND(Tabell_Läkare[[#This Row],[Yrkeskategori]]="Legitimerad läkare",Tabell_Läkare[[#This Row],[Specialisering]]&lt;&gt;""),"Välj specialistläkare om specialicering","")</f>
        <v/>
      </c>
      <c r="R234" s="3" t="str">
        <f>IF(AND(OR(Tabell_Läkare[[#This Row],[Kontroll ifyllt värde]]=TRUE),ISBLANK(#REF!)),"Välj zon","")</f>
        <v/>
      </c>
      <c r="S234" s="3" t="str">
        <f>IF(AND(Tabell_Läkare[[#This Row],[Fakturerat belopp]]&gt;0,Tabell_Läkare[[#This Row],[Summa fakturerade timmar (psykiatri+somatik+primärvård)]]=""),"Fyll i antal timmar","")</f>
        <v/>
      </c>
      <c r="T234" s="3" t="str">
        <f>IF(AND(Tabell_Läkare[[#This Row],[Kontroll ifyllt värde]]=TRUE,Tabell_Läkare[[#This Row],[Fakturerat belopp]]=""),"Fakturerat belopp saknas","")</f>
        <v/>
      </c>
      <c r="U234" s="3" t="b">
        <f>OR(Tabell_Läkare[[#This Row],[Fakturerat belopp]]&lt;&gt;"",Tabell_Läkare[[#This Row],[Summa fakturerade timmar (psykiatri+somatik+primärvård)]]&lt;&gt;"")</f>
        <v>0</v>
      </c>
    </row>
    <row r="235" spans="1:21" x14ac:dyDescent="0.35">
      <c r="A235" s="32" t="str">
        <f>IF(_xlfn.CONCAT(B235:G235)="","",Statistikrapport!$C$3)</f>
        <v/>
      </c>
      <c r="B235" s="3"/>
      <c r="C235" s="3"/>
      <c r="D235" s="3"/>
      <c r="E235" s="3"/>
      <c r="F235" s="28"/>
      <c r="G23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5" s="3"/>
      <c r="I235" s="3"/>
      <c r="J235" s="3"/>
      <c r="K235" s="3"/>
      <c r="L235" s="3" t="str" cm="1">
        <f t="array" ref="L235">IFERROR(INDEX(_xlfn._xlws.FILTER(Tabell_Läkare[[#This Row],[Region kontroll]:[Fakturerat]],Tabell_Läkare[[#This Row],[Region kontroll]:[Fakturerat]]&lt;&gt;""),1,1),"")</f>
        <v/>
      </c>
      <c r="M235" s="3" t="str">
        <f>IF(AND(SUM(Tabell_Läkare[[#This Row],[Fakturerat belopp]:[Summa fakturerade timmar (psykiatri+somatik+primärvård)]]),ISBLANK(Tabell_Läkare[[#This Row],[Region]])),"Ange region","")</f>
        <v/>
      </c>
      <c r="N235" s="3" t="str">
        <f>IF(AND(OR(Tabell_Läkare[[#This Row],[Kontroll ifyllt värde]]=TRUE),ISBLANK(Tabell_Läkare[[#This Row],[Zon]])),"Välj zon","")</f>
        <v/>
      </c>
      <c r="O2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5" s="3" t="str">
        <f xml:space="preserve"> IF(AND(Tabell_Läkare[[#This Row],[Yrkeskategori]]="Specialistläkare",Tabell_Läkare[[#This Row],[Specialisering]]=""),"Ange specialisering","")</f>
        <v/>
      </c>
      <c r="Q235" s="3" t="str">
        <f xml:space="preserve"> IF(AND(Tabell_Läkare[[#This Row],[Yrkeskategori]]="Legitimerad läkare",Tabell_Läkare[[#This Row],[Specialisering]]&lt;&gt;""),"Välj specialistläkare om specialicering","")</f>
        <v/>
      </c>
      <c r="R235" s="3" t="str">
        <f>IF(AND(OR(Tabell_Läkare[[#This Row],[Kontroll ifyllt värde]]=TRUE),ISBLANK(#REF!)),"Välj zon","")</f>
        <v/>
      </c>
      <c r="S235" s="3" t="str">
        <f>IF(AND(Tabell_Läkare[[#This Row],[Fakturerat belopp]]&gt;0,Tabell_Läkare[[#This Row],[Summa fakturerade timmar (psykiatri+somatik+primärvård)]]=""),"Fyll i antal timmar","")</f>
        <v/>
      </c>
      <c r="T235" s="3" t="str">
        <f>IF(AND(Tabell_Läkare[[#This Row],[Kontroll ifyllt värde]]=TRUE,Tabell_Läkare[[#This Row],[Fakturerat belopp]]=""),"Fakturerat belopp saknas","")</f>
        <v/>
      </c>
      <c r="U235" s="3" t="b">
        <f>OR(Tabell_Läkare[[#This Row],[Fakturerat belopp]]&lt;&gt;"",Tabell_Läkare[[#This Row],[Summa fakturerade timmar (psykiatri+somatik+primärvård)]]&lt;&gt;"")</f>
        <v>0</v>
      </c>
    </row>
    <row r="236" spans="1:21" x14ac:dyDescent="0.35">
      <c r="A236" s="32" t="str">
        <f>IF(_xlfn.CONCAT(B236:G236)="","",Statistikrapport!$C$3)</f>
        <v/>
      </c>
      <c r="B236" s="3"/>
      <c r="C236" s="3"/>
      <c r="D236" s="3"/>
      <c r="E236" s="3"/>
      <c r="F236" s="28"/>
      <c r="G23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6" s="3"/>
      <c r="I236" s="3"/>
      <c r="J236" s="3"/>
      <c r="K236" s="3"/>
      <c r="L236" s="3" t="str" cm="1">
        <f t="array" ref="L236">IFERROR(INDEX(_xlfn._xlws.FILTER(Tabell_Läkare[[#This Row],[Region kontroll]:[Fakturerat]],Tabell_Läkare[[#This Row],[Region kontroll]:[Fakturerat]]&lt;&gt;""),1,1),"")</f>
        <v/>
      </c>
      <c r="M236" s="3" t="str">
        <f>IF(AND(SUM(Tabell_Läkare[[#This Row],[Fakturerat belopp]:[Summa fakturerade timmar (psykiatri+somatik+primärvård)]]),ISBLANK(Tabell_Läkare[[#This Row],[Region]])),"Ange region","")</f>
        <v/>
      </c>
      <c r="N236" s="3" t="str">
        <f>IF(AND(OR(Tabell_Läkare[[#This Row],[Kontroll ifyllt värde]]=TRUE),ISBLANK(Tabell_Läkare[[#This Row],[Zon]])),"Välj zon","")</f>
        <v/>
      </c>
      <c r="O2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6" s="3" t="str">
        <f xml:space="preserve"> IF(AND(Tabell_Läkare[[#This Row],[Yrkeskategori]]="Specialistläkare",Tabell_Läkare[[#This Row],[Specialisering]]=""),"Ange specialisering","")</f>
        <v/>
      </c>
      <c r="Q236" s="3" t="str">
        <f xml:space="preserve"> IF(AND(Tabell_Läkare[[#This Row],[Yrkeskategori]]="Legitimerad läkare",Tabell_Läkare[[#This Row],[Specialisering]]&lt;&gt;""),"Välj specialistläkare om specialicering","")</f>
        <v/>
      </c>
      <c r="R236" s="3" t="str">
        <f>IF(AND(OR(Tabell_Läkare[[#This Row],[Kontroll ifyllt värde]]=TRUE),ISBLANK(#REF!)),"Välj zon","")</f>
        <v/>
      </c>
      <c r="S236" s="3" t="str">
        <f>IF(AND(Tabell_Läkare[[#This Row],[Fakturerat belopp]]&gt;0,Tabell_Läkare[[#This Row],[Summa fakturerade timmar (psykiatri+somatik+primärvård)]]=""),"Fyll i antal timmar","")</f>
        <v/>
      </c>
      <c r="T236" s="3" t="str">
        <f>IF(AND(Tabell_Läkare[[#This Row],[Kontroll ifyllt värde]]=TRUE,Tabell_Läkare[[#This Row],[Fakturerat belopp]]=""),"Fakturerat belopp saknas","")</f>
        <v/>
      </c>
      <c r="U236" s="3" t="b">
        <f>OR(Tabell_Läkare[[#This Row],[Fakturerat belopp]]&lt;&gt;"",Tabell_Läkare[[#This Row],[Summa fakturerade timmar (psykiatri+somatik+primärvård)]]&lt;&gt;"")</f>
        <v>0</v>
      </c>
    </row>
    <row r="237" spans="1:21" x14ac:dyDescent="0.35">
      <c r="A237" s="32" t="str">
        <f>IF(_xlfn.CONCAT(B237:G237)="","",Statistikrapport!$C$3)</f>
        <v/>
      </c>
      <c r="B237" s="3"/>
      <c r="C237" s="3"/>
      <c r="D237" s="3"/>
      <c r="E237" s="3"/>
      <c r="F237" s="28"/>
      <c r="G23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7" s="3"/>
      <c r="I237" s="3"/>
      <c r="J237" s="3"/>
      <c r="K237" s="3"/>
      <c r="L237" s="3" t="str" cm="1">
        <f t="array" ref="L237">IFERROR(INDEX(_xlfn._xlws.FILTER(Tabell_Läkare[[#This Row],[Region kontroll]:[Fakturerat]],Tabell_Läkare[[#This Row],[Region kontroll]:[Fakturerat]]&lt;&gt;""),1,1),"")</f>
        <v/>
      </c>
      <c r="M237" s="3" t="str">
        <f>IF(AND(SUM(Tabell_Läkare[[#This Row],[Fakturerat belopp]:[Summa fakturerade timmar (psykiatri+somatik+primärvård)]]),ISBLANK(Tabell_Läkare[[#This Row],[Region]])),"Ange region","")</f>
        <v/>
      </c>
      <c r="N237" s="3" t="str">
        <f>IF(AND(OR(Tabell_Läkare[[#This Row],[Kontroll ifyllt värde]]=TRUE),ISBLANK(Tabell_Läkare[[#This Row],[Zon]])),"Välj zon","")</f>
        <v/>
      </c>
      <c r="O2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7" s="3" t="str">
        <f xml:space="preserve"> IF(AND(Tabell_Läkare[[#This Row],[Yrkeskategori]]="Specialistläkare",Tabell_Läkare[[#This Row],[Specialisering]]=""),"Ange specialisering","")</f>
        <v/>
      </c>
      <c r="Q237" s="3" t="str">
        <f xml:space="preserve"> IF(AND(Tabell_Läkare[[#This Row],[Yrkeskategori]]="Legitimerad läkare",Tabell_Läkare[[#This Row],[Specialisering]]&lt;&gt;""),"Välj specialistläkare om specialicering","")</f>
        <v/>
      </c>
      <c r="R237" s="3" t="str">
        <f>IF(AND(OR(Tabell_Läkare[[#This Row],[Kontroll ifyllt värde]]=TRUE),ISBLANK(#REF!)),"Välj zon","")</f>
        <v/>
      </c>
      <c r="S237" s="3" t="str">
        <f>IF(AND(Tabell_Läkare[[#This Row],[Fakturerat belopp]]&gt;0,Tabell_Läkare[[#This Row],[Summa fakturerade timmar (psykiatri+somatik+primärvård)]]=""),"Fyll i antal timmar","")</f>
        <v/>
      </c>
      <c r="T237" s="3" t="str">
        <f>IF(AND(Tabell_Läkare[[#This Row],[Kontroll ifyllt värde]]=TRUE,Tabell_Läkare[[#This Row],[Fakturerat belopp]]=""),"Fakturerat belopp saknas","")</f>
        <v/>
      </c>
      <c r="U237" s="3" t="b">
        <f>OR(Tabell_Läkare[[#This Row],[Fakturerat belopp]]&lt;&gt;"",Tabell_Läkare[[#This Row],[Summa fakturerade timmar (psykiatri+somatik+primärvård)]]&lt;&gt;"")</f>
        <v>0</v>
      </c>
    </row>
    <row r="238" spans="1:21" x14ac:dyDescent="0.35">
      <c r="A238" s="32" t="str">
        <f>IF(_xlfn.CONCAT(B238:G238)="","",Statistikrapport!$C$3)</f>
        <v/>
      </c>
      <c r="B238" s="3"/>
      <c r="C238" s="3"/>
      <c r="D238" s="3"/>
      <c r="E238" s="3"/>
      <c r="F238" s="28"/>
      <c r="G23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8" s="3"/>
      <c r="I238" s="3"/>
      <c r="J238" s="3"/>
      <c r="K238" s="3"/>
      <c r="L238" s="3" t="str" cm="1">
        <f t="array" ref="L238">IFERROR(INDEX(_xlfn._xlws.FILTER(Tabell_Läkare[[#This Row],[Region kontroll]:[Fakturerat]],Tabell_Läkare[[#This Row],[Region kontroll]:[Fakturerat]]&lt;&gt;""),1,1),"")</f>
        <v/>
      </c>
      <c r="M238" s="3" t="str">
        <f>IF(AND(SUM(Tabell_Läkare[[#This Row],[Fakturerat belopp]:[Summa fakturerade timmar (psykiatri+somatik+primärvård)]]),ISBLANK(Tabell_Läkare[[#This Row],[Region]])),"Ange region","")</f>
        <v/>
      </c>
      <c r="N238" s="3" t="str">
        <f>IF(AND(OR(Tabell_Läkare[[#This Row],[Kontroll ifyllt värde]]=TRUE),ISBLANK(Tabell_Läkare[[#This Row],[Zon]])),"Välj zon","")</f>
        <v/>
      </c>
      <c r="O2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8" s="3" t="str">
        <f xml:space="preserve"> IF(AND(Tabell_Läkare[[#This Row],[Yrkeskategori]]="Specialistläkare",Tabell_Läkare[[#This Row],[Specialisering]]=""),"Ange specialisering","")</f>
        <v/>
      </c>
      <c r="Q238" s="3" t="str">
        <f xml:space="preserve"> IF(AND(Tabell_Läkare[[#This Row],[Yrkeskategori]]="Legitimerad läkare",Tabell_Läkare[[#This Row],[Specialisering]]&lt;&gt;""),"Välj specialistläkare om specialicering","")</f>
        <v/>
      </c>
      <c r="R238" s="3" t="str">
        <f>IF(AND(OR(Tabell_Läkare[[#This Row],[Kontroll ifyllt värde]]=TRUE),ISBLANK(#REF!)),"Välj zon","")</f>
        <v/>
      </c>
      <c r="S238" s="3" t="str">
        <f>IF(AND(Tabell_Läkare[[#This Row],[Fakturerat belopp]]&gt;0,Tabell_Läkare[[#This Row],[Summa fakturerade timmar (psykiatri+somatik+primärvård)]]=""),"Fyll i antal timmar","")</f>
        <v/>
      </c>
      <c r="T238" s="3" t="str">
        <f>IF(AND(Tabell_Läkare[[#This Row],[Kontroll ifyllt värde]]=TRUE,Tabell_Läkare[[#This Row],[Fakturerat belopp]]=""),"Fakturerat belopp saknas","")</f>
        <v/>
      </c>
      <c r="U238" s="3" t="b">
        <f>OR(Tabell_Läkare[[#This Row],[Fakturerat belopp]]&lt;&gt;"",Tabell_Läkare[[#This Row],[Summa fakturerade timmar (psykiatri+somatik+primärvård)]]&lt;&gt;"")</f>
        <v>0</v>
      </c>
    </row>
    <row r="239" spans="1:21" x14ac:dyDescent="0.35">
      <c r="A239" s="32" t="str">
        <f>IF(_xlfn.CONCAT(B239:G239)="","",Statistikrapport!$C$3)</f>
        <v/>
      </c>
      <c r="B239" s="3"/>
      <c r="C239" s="3"/>
      <c r="D239" s="3"/>
      <c r="E239" s="3"/>
      <c r="F239" s="28"/>
      <c r="G23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9" s="3"/>
      <c r="I239" s="3"/>
      <c r="J239" s="3"/>
      <c r="K239" s="3"/>
      <c r="L239" s="3" t="str" cm="1">
        <f t="array" ref="L239">IFERROR(INDEX(_xlfn._xlws.FILTER(Tabell_Läkare[[#This Row],[Region kontroll]:[Fakturerat]],Tabell_Läkare[[#This Row],[Region kontroll]:[Fakturerat]]&lt;&gt;""),1,1),"")</f>
        <v/>
      </c>
      <c r="M239" s="3" t="str">
        <f>IF(AND(SUM(Tabell_Läkare[[#This Row],[Fakturerat belopp]:[Summa fakturerade timmar (psykiatri+somatik+primärvård)]]),ISBLANK(Tabell_Läkare[[#This Row],[Region]])),"Ange region","")</f>
        <v/>
      </c>
      <c r="N239" s="3" t="str">
        <f>IF(AND(OR(Tabell_Läkare[[#This Row],[Kontroll ifyllt värde]]=TRUE),ISBLANK(Tabell_Läkare[[#This Row],[Zon]])),"Välj zon","")</f>
        <v/>
      </c>
      <c r="O2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9" s="3" t="str">
        <f xml:space="preserve"> IF(AND(Tabell_Läkare[[#This Row],[Yrkeskategori]]="Specialistläkare",Tabell_Läkare[[#This Row],[Specialisering]]=""),"Ange specialisering","")</f>
        <v/>
      </c>
      <c r="Q239" s="3" t="str">
        <f xml:space="preserve"> IF(AND(Tabell_Läkare[[#This Row],[Yrkeskategori]]="Legitimerad läkare",Tabell_Läkare[[#This Row],[Specialisering]]&lt;&gt;""),"Välj specialistläkare om specialicering","")</f>
        <v/>
      </c>
      <c r="R239" s="3" t="str">
        <f>IF(AND(OR(Tabell_Läkare[[#This Row],[Kontroll ifyllt värde]]=TRUE),ISBLANK(#REF!)),"Välj zon","")</f>
        <v/>
      </c>
      <c r="S239" s="3" t="str">
        <f>IF(AND(Tabell_Läkare[[#This Row],[Fakturerat belopp]]&gt;0,Tabell_Läkare[[#This Row],[Summa fakturerade timmar (psykiatri+somatik+primärvård)]]=""),"Fyll i antal timmar","")</f>
        <v/>
      </c>
      <c r="T239" s="3" t="str">
        <f>IF(AND(Tabell_Läkare[[#This Row],[Kontroll ifyllt värde]]=TRUE,Tabell_Läkare[[#This Row],[Fakturerat belopp]]=""),"Fakturerat belopp saknas","")</f>
        <v/>
      </c>
      <c r="U239" s="3" t="b">
        <f>OR(Tabell_Läkare[[#This Row],[Fakturerat belopp]]&lt;&gt;"",Tabell_Läkare[[#This Row],[Summa fakturerade timmar (psykiatri+somatik+primärvård)]]&lt;&gt;"")</f>
        <v>0</v>
      </c>
    </row>
    <row r="240" spans="1:21" x14ac:dyDescent="0.35">
      <c r="A240" s="32" t="str">
        <f>IF(_xlfn.CONCAT(B240:G240)="","",Statistikrapport!$C$3)</f>
        <v/>
      </c>
      <c r="B240" s="3"/>
      <c r="C240" s="3"/>
      <c r="D240" s="3"/>
      <c r="E240" s="3"/>
      <c r="F240" s="28"/>
      <c r="G24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0" s="3"/>
      <c r="I240" s="3"/>
      <c r="J240" s="3"/>
      <c r="K240" s="3"/>
      <c r="L240" s="3" t="str" cm="1">
        <f t="array" ref="L240">IFERROR(INDEX(_xlfn._xlws.FILTER(Tabell_Läkare[[#This Row],[Region kontroll]:[Fakturerat]],Tabell_Läkare[[#This Row],[Region kontroll]:[Fakturerat]]&lt;&gt;""),1,1),"")</f>
        <v/>
      </c>
      <c r="M240" s="3" t="str">
        <f>IF(AND(SUM(Tabell_Läkare[[#This Row],[Fakturerat belopp]:[Summa fakturerade timmar (psykiatri+somatik+primärvård)]]),ISBLANK(Tabell_Läkare[[#This Row],[Region]])),"Ange region","")</f>
        <v/>
      </c>
      <c r="N240" s="3" t="str">
        <f>IF(AND(OR(Tabell_Läkare[[#This Row],[Kontroll ifyllt värde]]=TRUE),ISBLANK(Tabell_Läkare[[#This Row],[Zon]])),"Välj zon","")</f>
        <v/>
      </c>
      <c r="O2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0" s="3" t="str">
        <f xml:space="preserve"> IF(AND(Tabell_Läkare[[#This Row],[Yrkeskategori]]="Specialistläkare",Tabell_Läkare[[#This Row],[Specialisering]]=""),"Ange specialisering","")</f>
        <v/>
      </c>
      <c r="Q240" s="3" t="str">
        <f xml:space="preserve"> IF(AND(Tabell_Läkare[[#This Row],[Yrkeskategori]]="Legitimerad läkare",Tabell_Läkare[[#This Row],[Specialisering]]&lt;&gt;""),"Välj specialistläkare om specialicering","")</f>
        <v/>
      </c>
      <c r="R240" s="3" t="str">
        <f>IF(AND(OR(Tabell_Läkare[[#This Row],[Kontroll ifyllt värde]]=TRUE),ISBLANK(#REF!)),"Välj zon","")</f>
        <v/>
      </c>
      <c r="S240" s="3" t="str">
        <f>IF(AND(Tabell_Läkare[[#This Row],[Fakturerat belopp]]&gt;0,Tabell_Läkare[[#This Row],[Summa fakturerade timmar (psykiatri+somatik+primärvård)]]=""),"Fyll i antal timmar","")</f>
        <v/>
      </c>
      <c r="T240" s="3" t="str">
        <f>IF(AND(Tabell_Läkare[[#This Row],[Kontroll ifyllt värde]]=TRUE,Tabell_Läkare[[#This Row],[Fakturerat belopp]]=""),"Fakturerat belopp saknas","")</f>
        <v/>
      </c>
      <c r="U240" s="3" t="b">
        <f>OR(Tabell_Läkare[[#This Row],[Fakturerat belopp]]&lt;&gt;"",Tabell_Läkare[[#This Row],[Summa fakturerade timmar (psykiatri+somatik+primärvård)]]&lt;&gt;"")</f>
        <v>0</v>
      </c>
    </row>
    <row r="241" spans="1:21" x14ac:dyDescent="0.35">
      <c r="A241" s="32" t="str">
        <f>IF(_xlfn.CONCAT(B241:G241)="","",Statistikrapport!$C$3)</f>
        <v/>
      </c>
      <c r="B241" s="3"/>
      <c r="C241" s="3"/>
      <c r="D241" s="3"/>
      <c r="E241" s="3"/>
      <c r="F241" s="28"/>
      <c r="G24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1" s="3"/>
      <c r="I241" s="3"/>
      <c r="J241" s="3"/>
      <c r="K241" s="3"/>
      <c r="L241" s="3" t="str" cm="1">
        <f t="array" ref="L241">IFERROR(INDEX(_xlfn._xlws.FILTER(Tabell_Läkare[[#This Row],[Region kontroll]:[Fakturerat]],Tabell_Läkare[[#This Row],[Region kontroll]:[Fakturerat]]&lt;&gt;""),1,1),"")</f>
        <v/>
      </c>
      <c r="M241" s="3" t="str">
        <f>IF(AND(SUM(Tabell_Läkare[[#This Row],[Fakturerat belopp]:[Summa fakturerade timmar (psykiatri+somatik+primärvård)]]),ISBLANK(Tabell_Läkare[[#This Row],[Region]])),"Ange region","")</f>
        <v/>
      </c>
      <c r="N241" s="3" t="str">
        <f>IF(AND(OR(Tabell_Läkare[[#This Row],[Kontroll ifyllt värde]]=TRUE),ISBLANK(Tabell_Läkare[[#This Row],[Zon]])),"Välj zon","")</f>
        <v/>
      </c>
      <c r="O2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1" s="3" t="str">
        <f xml:space="preserve"> IF(AND(Tabell_Läkare[[#This Row],[Yrkeskategori]]="Specialistläkare",Tabell_Läkare[[#This Row],[Specialisering]]=""),"Ange specialisering","")</f>
        <v/>
      </c>
      <c r="Q241" s="3" t="str">
        <f xml:space="preserve"> IF(AND(Tabell_Läkare[[#This Row],[Yrkeskategori]]="Legitimerad läkare",Tabell_Läkare[[#This Row],[Specialisering]]&lt;&gt;""),"Välj specialistläkare om specialicering","")</f>
        <v/>
      </c>
      <c r="R241" s="3" t="str">
        <f>IF(AND(OR(Tabell_Läkare[[#This Row],[Kontroll ifyllt värde]]=TRUE),ISBLANK(#REF!)),"Välj zon","")</f>
        <v/>
      </c>
      <c r="S241" s="3" t="str">
        <f>IF(AND(Tabell_Läkare[[#This Row],[Fakturerat belopp]]&gt;0,Tabell_Läkare[[#This Row],[Summa fakturerade timmar (psykiatri+somatik+primärvård)]]=""),"Fyll i antal timmar","")</f>
        <v/>
      </c>
      <c r="T241" s="3" t="str">
        <f>IF(AND(Tabell_Läkare[[#This Row],[Kontroll ifyllt värde]]=TRUE,Tabell_Läkare[[#This Row],[Fakturerat belopp]]=""),"Fakturerat belopp saknas","")</f>
        <v/>
      </c>
      <c r="U241" s="3" t="b">
        <f>OR(Tabell_Läkare[[#This Row],[Fakturerat belopp]]&lt;&gt;"",Tabell_Läkare[[#This Row],[Summa fakturerade timmar (psykiatri+somatik+primärvård)]]&lt;&gt;"")</f>
        <v>0</v>
      </c>
    </row>
    <row r="242" spans="1:21" x14ac:dyDescent="0.35">
      <c r="A242" s="32" t="str">
        <f>IF(_xlfn.CONCAT(B242:G242)="","",Statistikrapport!$C$3)</f>
        <v/>
      </c>
      <c r="B242" s="3"/>
      <c r="C242" s="3"/>
      <c r="D242" s="3"/>
      <c r="E242" s="3"/>
      <c r="F242" s="28"/>
      <c r="G24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2" s="3"/>
      <c r="I242" s="3"/>
      <c r="J242" s="3"/>
      <c r="K242" s="3"/>
      <c r="L242" s="3" t="str" cm="1">
        <f t="array" ref="L242">IFERROR(INDEX(_xlfn._xlws.FILTER(Tabell_Läkare[[#This Row],[Region kontroll]:[Fakturerat]],Tabell_Läkare[[#This Row],[Region kontroll]:[Fakturerat]]&lt;&gt;""),1,1),"")</f>
        <v/>
      </c>
      <c r="M242" s="3" t="str">
        <f>IF(AND(SUM(Tabell_Läkare[[#This Row],[Fakturerat belopp]:[Summa fakturerade timmar (psykiatri+somatik+primärvård)]]),ISBLANK(Tabell_Läkare[[#This Row],[Region]])),"Ange region","")</f>
        <v/>
      </c>
      <c r="N242" s="3" t="str">
        <f>IF(AND(OR(Tabell_Läkare[[#This Row],[Kontroll ifyllt värde]]=TRUE),ISBLANK(Tabell_Läkare[[#This Row],[Zon]])),"Välj zon","")</f>
        <v/>
      </c>
      <c r="O2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2" s="3" t="str">
        <f xml:space="preserve"> IF(AND(Tabell_Läkare[[#This Row],[Yrkeskategori]]="Specialistläkare",Tabell_Läkare[[#This Row],[Specialisering]]=""),"Ange specialisering","")</f>
        <v/>
      </c>
      <c r="Q242" s="3" t="str">
        <f xml:space="preserve"> IF(AND(Tabell_Läkare[[#This Row],[Yrkeskategori]]="Legitimerad läkare",Tabell_Läkare[[#This Row],[Specialisering]]&lt;&gt;""),"Välj specialistläkare om specialicering","")</f>
        <v/>
      </c>
      <c r="R242" s="3" t="str">
        <f>IF(AND(OR(Tabell_Läkare[[#This Row],[Kontroll ifyllt värde]]=TRUE),ISBLANK(#REF!)),"Välj zon","")</f>
        <v/>
      </c>
      <c r="S242" s="3" t="str">
        <f>IF(AND(Tabell_Läkare[[#This Row],[Fakturerat belopp]]&gt;0,Tabell_Läkare[[#This Row],[Summa fakturerade timmar (psykiatri+somatik+primärvård)]]=""),"Fyll i antal timmar","")</f>
        <v/>
      </c>
      <c r="T242" s="3" t="str">
        <f>IF(AND(Tabell_Läkare[[#This Row],[Kontroll ifyllt värde]]=TRUE,Tabell_Läkare[[#This Row],[Fakturerat belopp]]=""),"Fakturerat belopp saknas","")</f>
        <v/>
      </c>
      <c r="U242" s="3" t="b">
        <f>OR(Tabell_Läkare[[#This Row],[Fakturerat belopp]]&lt;&gt;"",Tabell_Läkare[[#This Row],[Summa fakturerade timmar (psykiatri+somatik+primärvård)]]&lt;&gt;"")</f>
        <v>0</v>
      </c>
    </row>
    <row r="243" spans="1:21" x14ac:dyDescent="0.35">
      <c r="A243" s="32" t="str">
        <f>IF(_xlfn.CONCAT(B243:G243)="","",Statistikrapport!$C$3)</f>
        <v/>
      </c>
      <c r="B243" s="3"/>
      <c r="C243" s="3"/>
      <c r="D243" s="3"/>
      <c r="E243" s="3"/>
      <c r="F243" s="28"/>
      <c r="G24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3" s="3"/>
      <c r="I243" s="3"/>
      <c r="J243" s="3"/>
      <c r="K243" s="3"/>
      <c r="L243" s="3" t="str" cm="1">
        <f t="array" ref="L243">IFERROR(INDEX(_xlfn._xlws.FILTER(Tabell_Läkare[[#This Row],[Region kontroll]:[Fakturerat]],Tabell_Läkare[[#This Row],[Region kontroll]:[Fakturerat]]&lt;&gt;""),1,1),"")</f>
        <v/>
      </c>
      <c r="M243" s="3" t="str">
        <f>IF(AND(SUM(Tabell_Läkare[[#This Row],[Fakturerat belopp]:[Summa fakturerade timmar (psykiatri+somatik+primärvård)]]),ISBLANK(Tabell_Läkare[[#This Row],[Region]])),"Ange region","")</f>
        <v/>
      </c>
      <c r="N243" s="3" t="str">
        <f>IF(AND(OR(Tabell_Läkare[[#This Row],[Kontroll ifyllt värde]]=TRUE),ISBLANK(Tabell_Läkare[[#This Row],[Zon]])),"Välj zon","")</f>
        <v/>
      </c>
      <c r="O2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3" s="3" t="str">
        <f xml:space="preserve"> IF(AND(Tabell_Läkare[[#This Row],[Yrkeskategori]]="Specialistläkare",Tabell_Läkare[[#This Row],[Specialisering]]=""),"Ange specialisering","")</f>
        <v/>
      </c>
      <c r="Q243" s="3" t="str">
        <f xml:space="preserve"> IF(AND(Tabell_Läkare[[#This Row],[Yrkeskategori]]="Legitimerad läkare",Tabell_Läkare[[#This Row],[Specialisering]]&lt;&gt;""),"Välj specialistläkare om specialicering","")</f>
        <v/>
      </c>
      <c r="R243" s="3" t="str">
        <f>IF(AND(OR(Tabell_Läkare[[#This Row],[Kontroll ifyllt värde]]=TRUE),ISBLANK(#REF!)),"Välj zon","")</f>
        <v/>
      </c>
      <c r="S243" s="3" t="str">
        <f>IF(AND(Tabell_Läkare[[#This Row],[Fakturerat belopp]]&gt;0,Tabell_Läkare[[#This Row],[Summa fakturerade timmar (psykiatri+somatik+primärvård)]]=""),"Fyll i antal timmar","")</f>
        <v/>
      </c>
      <c r="T243" s="3" t="str">
        <f>IF(AND(Tabell_Läkare[[#This Row],[Kontroll ifyllt värde]]=TRUE,Tabell_Läkare[[#This Row],[Fakturerat belopp]]=""),"Fakturerat belopp saknas","")</f>
        <v/>
      </c>
      <c r="U243" s="3" t="b">
        <f>OR(Tabell_Läkare[[#This Row],[Fakturerat belopp]]&lt;&gt;"",Tabell_Läkare[[#This Row],[Summa fakturerade timmar (psykiatri+somatik+primärvård)]]&lt;&gt;"")</f>
        <v>0</v>
      </c>
    </row>
    <row r="244" spans="1:21" x14ac:dyDescent="0.35">
      <c r="A244" s="32" t="str">
        <f>IF(_xlfn.CONCAT(B244:G244)="","",Statistikrapport!$C$3)</f>
        <v/>
      </c>
      <c r="B244" s="3"/>
      <c r="C244" s="3"/>
      <c r="D244" s="3"/>
      <c r="E244" s="3"/>
      <c r="F244" s="28"/>
      <c r="G24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4" s="3"/>
      <c r="I244" s="3"/>
      <c r="J244" s="3"/>
      <c r="K244" s="3"/>
      <c r="L244" s="3" t="str" cm="1">
        <f t="array" ref="L244">IFERROR(INDEX(_xlfn._xlws.FILTER(Tabell_Läkare[[#This Row],[Region kontroll]:[Fakturerat]],Tabell_Läkare[[#This Row],[Region kontroll]:[Fakturerat]]&lt;&gt;""),1,1),"")</f>
        <v/>
      </c>
      <c r="M244" s="3" t="str">
        <f>IF(AND(SUM(Tabell_Läkare[[#This Row],[Fakturerat belopp]:[Summa fakturerade timmar (psykiatri+somatik+primärvård)]]),ISBLANK(Tabell_Läkare[[#This Row],[Region]])),"Ange region","")</f>
        <v/>
      </c>
      <c r="N244" s="3" t="str">
        <f>IF(AND(OR(Tabell_Läkare[[#This Row],[Kontroll ifyllt värde]]=TRUE),ISBLANK(Tabell_Läkare[[#This Row],[Zon]])),"Välj zon","")</f>
        <v/>
      </c>
      <c r="O2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4" s="3" t="str">
        <f xml:space="preserve"> IF(AND(Tabell_Läkare[[#This Row],[Yrkeskategori]]="Specialistläkare",Tabell_Läkare[[#This Row],[Specialisering]]=""),"Ange specialisering","")</f>
        <v/>
      </c>
      <c r="Q244" s="3" t="str">
        <f xml:space="preserve"> IF(AND(Tabell_Läkare[[#This Row],[Yrkeskategori]]="Legitimerad läkare",Tabell_Läkare[[#This Row],[Specialisering]]&lt;&gt;""),"Välj specialistläkare om specialicering","")</f>
        <v/>
      </c>
      <c r="R244" s="3" t="str">
        <f>IF(AND(OR(Tabell_Läkare[[#This Row],[Kontroll ifyllt värde]]=TRUE),ISBLANK(#REF!)),"Välj zon","")</f>
        <v/>
      </c>
      <c r="S244" s="3" t="str">
        <f>IF(AND(Tabell_Läkare[[#This Row],[Fakturerat belopp]]&gt;0,Tabell_Läkare[[#This Row],[Summa fakturerade timmar (psykiatri+somatik+primärvård)]]=""),"Fyll i antal timmar","")</f>
        <v/>
      </c>
      <c r="T244" s="3" t="str">
        <f>IF(AND(Tabell_Läkare[[#This Row],[Kontroll ifyllt värde]]=TRUE,Tabell_Läkare[[#This Row],[Fakturerat belopp]]=""),"Fakturerat belopp saknas","")</f>
        <v/>
      </c>
      <c r="U244" s="3" t="b">
        <f>OR(Tabell_Läkare[[#This Row],[Fakturerat belopp]]&lt;&gt;"",Tabell_Läkare[[#This Row],[Summa fakturerade timmar (psykiatri+somatik+primärvård)]]&lt;&gt;"")</f>
        <v>0</v>
      </c>
    </row>
    <row r="245" spans="1:21" x14ac:dyDescent="0.35">
      <c r="A245" s="32" t="str">
        <f>IF(_xlfn.CONCAT(B245:G245)="","",Statistikrapport!$C$3)</f>
        <v/>
      </c>
      <c r="B245" s="3"/>
      <c r="C245" s="3"/>
      <c r="D245" s="3"/>
      <c r="E245" s="3"/>
      <c r="F245" s="28"/>
      <c r="G24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5" s="3"/>
      <c r="I245" s="3"/>
      <c r="J245" s="3"/>
      <c r="K245" s="3"/>
      <c r="L245" s="3" t="str" cm="1">
        <f t="array" ref="L245">IFERROR(INDEX(_xlfn._xlws.FILTER(Tabell_Läkare[[#This Row],[Region kontroll]:[Fakturerat]],Tabell_Läkare[[#This Row],[Region kontroll]:[Fakturerat]]&lt;&gt;""),1,1),"")</f>
        <v/>
      </c>
      <c r="M245" s="3" t="str">
        <f>IF(AND(SUM(Tabell_Läkare[[#This Row],[Fakturerat belopp]:[Summa fakturerade timmar (psykiatri+somatik+primärvård)]]),ISBLANK(Tabell_Läkare[[#This Row],[Region]])),"Ange region","")</f>
        <v/>
      </c>
      <c r="N245" s="3" t="str">
        <f>IF(AND(OR(Tabell_Läkare[[#This Row],[Kontroll ifyllt värde]]=TRUE),ISBLANK(Tabell_Läkare[[#This Row],[Zon]])),"Välj zon","")</f>
        <v/>
      </c>
      <c r="O2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5" s="3" t="str">
        <f xml:space="preserve"> IF(AND(Tabell_Läkare[[#This Row],[Yrkeskategori]]="Specialistläkare",Tabell_Läkare[[#This Row],[Specialisering]]=""),"Ange specialisering","")</f>
        <v/>
      </c>
      <c r="Q245" s="3" t="str">
        <f xml:space="preserve"> IF(AND(Tabell_Läkare[[#This Row],[Yrkeskategori]]="Legitimerad läkare",Tabell_Läkare[[#This Row],[Specialisering]]&lt;&gt;""),"Välj specialistläkare om specialicering","")</f>
        <v/>
      </c>
      <c r="R245" s="3" t="str">
        <f>IF(AND(OR(Tabell_Läkare[[#This Row],[Kontroll ifyllt värde]]=TRUE),ISBLANK(#REF!)),"Välj zon","")</f>
        <v/>
      </c>
      <c r="S245" s="3" t="str">
        <f>IF(AND(Tabell_Läkare[[#This Row],[Fakturerat belopp]]&gt;0,Tabell_Läkare[[#This Row],[Summa fakturerade timmar (psykiatri+somatik+primärvård)]]=""),"Fyll i antal timmar","")</f>
        <v/>
      </c>
      <c r="T245" s="3" t="str">
        <f>IF(AND(Tabell_Läkare[[#This Row],[Kontroll ifyllt värde]]=TRUE,Tabell_Läkare[[#This Row],[Fakturerat belopp]]=""),"Fakturerat belopp saknas","")</f>
        <v/>
      </c>
      <c r="U245" s="3" t="b">
        <f>OR(Tabell_Läkare[[#This Row],[Fakturerat belopp]]&lt;&gt;"",Tabell_Läkare[[#This Row],[Summa fakturerade timmar (psykiatri+somatik+primärvård)]]&lt;&gt;"")</f>
        <v>0</v>
      </c>
    </row>
    <row r="246" spans="1:21" x14ac:dyDescent="0.35">
      <c r="A246" s="32" t="str">
        <f>IF(_xlfn.CONCAT(B246:G246)="","",Statistikrapport!$C$3)</f>
        <v/>
      </c>
      <c r="B246" s="3"/>
      <c r="C246" s="3"/>
      <c r="D246" s="3"/>
      <c r="E246" s="3"/>
      <c r="F246" s="28"/>
      <c r="G24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6" s="3"/>
      <c r="I246" s="3"/>
      <c r="J246" s="3"/>
      <c r="K246" s="3"/>
      <c r="L246" s="3" t="str" cm="1">
        <f t="array" ref="L246">IFERROR(INDEX(_xlfn._xlws.FILTER(Tabell_Läkare[[#This Row],[Region kontroll]:[Fakturerat]],Tabell_Läkare[[#This Row],[Region kontroll]:[Fakturerat]]&lt;&gt;""),1,1),"")</f>
        <v/>
      </c>
      <c r="M246" s="3" t="str">
        <f>IF(AND(SUM(Tabell_Läkare[[#This Row],[Fakturerat belopp]:[Summa fakturerade timmar (psykiatri+somatik+primärvård)]]),ISBLANK(Tabell_Läkare[[#This Row],[Region]])),"Ange region","")</f>
        <v/>
      </c>
      <c r="N246" s="3" t="str">
        <f>IF(AND(OR(Tabell_Läkare[[#This Row],[Kontroll ifyllt värde]]=TRUE),ISBLANK(Tabell_Läkare[[#This Row],[Zon]])),"Välj zon","")</f>
        <v/>
      </c>
      <c r="O2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6" s="3" t="str">
        <f xml:space="preserve"> IF(AND(Tabell_Läkare[[#This Row],[Yrkeskategori]]="Specialistläkare",Tabell_Läkare[[#This Row],[Specialisering]]=""),"Ange specialisering","")</f>
        <v/>
      </c>
      <c r="Q246" s="3" t="str">
        <f xml:space="preserve"> IF(AND(Tabell_Läkare[[#This Row],[Yrkeskategori]]="Legitimerad läkare",Tabell_Läkare[[#This Row],[Specialisering]]&lt;&gt;""),"Välj specialistläkare om specialicering","")</f>
        <v/>
      </c>
      <c r="R246" s="3" t="str">
        <f>IF(AND(OR(Tabell_Läkare[[#This Row],[Kontroll ifyllt värde]]=TRUE),ISBLANK(#REF!)),"Välj zon","")</f>
        <v/>
      </c>
      <c r="S246" s="3" t="str">
        <f>IF(AND(Tabell_Läkare[[#This Row],[Fakturerat belopp]]&gt;0,Tabell_Läkare[[#This Row],[Summa fakturerade timmar (psykiatri+somatik+primärvård)]]=""),"Fyll i antal timmar","")</f>
        <v/>
      </c>
      <c r="T246" s="3" t="str">
        <f>IF(AND(Tabell_Läkare[[#This Row],[Kontroll ifyllt värde]]=TRUE,Tabell_Läkare[[#This Row],[Fakturerat belopp]]=""),"Fakturerat belopp saknas","")</f>
        <v/>
      </c>
      <c r="U246" s="3" t="b">
        <f>OR(Tabell_Läkare[[#This Row],[Fakturerat belopp]]&lt;&gt;"",Tabell_Läkare[[#This Row],[Summa fakturerade timmar (psykiatri+somatik+primärvård)]]&lt;&gt;"")</f>
        <v>0</v>
      </c>
    </row>
    <row r="247" spans="1:21" x14ac:dyDescent="0.35">
      <c r="A247" s="32" t="str">
        <f>IF(_xlfn.CONCAT(B247:G247)="","",Statistikrapport!$C$3)</f>
        <v/>
      </c>
      <c r="B247" s="3"/>
      <c r="C247" s="3"/>
      <c r="D247" s="3"/>
      <c r="E247" s="3"/>
      <c r="F247" s="28"/>
      <c r="G24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7" s="3"/>
      <c r="I247" s="3"/>
      <c r="J247" s="3"/>
      <c r="K247" s="3"/>
      <c r="L247" s="3" t="str" cm="1">
        <f t="array" ref="L247">IFERROR(INDEX(_xlfn._xlws.FILTER(Tabell_Läkare[[#This Row],[Region kontroll]:[Fakturerat]],Tabell_Läkare[[#This Row],[Region kontroll]:[Fakturerat]]&lt;&gt;""),1,1),"")</f>
        <v/>
      </c>
      <c r="M247" s="3" t="str">
        <f>IF(AND(SUM(Tabell_Läkare[[#This Row],[Fakturerat belopp]:[Summa fakturerade timmar (psykiatri+somatik+primärvård)]]),ISBLANK(Tabell_Läkare[[#This Row],[Region]])),"Ange region","")</f>
        <v/>
      </c>
      <c r="N247" s="3" t="str">
        <f>IF(AND(OR(Tabell_Läkare[[#This Row],[Kontroll ifyllt värde]]=TRUE),ISBLANK(Tabell_Läkare[[#This Row],[Zon]])),"Välj zon","")</f>
        <v/>
      </c>
      <c r="O2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7" s="3" t="str">
        <f xml:space="preserve"> IF(AND(Tabell_Läkare[[#This Row],[Yrkeskategori]]="Specialistläkare",Tabell_Läkare[[#This Row],[Specialisering]]=""),"Ange specialisering","")</f>
        <v/>
      </c>
      <c r="Q247" s="3" t="str">
        <f xml:space="preserve"> IF(AND(Tabell_Läkare[[#This Row],[Yrkeskategori]]="Legitimerad läkare",Tabell_Läkare[[#This Row],[Specialisering]]&lt;&gt;""),"Välj specialistläkare om specialicering","")</f>
        <v/>
      </c>
      <c r="R247" s="3" t="str">
        <f>IF(AND(OR(Tabell_Läkare[[#This Row],[Kontroll ifyllt värde]]=TRUE),ISBLANK(#REF!)),"Välj zon","")</f>
        <v/>
      </c>
      <c r="S247" s="3" t="str">
        <f>IF(AND(Tabell_Läkare[[#This Row],[Fakturerat belopp]]&gt;0,Tabell_Läkare[[#This Row],[Summa fakturerade timmar (psykiatri+somatik+primärvård)]]=""),"Fyll i antal timmar","")</f>
        <v/>
      </c>
      <c r="T247" s="3" t="str">
        <f>IF(AND(Tabell_Läkare[[#This Row],[Kontroll ifyllt värde]]=TRUE,Tabell_Läkare[[#This Row],[Fakturerat belopp]]=""),"Fakturerat belopp saknas","")</f>
        <v/>
      </c>
      <c r="U247" s="3" t="b">
        <f>OR(Tabell_Läkare[[#This Row],[Fakturerat belopp]]&lt;&gt;"",Tabell_Läkare[[#This Row],[Summa fakturerade timmar (psykiatri+somatik+primärvård)]]&lt;&gt;"")</f>
        <v>0</v>
      </c>
    </row>
    <row r="248" spans="1:21" x14ac:dyDescent="0.35">
      <c r="A248" s="32" t="str">
        <f>IF(_xlfn.CONCAT(B248:G248)="","",Statistikrapport!$C$3)</f>
        <v/>
      </c>
      <c r="B248" s="3"/>
      <c r="C248" s="3"/>
      <c r="D248" s="3"/>
      <c r="E248" s="3"/>
      <c r="F248" s="28"/>
      <c r="G24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8" s="3"/>
      <c r="I248" s="3"/>
      <c r="J248" s="3"/>
      <c r="K248" s="3"/>
      <c r="L248" s="3" t="str" cm="1">
        <f t="array" ref="L248">IFERROR(INDEX(_xlfn._xlws.FILTER(Tabell_Läkare[[#This Row],[Region kontroll]:[Fakturerat]],Tabell_Läkare[[#This Row],[Region kontroll]:[Fakturerat]]&lt;&gt;""),1,1),"")</f>
        <v/>
      </c>
      <c r="M248" s="3" t="str">
        <f>IF(AND(SUM(Tabell_Läkare[[#This Row],[Fakturerat belopp]:[Summa fakturerade timmar (psykiatri+somatik+primärvård)]]),ISBLANK(Tabell_Läkare[[#This Row],[Region]])),"Ange region","")</f>
        <v/>
      </c>
      <c r="N248" s="3" t="str">
        <f>IF(AND(OR(Tabell_Läkare[[#This Row],[Kontroll ifyllt värde]]=TRUE),ISBLANK(Tabell_Läkare[[#This Row],[Zon]])),"Välj zon","")</f>
        <v/>
      </c>
      <c r="O2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8" s="3" t="str">
        <f xml:space="preserve"> IF(AND(Tabell_Läkare[[#This Row],[Yrkeskategori]]="Specialistläkare",Tabell_Läkare[[#This Row],[Specialisering]]=""),"Ange specialisering","")</f>
        <v/>
      </c>
      <c r="Q248" s="3" t="str">
        <f xml:space="preserve"> IF(AND(Tabell_Läkare[[#This Row],[Yrkeskategori]]="Legitimerad läkare",Tabell_Läkare[[#This Row],[Specialisering]]&lt;&gt;""),"Välj specialistläkare om specialicering","")</f>
        <v/>
      </c>
      <c r="R248" s="3" t="str">
        <f>IF(AND(OR(Tabell_Läkare[[#This Row],[Kontroll ifyllt värde]]=TRUE),ISBLANK(#REF!)),"Välj zon","")</f>
        <v/>
      </c>
      <c r="S248" s="3" t="str">
        <f>IF(AND(Tabell_Läkare[[#This Row],[Fakturerat belopp]]&gt;0,Tabell_Läkare[[#This Row],[Summa fakturerade timmar (psykiatri+somatik+primärvård)]]=""),"Fyll i antal timmar","")</f>
        <v/>
      </c>
      <c r="T248" s="3" t="str">
        <f>IF(AND(Tabell_Läkare[[#This Row],[Kontroll ifyllt värde]]=TRUE,Tabell_Läkare[[#This Row],[Fakturerat belopp]]=""),"Fakturerat belopp saknas","")</f>
        <v/>
      </c>
      <c r="U248" s="3" t="b">
        <f>OR(Tabell_Läkare[[#This Row],[Fakturerat belopp]]&lt;&gt;"",Tabell_Läkare[[#This Row],[Summa fakturerade timmar (psykiatri+somatik+primärvård)]]&lt;&gt;"")</f>
        <v>0</v>
      </c>
    </row>
    <row r="249" spans="1:21" x14ac:dyDescent="0.35">
      <c r="A249" s="32" t="str">
        <f>IF(_xlfn.CONCAT(B249:G249)="","",Statistikrapport!$C$3)</f>
        <v/>
      </c>
      <c r="B249" s="3"/>
      <c r="C249" s="3"/>
      <c r="D249" s="3"/>
      <c r="E249" s="3"/>
      <c r="F249" s="28"/>
      <c r="G24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9" s="3"/>
      <c r="I249" s="3"/>
      <c r="J249" s="3"/>
      <c r="K249" s="3"/>
      <c r="L249" s="3" t="str" cm="1">
        <f t="array" ref="L249">IFERROR(INDEX(_xlfn._xlws.FILTER(Tabell_Läkare[[#This Row],[Region kontroll]:[Fakturerat]],Tabell_Läkare[[#This Row],[Region kontroll]:[Fakturerat]]&lt;&gt;""),1,1),"")</f>
        <v/>
      </c>
      <c r="M249" s="3" t="str">
        <f>IF(AND(SUM(Tabell_Läkare[[#This Row],[Fakturerat belopp]:[Summa fakturerade timmar (psykiatri+somatik+primärvård)]]),ISBLANK(Tabell_Läkare[[#This Row],[Region]])),"Ange region","")</f>
        <v/>
      </c>
      <c r="N249" s="3" t="str">
        <f>IF(AND(OR(Tabell_Läkare[[#This Row],[Kontroll ifyllt värde]]=TRUE),ISBLANK(Tabell_Läkare[[#This Row],[Zon]])),"Välj zon","")</f>
        <v/>
      </c>
      <c r="O2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9" s="3" t="str">
        <f xml:space="preserve"> IF(AND(Tabell_Läkare[[#This Row],[Yrkeskategori]]="Specialistläkare",Tabell_Läkare[[#This Row],[Specialisering]]=""),"Ange specialisering","")</f>
        <v/>
      </c>
      <c r="Q249" s="3" t="str">
        <f xml:space="preserve"> IF(AND(Tabell_Läkare[[#This Row],[Yrkeskategori]]="Legitimerad läkare",Tabell_Läkare[[#This Row],[Specialisering]]&lt;&gt;""),"Välj specialistläkare om specialicering","")</f>
        <v/>
      </c>
      <c r="R249" s="3" t="str">
        <f>IF(AND(OR(Tabell_Läkare[[#This Row],[Kontroll ifyllt värde]]=TRUE),ISBLANK(#REF!)),"Välj zon","")</f>
        <v/>
      </c>
      <c r="S249" s="3" t="str">
        <f>IF(AND(Tabell_Läkare[[#This Row],[Fakturerat belopp]]&gt;0,Tabell_Läkare[[#This Row],[Summa fakturerade timmar (psykiatri+somatik+primärvård)]]=""),"Fyll i antal timmar","")</f>
        <v/>
      </c>
      <c r="T249" s="3" t="str">
        <f>IF(AND(Tabell_Läkare[[#This Row],[Kontroll ifyllt värde]]=TRUE,Tabell_Läkare[[#This Row],[Fakturerat belopp]]=""),"Fakturerat belopp saknas","")</f>
        <v/>
      </c>
      <c r="U249" s="3" t="b">
        <f>OR(Tabell_Läkare[[#This Row],[Fakturerat belopp]]&lt;&gt;"",Tabell_Läkare[[#This Row],[Summa fakturerade timmar (psykiatri+somatik+primärvård)]]&lt;&gt;"")</f>
        <v>0</v>
      </c>
    </row>
    <row r="250" spans="1:21" x14ac:dyDescent="0.35">
      <c r="A250" s="32" t="str">
        <f>IF(_xlfn.CONCAT(B250:G250)="","",Statistikrapport!$C$3)</f>
        <v/>
      </c>
      <c r="B250" s="3"/>
      <c r="C250" s="3"/>
      <c r="D250" s="3"/>
      <c r="E250" s="3"/>
      <c r="F250" s="28"/>
      <c r="G25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0" s="3"/>
      <c r="I250" s="3"/>
      <c r="J250" s="3"/>
      <c r="K250" s="3"/>
      <c r="L250" s="3" t="str" cm="1">
        <f t="array" ref="L250">IFERROR(INDEX(_xlfn._xlws.FILTER(Tabell_Läkare[[#This Row],[Region kontroll]:[Fakturerat]],Tabell_Läkare[[#This Row],[Region kontroll]:[Fakturerat]]&lt;&gt;""),1,1),"")</f>
        <v/>
      </c>
      <c r="M250" s="3" t="str">
        <f>IF(AND(SUM(Tabell_Läkare[[#This Row],[Fakturerat belopp]:[Summa fakturerade timmar (psykiatri+somatik+primärvård)]]),ISBLANK(Tabell_Läkare[[#This Row],[Region]])),"Ange region","")</f>
        <v/>
      </c>
      <c r="N250" s="3" t="str">
        <f>IF(AND(OR(Tabell_Läkare[[#This Row],[Kontroll ifyllt värde]]=TRUE),ISBLANK(Tabell_Läkare[[#This Row],[Zon]])),"Välj zon","")</f>
        <v/>
      </c>
      <c r="O2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0" s="3" t="str">
        <f xml:space="preserve"> IF(AND(Tabell_Läkare[[#This Row],[Yrkeskategori]]="Specialistläkare",Tabell_Läkare[[#This Row],[Specialisering]]=""),"Ange specialisering","")</f>
        <v/>
      </c>
      <c r="Q250" s="3" t="str">
        <f xml:space="preserve"> IF(AND(Tabell_Läkare[[#This Row],[Yrkeskategori]]="Legitimerad läkare",Tabell_Läkare[[#This Row],[Specialisering]]&lt;&gt;""),"Välj specialistläkare om specialicering","")</f>
        <v/>
      </c>
      <c r="R250" s="3" t="str">
        <f>IF(AND(OR(Tabell_Läkare[[#This Row],[Kontroll ifyllt värde]]=TRUE),ISBLANK(#REF!)),"Välj zon","")</f>
        <v/>
      </c>
      <c r="S250" s="3" t="str">
        <f>IF(AND(Tabell_Läkare[[#This Row],[Fakturerat belopp]]&gt;0,Tabell_Läkare[[#This Row],[Summa fakturerade timmar (psykiatri+somatik+primärvård)]]=""),"Fyll i antal timmar","")</f>
        <v/>
      </c>
      <c r="T250" s="3" t="str">
        <f>IF(AND(Tabell_Läkare[[#This Row],[Kontroll ifyllt värde]]=TRUE,Tabell_Läkare[[#This Row],[Fakturerat belopp]]=""),"Fakturerat belopp saknas","")</f>
        <v/>
      </c>
      <c r="U250" s="3" t="b">
        <f>OR(Tabell_Läkare[[#This Row],[Fakturerat belopp]]&lt;&gt;"",Tabell_Läkare[[#This Row],[Summa fakturerade timmar (psykiatri+somatik+primärvård)]]&lt;&gt;"")</f>
        <v>0</v>
      </c>
    </row>
    <row r="251" spans="1:21" x14ac:dyDescent="0.35">
      <c r="A251" s="32" t="str">
        <f>IF(_xlfn.CONCAT(B251:G251)="","",Statistikrapport!$C$3)</f>
        <v/>
      </c>
      <c r="B251" s="3"/>
      <c r="C251" s="3"/>
      <c r="D251" s="3"/>
      <c r="E251" s="3"/>
      <c r="F251" s="28"/>
      <c r="G25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1" s="3"/>
      <c r="I251" s="3"/>
      <c r="J251" s="3"/>
      <c r="K251" s="3"/>
      <c r="L251" s="3" t="str" cm="1">
        <f t="array" ref="L251">IFERROR(INDEX(_xlfn._xlws.FILTER(Tabell_Läkare[[#This Row],[Region kontroll]:[Fakturerat]],Tabell_Läkare[[#This Row],[Region kontroll]:[Fakturerat]]&lt;&gt;""),1,1),"")</f>
        <v/>
      </c>
      <c r="M251" s="3" t="str">
        <f>IF(AND(SUM(Tabell_Läkare[[#This Row],[Fakturerat belopp]:[Summa fakturerade timmar (psykiatri+somatik+primärvård)]]),ISBLANK(Tabell_Läkare[[#This Row],[Region]])),"Ange region","")</f>
        <v/>
      </c>
      <c r="N251" s="3" t="str">
        <f>IF(AND(OR(Tabell_Läkare[[#This Row],[Kontroll ifyllt värde]]=TRUE),ISBLANK(Tabell_Läkare[[#This Row],[Zon]])),"Välj zon","")</f>
        <v/>
      </c>
      <c r="O2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1" s="3" t="str">
        <f xml:space="preserve"> IF(AND(Tabell_Läkare[[#This Row],[Yrkeskategori]]="Specialistläkare",Tabell_Läkare[[#This Row],[Specialisering]]=""),"Ange specialisering","")</f>
        <v/>
      </c>
      <c r="Q251" s="3" t="str">
        <f xml:space="preserve"> IF(AND(Tabell_Läkare[[#This Row],[Yrkeskategori]]="Legitimerad läkare",Tabell_Läkare[[#This Row],[Specialisering]]&lt;&gt;""),"Välj specialistläkare om specialicering","")</f>
        <v/>
      </c>
      <c r="R251" s="3" t="str">
        <f>IF(AND(OR(Tabell_Läkare[[#This Row],[Kontroll ifyllt värde]]=TRUE),ISBLANK(#REF!)),"Välj zon","")</f>
        <v/>
      </c>
      <c r="S251" s="3" t="str">
        <f>IF(AND(Tabell_Läkare[[#This Row],[Fakturerat belopp]]&gt;0,Tabell_Läkare[[#This Row],[Summa fakturerade timmar (psykiatri+somatik+primärvård)]]=""),"Fyll i antal timmar","")</f>
        <v/>
      </c>
      <c r="T251" s="3" t="str">
        <f>IF(AND(Tabell_Läkare[[#This Row],[Kontroll ifyllt värde]]=TRUE,Tabell_Läkare[[#This Row],[Fakturerat belopp]]=""),"Fakturerat belopp saknas","")</f>
        <v/>
      </c>
      <c r="U251" s="3" t="b">
        <f>OR(Tabell_Läkare[[#This Row],[Fakturerat belopp]]&lt;&gt;"",Tabell_Läkare[[#This Row],[Summa fakturerade timmar (psykiatri+somatik+primärvård)]]&lt;&gt;"")</f>
        <v>0</v>
      </c>
    </row>
    <row r="252" spans="1:21" x14ac:dyDescent="0.35">
      <c r="A252" s="32" t="str">
        <f>IF(_xlfn.CONCAT(B252:G252)="","",Statistikrapport!$C$3)</f>
        <v/>
      </c>
      <c r="B252" s="3"/>
      <c r="C252" s="3"/>
      <c r="D252" s="3"/>
      <c r="E252" s="3"/>
      <c r="F252" s="28"/>
      <c r="G25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2" s="3"/>
      <c r="I252" s="3"/>
      <c r="J252" s="3"/>
      <c r="K252" s="3"/>
      <c r="L252" s="3" t="str" cm="1">
        <f t="array" ref="L252">IFERROR(INDEX(_xlfn._xlws.FILTER(Tabell_Läkare[[#This Row],[Region kontroll]:[Fakturerat]],Tabell_Läkare[[#This Row],[Region kontroll]:[Fakturerat]]&lt;&gt;""),1,1),"")</f>
        <v/>
      </c>
      <c r="M252" s="3" t="str">
        <f>IF(AND(SUM(Tabell_Läkare[[#This Row],[Fakturerat belopp]:[Summa fakturerade timmar (psykiatri+somatik+primärvård)]]),ISBLANK(Tabell_Läkare[[#This Row],[Region]])),"Ange region","")</f>
        <v/>
      </c>
      <c r="N252" s="3" t="str">
        <f>IF(AND(OR(Tabell_Läkare[[#This Row],[Kontroll ifyllt värde]]=TRUE),ISBLANK(Tabell_Läkare[[#This Row],[Zon]])),"Välj zon","")</f>
        <v/>
      </c>
      <c r="O2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2" s="3" t="str">
        <f xml:space="preserve"> IF(AND(Tabell_Läkare[[#This Row],[Yrkeskategori]]="Specialistläkare",Tabell_Läkare[[#This Row],[Specialisering]]=""),"Ange specialisering","")</f>
        <v/>
      </c>
      <c r="Q252" s="3" t="str">
        <f xml:space="preserve"> IF(AND(Tabell_Läkare[[#This Row],[Yrkeskategori]]="Legitimerad läkare",Tabell_Läkare[[#This Row],[Specialisering]]&lt;&gt;""),"Välj specialistläkare om specialicering","")</f>
        <v/>
      </c>
      <c r="R252" s="3" t="str">
        <f>IF(AND(OR(Tabell_Läkare[[#This Row],[Kontroll ifyllt värde]]=TRUE),ISBLANK(#REF!)),"Välj zon","")</f>
        <v/>
      </c>
      <c r="S252" s="3" t="str">
        <f>IF(AND(Tabell_Läkare[[#This Row],[Fakturerat belopp]]&gt;0,Tabell_Läkare[[#This Row],[Summa fakturerade timmar (psykiatri+somatik+primärvård)]]=""),"Fyll i antal timmar","")</f>
        <v/>
      </c>
      <c r="T252" s="3" t="str">
        <f>IF(AND(Tabell_Läkare[[#This Row],[Kontroll ifyllt värde]]=TRUE,Tabell_Läkare[[#This Row],[Fakturerat belopp]]=""),"Fakturerat belopp saknas","")</f>
        <v/>
      </c>
      <c r="U252" s="3" t="b">
        <f>OR(Tabell_Läkare[[#This Row],[Fakturerat belopp]]&lt;&gt;"",Tabell_Läkare[[#This Row],[Summa fakturerade timmar (psykiatri+somatik+primärvård)]]&lt;&gt;"")</f>
        <v>0</v>
      </c>
    </row>
    <row r="253" spans="1:21" x14ac:dyDescent="0.35">
      <c r="A253" s="32" t="str">
        <f>IF(_xlfn.CONCAT(B253:G253)="","",Statistikrapport!$C$3)</f>
        <v/>
      </c>
      <c r="B253" s="3"/>
      <c r="C253" s="3"/>
      <c r="D253" s="3"/>
      <c r="E253" s="3"/>
      <c r="F253" s="28"/>
      <c r="G25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3" s="3"/>
      <c r="I253" s="3"/>
      <c r="J253" s="3"/>
      <c r="K253" s="3"/>
      <c r="L253" s="3" t="str" cm="1">
        <f t="array" ref="L253">IFERROR(INDEX(_xlfn._xlws.FILTER(Tabell_Läkare[[#This Row],[Region kontroll]:[Fakturerat]],Tabell_Läkare[[#This Row],[Region kontroll]:[Fakturerat]]&lt;&gt;""),1,1),"")</f>
        <v/>
      </c>
      <c r="M253" s="3" t="str">
        <f>IF(AND(SUM(Tabell_Läkare[[#This Row],[Fakturerat belopp]:[Summa fakturerade timmar (psykiatri+somatik+primärvård)]]),ISBLANK(Tabell_Läkare[[#This Row],[Region]])),"Ange region","")</f>
        <v/>
      </c>
      <c r="N253" s="3" t="str">
        <f>IF(AND(OR(Tabell_Läkare[[#This Row],[Kontroll ifyllt värde]]=TRUE),ISBLANK(Tabell_Läkare[[#This Row],[Zon]])),"Välj zon","")</f>
        <v/>
      </c>
      <c r="O2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3" s="3" t="str">
        <f xml:space="preserve"> IF(AND(Tabell_Läkare[[#This Row],[Yrkeskategori]]="Specialistläkare",Tabell_Läkare[[#This Row],[Specialisering]]=""),"Ange specialisering","")</f>
        <v/>
      </c>
      <c r="Q253" s="3" t="str">
        <f xml:space="preserve"> IF(AND(Tabell_Läkare[[#This Row],[Yrkeskategori]]="Legitimerad läkare",Tabell_Läkare[[#This Row],[Specialisering]]&lt;&gt;""),"Välj specialistläkare om specialicering","")</f>
        <v/>
      </c>
      <c r="R253" s="3" t="str">
        <f>IF(AND(OR(Tabell_Läkare[[#This Row],[Kontroll ifyllt värde]]=TRUE),ISBLANK(#REF!)),"Välj zon","")</f>
        <v/>
      </c>
      <c r="S253" s="3" t="str">
        <f>IF(AND(Tabell_Läkare[[#This Row],[Fakturerat belopp]]&gt;0,Tabell_Läkare[[#This Row],[Summa fakturerade timmar (psykiatri+somatik+primärvård)]]=""),"Fyll i antal timmar","")</f>
        <v/>
      </c>
      <c r="T253" s="3" t="str">
        <f>IF(AND(Tabell_Läkare[[#This Row],[Kontroll ifyllt värde]]=TRUE,Tabell_Läkare[[#This Row],[Fakturerat belopp]]=""),"Fakturerat belopp saknas","")</f>
        <v/>
      </c>
      <c r="U253" s="3" t="b">
        <f>OR(Tabell_Läkare[[#This Row],[Fakturerat belopp]]&lt;&gt;"",Tabell_Läkare[[#This Row],[Summa fakturerade timmar (psykiatri+somatik+primärvård)]]&lt;&gt;"")</f>
        <v>0</v>
      </c>
    </row>
    <row r="254" spans="1:21" x14ac:dyDescent="0.35">
      <c r="A254" s="32" t="str">
        <f>IF(_xlfn.CONCAT(B254:G254)="","",Statistikrapport!$C$3)</f>
        <v/>
      </c>
      <c r="B254" s="3"/>
      <c r="C254" s="3"/>
      <c r="D254" s="3"/>
      <c r="E254" s="3"/>
      <c r="F254" s="28"/>
      <c r="G25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4" s="3"/>
      <c r="I254" s="3"/>
      <c r="J254" s="3"/>
      <c r="K254" s="3"/>
      <c r="L254" s="3" t="str" cm="1">
        <f t="array" ref="L254">IFERROR(INDEX(_xlfn._xlws.FILTER(Tabell_Läkare[[#This Row],[Region kontroll]:[Fakturerat]],Tabell_Läkare[[#This Row],[Region kontroll]:[Fakturerat]]&lt;&gt;""),1,1),"")</f>
        <v/>
      </c>
      <c r="M254" s="3" t="str">
        <f>IF(AND(SUM(Tabell_Läkare[[#This Row],[Fakturerat belopp]:[Summa fakturerade timmar (psykiatri+somatik+primärvård)]]),ISBLANK(Tabell_Läkare[[#This Row],[Region]])),"Ange region","")</f>
        <v/>
      </c>
      <c r="N254" s="3" t="str">
        <f>IF(AND(OR(Tabell_Läkare[[#This Row],[Kontroll ifyllt värde]]=TRUE),ISBLANK(Tabell_Läkare[[#This Row],[Zon]])),"Välj zon","")</f>
        <v/>
      </c>
      <c r="O2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4" s="3" t="str">
        <f xml:space="preserve"> IF(AND(Tabell_Läkare[[#This Row],[Yrkeskategori]]="Specialistläkare",Tabell_Läkare[[#This Row],[Specialisering]]=""),"Ange specialisering","")</f>
        <v/>
      </c>
      <c r="Q254" s="3" t="str">
        <f xml:space="preserve"> IF(AND(Tabell_Läkare[[#This Row],[Yrkeskategori]]="Legitimerad läkare",Tabell_Läkare[[#This Row],[Specialisering]]&lt;&gt;""),"Välj specialistläkare om specialicering","")</f>
        <v/>
      </c>
      <c r="R254" s="3" t="str">
        <f>IF(AND(OR(Tabell_Läkare[[#This Row],[Kontroll ifyllt värde]]=TRUE),ISBLANK(#REF!)),"Välj zon","")</f>
        <v/>
      </c>
      <c r="S254" s="3" t="str">
        <f>IF(AND(Tabell_Läkare[[#This Row],[Fakturerat belopp]]&gt;0,Tabell_Läkare[[#This Row],[Summa fakturerade timmar (psykiatri+somatik+primärvård)]]=""),"Fyll i antal timmar","")</f>
        <v/>
      </c>
      <c r="T254" s="3" t="str">
        <f>IF(AND(Tabell_Läkare[[#This Row],[Kontroll ifyllt värde]]=TRUE,Tabell_Läkare[[#This Row],[Fakturerat belopp]]=""),"Fakturerat belopp saknas","")</f>
        <v/>
      </c>
      <c r="U254" s="3" t="b">
        <f>OR(Tabell_Läkare[[#This Row],[Fakturerat belopp]]&lt;&gt;"",Tabell_Läkare[[#This Row],[Summa fakturerade timmar (psykiatri+somatik+primärvård)]]&lt;&gt;"")</f>
        <v>0</v>
      </c>
    </row>
    <row r="255" spans="1:21" x14ac:dyDescent="0.35">
      <c r="A255" s="32" t="str">
        <f>IF(_xlfn.CONCAT(B255:G255)="","",Statistikrapport!$C$3)</f>
        <v/>
      </c>
      <c r="B255" s="3"/>
      <c r="C255" s="3"/>
      <c r="D255" s="3"/>
      <c r="E255" s="3"/>
      <c r="F255" s="28"/>
      <c r="G25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5" s="3"/>
      <c r="I255" s="3"/>
      <c r="J255" s="3"/>
      <c r="K255" s="3"/>
      <c r="L255" s="3" t="str" cm="1">
        <f t="array" ref="L255">IFERROR(INDEX(_xlfn._xlws.FILTER(Tabell_Läkare[[#This Row],[Region kontroll]:[Fakturerat]],Tabell_Läkare[[#This Row],[Region kontroll]:[Fakturerat]]&lt;&gt;""),1,1),"")</f>
        <v/>
      </c>
      <c r="M255" s="3" t="str">
        <f>IF(AND(SUM(Tabell_Läkare[[#This Row],[Fakturerat belopp]:[Summa fakturerade timmar (psykiatri+somatik+primärvård)]]),ISBLANK(Tabell_Läkare[[#This Row],[Region]])),"Ange region","")</f>
        <v/>
      </c>
      <c r="N255" s="3" t="str">
        <f>IF(AND(OR(Tabell_Läkare[[#This Row],[Kontroll ifyllt värde]]=TRUE),ISBLANK(Tabell_Läkare[[#This Row],[Zon]])),"Välj zon","")</f>
        <v/>
      </c>
      <c r="O2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5" s="3" t="str">
        <f xml:space="preserve"> IF(AND(Tabell_Läkare[[#This Row],[Yrkeskategori]]="Specialistläkare",Tabell_Läkare[[#This Row],[Specialisering]]=""),"Ange specialisering","")</f>
        <v/>
      </c>
      <c r="Q255" s="3" t="str">
        <f xml:space="preserve"> IF(AND(Tabell_Läkare[[#This Row],[Yrkeskategori]]="Legitimerad läkare",Tabell_Läkare[[#This Row],[Specialisering]]&lt;&gt;""),"Välj specialistläkare om specialicering","")</f>
        <v/>
      </c>
      <c r="R255" s="3" t="str">
        <f>IF(AND(OR(Tabell_Läkare[[#This Row],[Kontroll ifyllt värde]]=TRUE),ISBLANK(#REF!)),"Välj zon","")</f>
        <v/>
      </c>
      <c r="S255" s="3" t="str">
        <f>IF(AND(Tabell_Läkare[[#This Row],[Fakturerat belopp]]&gt;0,Tabell_Läkare[[#This Row],[Summa fakturerade timmar (psykiatri+somatik+primärvård)]]=""),"Fyll i antal timmar","")</f>
        <v/>
      </c>
      <c r="T255" s="3" t="str">
        <f>IF(AND(Tabell_Läkare[[#This Row],[Kontroll ifyllt värde]]=TRUE,Tabell_Läkare[[#This Row],[Fakturerat belopp]]=""),"Fakturerat belopp saknas","")</f>
        <v/>
      </c>
      <c r="U255" s="3" t="b">
        <f>OR(Tabell_Läkare[[#This Row],[Fakturerat belopp]]&lt;&gt;"",Tabell_Läkare[[#This Row],[Summa fakturerade timmar (psykiatri+somatik+primärvård)]]&lt;&gt;"")</f>
        <v>0</v>
      </c>
    </row>
    <row r="256" spans="1:21" x14ac:dyDescent="0.35">
      <c r="A256" s="32" t="str">
        <f>IF(_xlfn.CONCAT(B256:G256)="","",Statistikrapport!$C$3)</f>
        <v/>
      </c>
      <c r="B256" s="3"/>
      <c r="C256" s="3"/>
      <c r="D256" s="3"/>
      <c r="E256" s="3"/>
      <c r="F256" s="28"/>
      <c r="G25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6" s="3"/>
      <c r="I256" s="3"/>
      <c r="J256" s="3"/>
      <c r="K256" s="3"/>
      <c r="L256" s="3" t="str" cm="1">
        <f t="array" ref="L256">IFERROR(INDEX(_xlfn._xlws.FILTER(Tabell_Läkare[[#This Row],[Region kontroll]:[Fakturerat]],Tabell_Läkare[[#This Row],[Region kontroll]:[Fakturerat]]&lt;&gt;""),1,1),"")</f>
        <v/>
      </c>
      <c r="M256" s="3" t="str">
        <f>IF(AND(SUM(Tabell_Läkare[[#This Row],[Fakturerat belopp]:[Summa fakturerade timmar (psykiatri+somatik+primärvård)]]),ISBLANK(Tabell_Läkare[[#This Row],[Region]])),"Ange region","")</f>
        <v/>
      </c>
      <c r="N256" s="3" t="str">
        <f>IF(AND(OR(Tabell_Läkare[[#This Row],[Kontroll ifyllt värde]]=TRUE),ISBLANK(Tabell_Läkare[[#This Row],[Zon]])),"Välj zon","")</f>
        <v/>
      </c>
      <c r="O2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6" s="3" t="str">
        <f xml:space="preserve"> IF(AND(Tabell_Läkare[[#This Row],[Yrkeskategori]]="Specialistläkare",Tabell_Läkare[[#This Row],[Specialisering]]=""),"Ange specialisering","")</f>
        <v/>
      </c>
      <c r="Q256" s="3" t="str">
        <f xml:space="preserve"> IF(AND(Tabell_Läkare[[#This Row],[Yrkeskategori]]="Legitimerad läkare",Tabell_Läkare[[#This Row],[Specialisering]]&lt;&gt;""),"Välj specialistläkare om specialicering","")</f>
        <v/>
      </c>
      <c r="R256" s="3" t="str">
        <f>IF(AND(OR(Tabell_Läkare[[#This Row],[Kontroll ifyllt värde]]=TRUE),ISBLANK(#REF!)),"Välj zon","")</f>
        <v/>
      </c>
      <c r="S256" s="3" t="str">
        <f>IF(AND(Tabell_Läkare[[#This Row],[Fakturerat belopp]]&gt;0,Tabell_Läkare[[#This Row],[Summa fakturerade timmar (psykiatri+somatik+primärvård)]]=""),"Fyll i antal timmar","")</f>
        <v/>
      </c>
      <c r="T256" s="3" t="str">
        <f>IF(AND(Tabell_Läkare[[#This Row],[Kontroll ifyllt värde]]=TRUE,Tabell_Läkare[[#This Row],[Fakturerat belopp]]=""),"Fakturerat belopp saknas","")</f>
        <v/>
      </c>
      <c r="U256" s="3" t="b">
        <f>OR(Tabell_Läkare[[#This Row],[Fakturerat belopp]]&lt;&gt;"",Tabell_Läkare[[#This Row],[Summa fakturerade timmar (psykiatri+somatik+primärvård)]]&lt;&gt;"")</f>
        <v>0</v>
      </c>
    </row>
    <row r="257" spans="1:21" x14ac:dyDescent="0.35">
      <c r="A257" s="32" t="str">
        <f>IF(_xlfn.CONCAT(B257:G257)="","",Statistikrapport!$C$3)</f>
        <v/>
      </c>
      <c r="B257" s="3"/>
      <c r="C257" s="3"/>
      <c r="D257" s="3"/>
      <c r="E257" s="3"/>
      <c r="F257" s="28"/>
      <c r="G25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7" s="3"/>
      <c r="I257" s="3"/>
      <c r="J257" s="3"/>
      <c r="K257" s="3"/>
      <c r="L257" s="3" t="str" cm="1">
        <f t="array" ref="L257">IFERROR(INDEX(_xlfn._xlws.FILTER(Tabell_Läkare[[#This Row],[Region kontroll]:[Fakturerat]],Tabell_Läkare[[#This Row],[Region kontroll]:[Fakturerat]]&lt;&gt;""),1,1),"")</f>
        <v/>
      </c>
      <c r="M257" s="3" t="str">
        <f>IF(AND(SUM(Tabell_Läkare[[#This Row],[Fakturerat belopp]:[Summa fakturerade timmar (psykiatri+somatik+primärvård)]]),ISBLANK(Tabell_Läkare[[#This Row],[Region]])),"Ange region","")</f>
        <v/>
      </c>
      <c r="N257" s="3" t="str">
        <f>IF(AND(OR(Tabell_Läkare[[#This Row],[Kontroll ifyllt värde]]=TRUE),ISBLANK(Tabell_Läkare[[#This Row],[Zon]])),"Välj zon","")</f>
        <v/>
      </c>
      <c r="O2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7" s="3" t="str">
        <f xml:space="preserve"> IF(AND(Tabell_Läkare[[#This Row],[Yrkeskategori]]="Specialistläkare",Tabell_Läkare[[#This Row],[Specialisering]]=""),"Ange specialisering","")</f>
        <v/>
      </c>
      <c r="Q257" s="3" t="str">
        <f xml:space="preserve"> IF(AND(Tabell_Läkare[[#This Row],[Yrkeskategori]]="Legitimerad läkare",Tabell_Läkare[[#This Row],[Specialisering]]&lt;&gt;""),"Välj specialistläkare om specialicering","")</f>
        <v/>
      </c>
      <c r="R257" s="3" t="str">
        <f>IF(AND(OR(Tabell_Läkare[[#This Row],[Kontroll ifyllt värde]]=TRUE),ISBLANK(#REF!)),"Välj zon","")</f>
        <v/>
      </c>
      <c r="S257" s="3" t="str">
        <f>IF(AND(Tabell_Läkare[[#This Row],[Fakturerat belopp]]&gt;0,Tabell_Läkare[[#This Row],[Summa fakturerade timmar (psykiatri+somatik+primärvård)]]=""),"Fyll i antal timmar","")</f>
        <v/>
      </c>
      <c r="T257" s="3" t="str">
        <f>IF(AND(Tabell_Läkare[[#This Row],[Kontroll ifyllt värde]]=TRUE,Tabell_Läkare[[#This Row],[Fakturerat belopp]]=""),"Fakturerat belopp saknas","")</f>
        <v/>
      </c>
      <c r="U257" s="3" t="b">
        <f>OR(Tabell_Läkare[[#This Row],[Fakturerat belopp]]&lt;&gt;"",Tabell_Läkare[[#This Row],[Summa fakturerade timmar (psykiatri+somatik+primärvård)]]&lt;&gt;"")</f>
        <v>0</v>
      </c>
    </row>
    <row r="258" spans="1:21" x14ac:dyDescent="0.35">
      <c r="A258" s="32" t="str">
        <f>IF(_xlfn.CONCAT(B258:G258)="","",Statistikrapport!$C$3)</f>
        <v/>
      </c>
      <c r="B258" s="3"/>
      <c r="C258" s="3"/>
      <c r="D258" s="3"/>
      <c r="E258" s="3"/>
      <c r="F258" s="28"/>
      <c r="G25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8" s="3"/>
      <c r="I258" s="3"/>
      <c r="J258" s="3"/>
      <c r="K258" s="3"/>
      <c r="L258" s="3" t="str" cm="1">
        <f t="array" ref="L258">IFERROR(INDEX(_xlfn._xlws.FILTER(Tabell_Läkare[[#This Row],[Region kontroll]:[Fakturerat]],Tabell_Läkare[[#This Row],[Region kontroll]:[Fakturerat]]&lt;&gt;""),1,1),"")</f>
        <v/>
      </c>
      <c r="M258" s="3" t="str">
        <f>IF(AND(SUM(Tabell_Läkare[[#This Row],[Fakturerat belopp]:[Summa fakturerade timmar (psykiatri+somatik+primärvård)]]),ISBLANK(Tabell_Läkare[[#This Row],[Region]])),"Ange region","")</f>
        <v/>
      </c>
      <c r="N258" s="3" t="str">
        <f>IF(AND(OR(Tabell_Läkare[[#This Row],[Kontroll ifyllt värde]]=TRUE),ISBLANK(Tabell_Läkare[[#This Row],[Zon]])),"Välj zon","")</f>
        <v/>
      </c>
      <c r="O2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8" s="3" t="str">
        <f xml:space="preserve"> IF(AND(Tabell_Läkare[[#This Row],[Yrkeskategori]]="Specialistläkare",Tabell_Läkare[[#This Row],[Specialisering]]=""),"Ange specialisering","")</f>
        <v/>
      </c>
      <c r="Q258" s="3" t="str">
        <f xml:space="preserve"> IF(AND(Tabell_Läkare[[#This Row],[Yrkeskategori]]="Legitimerad läkare",Tabell_Läkare[[#This Row],[Specialisering]]&lt;&gt;""),"Välj specialistläkare om specialicering","")</f>
        <v/>
      </c>
      <c r="R258" s="3" t="str">
        <f>IF(AND(OR(Tabell_Läkare[[#This Row],[Kontroll ifyllt värde]]=TRUE),ISBLANK(#REF!)),"Välj zon","")</f>
        <v/>
      </c>
      <c r="S258" s="3" t="str">
        <f>IF(AND(Tabell_Läkare[[#This Row],[Fakturerat belopp]]&gt;0,Tabell_Läkare[[#This Row],[Summa fakturerade timmar (psykiatri+somatik+primärvård)]]=""),"Fyll i antal timmar","")</f>
        <v/>
      </c>
      <c r="T258" s="3" t="str">
        <f>IF(AND(Tabell_Läkare[[#This Row],[Kontroll ifyllt värde]]=TRUE,Tabell_Läkare[[#This Row],[Fakturerat belopp]]=""),"Fakturerat belopp saknas","")</f>
        <v/>
      </c>
      <c r="U258" s="3" t="b">
        <f>OR(Tabell_Läkare[[#This Row],[Fakturerat belopp]]&lt;&gt;"",Tabell_Läkare[[#This Row],[Summa fakturerade timmar (psykiatri+somatik+primärvård)]]&lt;&gt;"")</f>
        <v>0</v>
      </c>
    </row>
    <row r="259" spans="1:21" x14ac:dyDescent="0.35">
      <c r="A259" s="32" t="str">
        <f>IF(_xlfn.CONCAT(B259:G259)="","",Statistikrapport!$C$3)</f>
        <v/>
      </c>
      <c r="B259" s="3"/>
      <c r="C259" s="3"/>
      <c r="D259" s="3"/>
      <c r="E259" s="3"/>
      <c r="F259" s="28"/>
      <c r="G25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9" s="3"/>
      <c r="I259" s="3"/>
      <c r="J259" s="3"/>
      <c r="K259" s="3"/>
      <c r="L259" s="3" t="str" cm="1">
        <f t="array" ref="L259">IFERROR(INDEX(_xlfn._xlws.FILTER(Tabell_Läkare[[#This Row],[Region kontroll]:[Fakturerat]],Tabell_Läkare[[#This Row],[Region kontroll]:[Fakturerat]]&lt;&gt;""),1,1),"")</f>
        <v/>
      </c>
      <c r="M259" s="3" t="str">
        <f>IF(AND(SUM(Tabell_Läkare[[#This Row],[Fakturerat belopp]:[Summa fakturerade timmar (psykiatri+somatik+primärvård)]]),ISBLANK(Tabell_Läkare[[#This Row],[Region]])),"Ange region","")</f>
        <v/>
      </c>
      <c r="N259" s="3" t="str">
        <f>IF(AND(OR(Tabell_Läkare[[#This Row],[Kontroll ifyllt värde]]=TRUE),ISBLANK(Tabell_Läkare[[#This Row],[Zon]])),"Välj zon","")</f>
        <v/>
      </c>
      <c r="O2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9" s="3" t="str">
        <f xml:space="preserve"> IF(AND(Tabell_Läkare[[#This Row],[Yrkeskategori]]="Specialistläkare",Tabell_Läkare[[#This Row],[Specialisering]]=""),"Ange specialisering","")</f>
        <v/>
      </c>
      <c r="Q259" s="3" t="str">
        <f xml:space="preserve"> IF(AND(Tabell_Läkare[[#This Row],[Yrkeskategori]]="Legitimerad läkare",Tabell_Läkare[[#This Row],[Specialisering]]&lt;&gt;""),"Välj specialistläkare om specialicering","")</f>
        <v/>
      </c>
      <c r="R259" s="3" t="str">
        <f>IF(AND(OR(Tabell_Läkare[[#This Row],[Kontroll ifyllt värde]]=TRUE),ISBLANK(#REF!)),"Välj zon","")</f>
        <v/>
      </c>
      <c r="S259" s="3" t="str">
        <f>IF(AND(Tabell_Läkare[[#This Row],[Fakturerat belopp]]&gt;0,Tabell_Läkare[[#This Row],[Summa fakturerade timmar (psykiatri+somatik+primärvård)]]=""),"Fyll i antal timmar","")</f>
        <v/>
      </c>
      <c r="T259" s="3" t="str">
        <f>IF(AND(Tabell_Läkare[[#This Row],[Kontroll ifyllt värde]]=TRUE,Tabell_Läkare[[#This Row],[Fakturerat belopp]]=""),"Fakturerat belopp saknas","")</f>
        <v/>
      </c>
      <c r="U259" s="3" t="b">
        <f>OR(Tabell_Läkare[[#This Row],[Fakturerat belopp]]&lt;&gt;"",Tabell_Läkare[[#This Row],[Summa fakturerade timmar (psykiatri+somatik+primärvård)]]&lt;&gt;"")</f>
        <v>0</v>
      </c>
    </row>
    <row r="260" spans="1:21" x14ac:dyDescent="0.35">
      <c r="A260" s="32" t="str">
        <f>IF(_xlfn.CONCAT(B260:G260)="","",Statistikrapport!$C$3)</f>
        <v/>
      </c>
      <c r="B260" s="3"/>
      <c r="C260" s="3"/>
      <c r="D260" s="3"/>
      <c r="E260" s="3"/>
      <c r="F260" s="28"/>
      <c r="G26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0" s="3"/>
      <c r="I260" s="3"/>
      <c r="J260" s="3"/>
      <c r="K260" s="3"/>
      <c r="L260" s="3" t="str" cm="1">
        <f t="array" ref="L260">IFERROR(INDEX(_xlfn._xlws.FILTER(Tabell_Läkare[[#This Row],[Region kontroll]:[Fakturerat]],Tabell_Läkare[[#This Row],[Region kontroll]:[Fakturerat]]&lt;&gt;""),1,1),"")</f>
        <v/>
      </c>
      <c r="M260" s="3" t="str">
        <f>IF(AND(SUM(Tabell_Läkare[[#This Row],[Fakturerat belopp]:[Summa fakturerade timmar (psykiatri+somatik+primärvård)]]),ISBLANK(Tabell_Läkare[[#This Row],[Region]])),"Ange region","")</f>
        <v/>
      </c>
      <c r="N260" s="3" t="str">
        <f>IF(AND(OR(Tabell_Läkare[[#This Row],[Kontroll ifyllt värde]]=TRUE),ISBLANK(Tabell_Läkare[[#This Row],[Zon]])),"Välj zon","")</f>
        <v/>
      </c>
      <c r="O2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0" s="3" t="str">
        <f xml:space="preserve"> IF(AND(Tabell_Läkare[[#This Row],[Yrkeskategori]]="Specialistläkare",Tabell_Läkare[[#This Row],[Specialisering]]=""),"Ange specialisering","")</f>
        <v/>
      </c>
      <c r="Q260" s="3" t="str">
        <f xml:space="preserve"> IF(AND(Tabell_Läkare[[#This Row],[Yrkeskategori]]="Legitimerad läkare",Tabell_Läkare[[#This Row],[Specialisering]]&lt;&gt;""),"Välj specialistläkare om specialicering","")</f>
        <v/>
      </c>
      <c r="R260" s="3" t="str">
        <f>IF(AND(OR(Tabell_Läkare[[#This Row],[Kontroll ifyllt värde]]=TRUE),ISBLANK(#REF!)),"Välj zon","")</f>
        <v/>
      </c>
      <c r="S260" s="3" t="str">
        <f>IF(AND(Tabell_Läkare[[#This Row],[Fakturerat belopp]]&gt;0,Tabell_Läkare[[#This Row],[Summa fakturerade timmar (psykiatri+somatik+primärvård)]]=""),"Fyll i antal timmar","")</f>
        <v/>
      </c>
      <c r="T260" s="3" t="str">
        <f>IF(AND(Tabell_Läkare[[#This Row],[Kontroll ifyllt värde]]=TRUE,Tabell_Läkare[[#This Row],[Fakturerat belopp]]=""),"Fakturerat belopp saknas","")</f>
        <v/>
      </c>
      <c r="U260" s="3" t="b">
        <f>OR(Tabell_Läkare[[#This Row],[Fakturerat belopp]]&lt;&gt;"",Tabell_Läkare[[#This Row],[Summa fakturerade timmar (psykiatri+somatik+primärvård)]]&lt;&gt;"")</f>
        <v>0</v>
      </c>
    </row>
    <row r="261" spans="1:21" x14ac:dyDescent="0.35">
      <c r="A261" s="32" t="str">
        <f>IF(_xlfn.CONCAT(B261:G261)="","",Statistikrapport!$C$3)</f>
        <v/>
      </c>
      <c r="B261" s="3"/>
      <c r="C261" s="3"/>
      <c r="D261" s="3"/>
      <c r="E261" s="3"/>
      <c r="F261" s="28"/>
      <c r="G26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1" s="3"/>
      <c r="I261" s="3"/>
      <c r="J261" s="3"/>
      <c r="K261" s="3"/>
      <c r="L261" s="3" t="str" cm="1">
        <f t="array" ref="L261">IFERROR(INDEX(_xlfn._xlws.FILTER(Tabell_Läkare[[#This Row],[Region kontroll]:[Fakturerat]],Tabell_Läkare[[#This Row],[Region kontroll]:[Fakturerat]]&lt;&gt;""),1,1),"")</f>
        <v/>
      </c>
      <c r="M261" s="3" t="str">
        <f>IF(AND(SUM(Tabell_Läkare[[#This Row],[Fakturerat belopp]:[Summa fakturerade timmar (psykiatri+somatik+primärvård)]]),ISBLANK(Tabell_Läkare[[#This Row],[Region]])),"Ange region","")</f>
        <v/>
      </c>
      <c r="N261" s="3" t="str">
        <f>IF(AND(OR(Tabell_Läkare[[#This Row],[Kontroll ifyllt värde]]=TRUE),ISBLANK(Tabell_Läkare[[#This Row],[Zon]])),"Välj zon","")</f>
        <v/>
      </c>
      <c r="O2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1" s="3" t="str">
        <f xml:space="preserve"> IF(AND(Tabell_Läkare[[#This Row],[Yrkeskategori]]="Specialistläkare",Tabell_Läkare[[#This Row],[Specialisering]]=""),"Ange specialisering","")</f>
        <v/>
      </c>
      <c r="Q261" s="3" t="str">
        <f xml:space="preserve"> IF(AND(Tabell_Läkare[[#This Row],[Yrkeskategori]]="Legitimerad läkare",Tabell_Läkare[[#This Row],[Specialisering]]&lt;&gt;""),"Välj specialistläkare om specialicering","")</f>
        <v/>
      </c>
      <c r="R261" s="3" t="str">
        <f>IF(AND(OR(Tabell_Läkare[[#This Row],[Kontroll ifyllt värde]]=TRUE),ISBLANK(#REF!)),"Välj zon","")</f>
        <v/>
      </c>
      <c r="S261" s="3" t="str">
        <f>IF(AND(Tabell_Läkare[[#This Row],[Fakturerat belopp]]&gt;0,Tabell_Läkare[[#This Row],[Summa fakturerade timmar (psykiatri+somatik+primärvård)]]=""),"Fyll i antal timmar","")</f>
        <v/>
      </c>
      <c r="T261" s="3" t="str">
        <f>IF(AND(Tabell_Läkare[[#This Row],[Kontroll ifyllt värde]]=TRUE,Tabell_Läkare[[#This Row],[Fakturerat belopp]]=""),"Fakturerat belopp saknas","")</f>
        <v/>
      </c>
      <c r="U261" s="3" t="b">
        <f>OR(Tabell_Läkare[[#This Row],[Fakturerat belopp]]&lt;&gt;"",Tabell_Läkare[[#This Row],[Summa fakturerade timmar (psykiatri+somatik+primärvård)]]&lt;&gt;"")</f>
        <v>0</v>
      </c>
    </row>
    <row r="262" spans="1:21" x14ac:dyDescent="0.35">
      <c r="A262" s="32" t="str">
        <f>IF(_xlfn.CONCAT(B262:G262)="","",Statistikrapport!$C$3)</f>
        <v/>
      </c>
      <c r="B262" s="3"/>
      <c r="C262" s="3"/>
      <c r="D262" s="3"/>
      <c r="E262" s="3"/>
      <c r="F262" s="28"/>
      <c r="G26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2" s="3"/>
      <c r="I262" s="3"/>
      <c r="J262" s="3"/>
      <c r="K262" s="3"/>
      <c r="L262" s="3" t="str" cm="1">
        <f t="array" ref="L262">IFERROR(INDEX(_xlfn._xlws.FILTER(Tabell_Läkare[[#This Row],[Region kontroll]:[Fakturerat]],Tabell_Läkare[[#This Row],[Region kontroll]:[Fakturerat]]&lt;&gt;""),1,1),"")</f>
        <v/>
      </c>
      <c r="M262" s="3" t="str">
        <f>IF(AND(SUM(Tabell_Läkare[[#This Row],[Fakturerat belopp]:[Summa fakturerade timmar (psykiatri+somatik+primärvård)]]),ISBLANK(Tabell_Läkare[[#This Row],[Region]])),"Ange region","")</f>
        <v/>
      </c>
      <c r="N262" s="3" t="str">
        <f>IF(AND(OR(Tabell_Läkare[[#This Row],[Kontroll ifyllt värde]]=TRUE),ISBLANK(Tabell_Läkare[[#This Row],[Zon]])),"Välj zon","")</f>
        <v/>
      </c>
      <c r="O2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2" s="3" t="str">
        <f xml:space="preserve"> IF(AND(Tabell_Läkare[[#This Row],[Yrkeskategori]]="Specialistläkare",Tabell_Läkare[[#This Row],[Specialisering]]=""),"Ange specialisering","")</f>
        <v/>
      </c>
      <c r="Q262" s="3" t="str">
        <f xml:space="preserve"> IF(AND(Tabell_Läkare[[#This Row],[Yrkeskategori]]="Legitimerad läkare",Tabell_Läkare[[#This Row],[Specialisering]]&lt;&gt;""),"Välj specialistläkare om specialicering","")</f>
        <v/>
      </c>
      <c r="R262" s="3" t="str">
        <f>IF(AND(OR(Tabell_Läkare[[#This Row],[Kontroll ifyllt värde]]=TRUE),ISBLANK(#REF!)),"Välj zon","")</f>
        <v/>
      </c>
      <c r="S262" s="3" t="str">
        <f>IF(AND(Tabell_Läkare[[#This Row],[Fakturerat belopp]]&gt;0,Tabell_Läkare[[#This Row],[Summa fakturerade timmar (psykiatri+somatik+primärvård)]]=""),"Fyll i antal timmar","")</f>
        <v/>
      </c>
      <c r="T262" s="3" t="str">
        <f>IF(AND(Tabell_Läkare[[#This Row],[Kontroll ifyllt värde]]=TRUE,Tabell_Läkare[[#This Row],[Fakturerat belopp]]=""),"Fakturerat belopp saknas","")</f>
        <v/>
      </c>
      <c r="U262" s="3" t="b">
        <f>OR(Tabell_Läkare[[#This Row],[Fakturerat belopp]]&lt;&gt;"",Tabell_Läkare[[#This Row],[Summa fakturerade timmar (psykiatri+somatik+primärvård)]]&lt;&gt;"")</f>
        <v>0</v>
      </c>
    </row>
    <row r="263" spans="1:21" x14ac:dyDescent="0.35">
      <c r="A263" s="32" t="str">
        <f>IF(_xlfn.CONCAT(B263:G263)="","",Statistikrapport!$C$3)</f>
        <v/>
      </c>
      <c r="B263" s="3"/>
      <c r="C263" s="3"/>
      <c r="D263" s="3"/>
      <c r="E263" s="3"/>
      <c r="F263" s="28"/>
      <c r="G26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3" s="3"/>
      <c r="I263" s="3"/>
      <c r="J263" s="3"/>
      <c r="K263" s="3"/>
      <c r="L263" s="3" t="str" cm="1">
        <f t="array" ref="L263">IFERROR(INDEX(_xlfn._xlws.FILTER(Tabell_Läkare[[#This Row],[Region kontroll]:[Fakturerat]],Tabell_Läkare[[#This Row],[Region kontroll]:[Fakturerat]]&lt;&gt;""),1,1),"")</f>
        <v/>
      </c>
      <c r="M263" s="3" t="str">
        <f>IF(AND(SUM(Tabell_Läkare[[#This Row],[Fakturerat belopp]:[Summa fakturerade timmar (psykiatri+somatik+primärvård)]]),ISBLANK(Tabell_Läkare[[#This Row],[Region]])),"Ange region","")</f>
        <v/>
      </c>
      <c r="N263" s="3" t="str">
        <f>IF(AND(OR(Tabell_Läkare[[#This Row],[Kontroll ifyllt värde]]=TRUE),ISBLANK(Tabell_Läkare[[#This Row],[Zon]])),"Välj zon","")</f>
        <v/>
      </c>
      <c r="O2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3" s="3" t="str">
        <f xml:space="preserve"> IF(AND(Tabell_Läkare[[#This Row],[Yrkeskategori]]="Specialistläkare",Tabell_Läkare[[#This Row],[Specialisering]]=""),"Ange specialisering","")</f>
        <v/>
      </c>
      <c r="Q263" s="3" t="str">
        <f xml:space="preserve"> IF(AND(Tabell_Läkare[[#This Row],[Yrkeskategori]]="Legitimerad läkare",Tabell_Läkare[[#This Row],[Specialisering]]&lt;&gt;""),"Välj specialistläkare om specialicering","")</f>
        <v/>
      </c>
      <c r="R263" s="3" t="str">
        <f>IF(AND(OR(Tabell_Läkare[[#This Row],[Kontroll ifyllt värde]]=TRUE),ISBLANK(#REF!)),"Välj zon","")</f>
        <v/>
      </c>
      <c r="S263" s="3" t="str">
        <f>IF(AND(Tabell_Läkare[[#This Row],[Fakturerat belopp]]&gt;0,Tabell_Läkare[[#This Row],[Summa fakturerade timmar (psykiatri+somatik+primärvård)]]=""),"Fyll i antal timmar","")</f>
        <v/>
      </c>
      <c r="T263" s="3" t="str">
        <f>IF(AND(Tabell_Läkare[[#This Row],[Kontroll ifyllt värde]]=TRUE,Tabell_Läkare[[#This Row],[Fakturerat belopp]]=""),"Fakturerat belopp saknas","")</f>
        <v/>
      </c>
      <c r="U263" s="3" t="b">
        <f>OR(Tabell_Läkare[[#This Row],[Fakturerat belopp]]&lt;&gt;"",Tabell_Läkare[[#This Row],[Summa fakturerade timmar (psykiatri+somatik+primärvård)]]&lt;&gt;"")</f>
        <v>0</v>
      </c>
    </row>
    <row r="264" spans="1:21" x14ac:dyDescent="0.35">
      <c r="A264" s="32" t="str">
        <f>IF(_xlfn.CONCAT(B264:G264)="","",Statistikrapport!$C$3)</f>
        <v/>
      </c>
      <c r="B264" s="3"/>
      <c r="C264" s="3"/>
      <c r="D264" s="3"/>
      <c r="E264" s="3"/>
      <c r="F264" s="28"/>
      <c r="G26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4" s="3"/>
      <c r="I264" s="3"/>
      <c r="J264" s="3"/>
      <c r="K264" s="3"/>
      <c r="L264" s="3" t="str" cm="1">
        <f t="array" ref="L264">IFERROR(INDEX(_xlfn._xlws.FILTER(Tabell_Läkare[[#This Row],[Region kontroll]:[Fakturerat]],Tabell_Läkare[[#This Row],[Region kontroll]:[Fakturerat]]&lt;&gt;""),1,1),"")</f>
        <v/>
      </c>
      <c r="M264" s="3" t="str">
        <f>IF(AND(SUM(Tabell_Läkare[[#This Row],[Fakturerat belopp]:[Summa fakturerade timmar (psykiatri+somatik+primärvård)]]),ISBLANK(Tabell_Läkare[[#This Row],[Region]])),"Ange region","")</f>
        <v/>
      </c>
      <c r="N264" s="3" t="str">
        <f>IF(AND(OR(Tabell_Läkare[[#This Row],[Kontroll ifyllt värde]]=TRUE),ISBLANK(Tabell_Läkare[[#This Row],[Zon]])),"Välj zon","")</f>
        <v/>
      </c>
      <c r="O2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4" s="3" t="str">
        <f xml:space="preserve"> IF(AND(Tabell_Läkare[[#This Row],[Yrkeskategori]]="Specialistläkare",Tabell_Läkare[[#This Row],[Specialisering]]=""),"Ange specialisering","")</f>
        <v/>
      </c>
      <c r="Q264" s="3" t="str">
        <f xml:space="preserve"> IF(AND(Tabell_Läkare[[#This Row],[Yrkeskategori]]="Legitimerad läkare",Tabell_Läkare[[#This Row],[Specialisering]]&lt;&gt;""),"Välj specialistläkare om specialicering","")</f>
        <v/>
      </c>
      <c r="R264" s="3" t="str">
        <f>IF(AND(OR(Tabell_Läkare[[#This Row],[Kontroll ifyllt värde]]=TRUE),ISBLANK(#REF!)),"Välj zon","")</f>
        <v/>
      </c>
      <c r="S264" s="3" t="str">
        <f>IF(AND(Tabell_Läkare[[#This Row],[Fakturerat belopp]]&gt;0,Tabell_Läkare[[#This Row],[Summa fakturerade timmar (psykiatri+somatik+primärvård)]]=""),"Fyll i antal timmar","")</f>
        <v/>
      </c>
      <c r="T264" s="3" t="str">
        <f>IF(AND(Tabell_Läkare[[#This Row],[Kontroll ifyllt värde]]=TRUE,Tabell_Läkare[[#This Row],[Fakturerat belopp]]=""),"Fakturerat belopp saknas","")</f>
        <v/>
      </c>
      <c r="U264" s="3" t="b">
        <f>OR(Tabell_Läkare[[#This Row],[Fakturerat belopp]]&lt;&gt;"",Tabell_Läkare[[#This Row],[Summa fakturerade timmar (psykiatri+somatik+primärvård)]]&lt;&gt;"")</f>
        <v>0</v>
      </c>
    </row>
    <row r="265" spans="1:21" x14ac:dyDescent="0.35">
      <c r="A265" s="32" t="str">
        <f>IF(_xlfn.CONCAT(B265:G265)="","",Statistikrapport!$C$3)</f>
        <v/>
      </c>
      <c r="B265" s="3"/>
      <c r="C265" s="3"/>
      <c r="D265" s="3"/>
      <c r="E265" s="3"/>
      <c r="F265" s="28"/>
      <c r="G26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5" s="3"/>
      <c r="I265" s="3"/>
      <c r="J265" s="3"/>
      <c r="K265" s="3"/>
      <c r="L265" s="3" t="str" cm="1">
        <f t="array" ref="L265">IFERROR(INDEX(_xlfn._xlws.FILTER(Tabell_Läkare[[#This Row],[Region kontroll]:[Fakturerat]],Tabell_Läkare[[#This Row],[Region kontroll]:[Fakturerat]]&lt;&gt;""),1,1),"")</f>
        <v/>
      </c>
      <c r="M265" s="3" t="str">
        <f>IF(AND(SUM(Tabell_Läkare[[#This Row],[Fakturerat belopp]:[Summa fakturerade timmar (psykiatri+somatik+primärvård)]]),ISBLANK(Tabell_Läkare[[#This Row],[Region]])),"Ange region","")</f>
        <v/>
      </c>
      <c r="N265" s="3" t="str">
        <f>IF(AND(OR(Tabell_Läkare[[#This Row],[Kontroll ifyllt värde]]=TRUE),ISBLANK(Tabell_Läkare[[#This Row],[Zon]])),"Välj zon","")</f>
        <v/>
      </c>
      <c r="O2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5" s="3" t="str">
        <f xml:space="preserve"> IF(AND(Tabell_Läkare[[#This Row],[Yrkeskategori]]="Specialistläkare",Tabell_Läkare[[#This Row],[Specialisering]]=""),"Ange specialisering","")</f>
        <v/>
      </c>
      <c r="Q265" s="3" t="str">
        <f xml:space="preserve"> IF(AND(Tabell_Läkare[[#This Row],[Yrkeskategori]]="Legitimerad läkare",Tabell_Läkare[[#This Row],[Specialisering]]&lt;&gt;""),"Välj specialistläkare om specialicering","")</f>
        <v/>
      </c>
      <c r="R265" s="3" t="str">
        <f>IF(AND(OR(Tabell_Läkare[[#This Row],[Kontroll ifyllt värde]]=TRUE),ISBLANK(#REF!)),"Välj zon","")</f>
        <v/>
      </c>
      <c r="S265" s="3" t="str">
        <f>IF(AND(Tabell_Läkare[[#This Row],[Fakturerat belopp]]&gt;0,Tabell_Läkare[[#This Row],[Summa fakturerade timmar (psykiatri+somatik+primärvård)]]=""),"Fyll i antal timmar","")</f>
        <v/>
      </c>
      <c r="T265" s="3" t="str">
        <f>IF(AND(Tabell_Läkare[[#This Row],[Kontroll ifyllt värde]]=TRUE,Tabell_Läkare[[#This Row],[Fakturerat belopp]]=""),"Fakturerat belopp saknas","")</f>
        <v/>
      </c>
      <c r="U265" s="3" t="b">
        <f>OR(Tabell_Läkare[[#This Row],[Fakturerat belopp]]&lt;&gt;"",Tabell_Läkare[[#This Row],[Summa fakturerade timmar (psykiatri+somatik+primärvård)]]&lt;&gt;"")</f>
        <v>0</v>
      </c>
    </row>
    <row r="266" spans="1:21" x14ac:dyDescent="0.35">
      <c r="A266" s="32" t="str">
        <f>IF(_xlfn.CONCAT(B266:G266)="","",Statistikrapport!$C$3)</f>
        <v/>
      </c>
      <c r="B266" s="3"/>
      <c r="C266" s="3"/>
      <c r="D266" s="3"/>
      <c r="E266" s="3"/>
      <c r="F266" s="28"/>
      <c r="G26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6" s="3"/>
      <c r="I266" s="3"/>
      <c r="J266" s="3"/>
      <c r="K266" s="3"/>
      <c r="L266" s="3" t="str" cm="1">
        <f t="array" ref="L266">IFERROR(INDEX(_xlfn._xlws.FILTER(Tabell_Läkare[[#This Row],[Region kontroll]:[Fakturerat]],Tabell_Läkare[[#This Row],[Region kontroll]:[Fakturerat]]&lt;&gt;""),1,1),"")</f>
        <v/>
      </c>
      <c r="M266" s="3" t="str">
        <f>IF(AND(SUM(Tabell_Läkare[[#This Row],[Fakturerat belopp]:[Summa fakturerade timmar (psykiatri+somatik+primärvård)]]),ISBLANK(Tabell_Läkare[[#This Row],[Region]])),"Ange region","")</f>
        <v/>
      </c>
      <c r="N266" s="3" t="str">
        <f>IF(AND(OR(Tabell_Läkare[[#This Row],[Kontroll ifyllt värde]]=TRUE),ISBLANK(Tabell_Läkare[[#This Row],[Zon]])),"Välj zon","")</f>
        <v/>
      </c>
      <c r="O2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6" s="3" t="str">
        <f xml:space="preserve"> IF(AND(Tabell_Läkare[[#This Row],[Yrkeskategori]]="Specialistläkare",Tabell_Läkare[[#This Row],[Specialisering]]=""),"Ange specialisering","")</f>
        <v/>
      </c>
      <c r="Q266" s="3" t="str">
        <f xml:space="preserve"> IF(AND(Tabell_Läkare[[#This Row],[Yrkeskategori]]="Legitimerad läkare",Tabell_Läkare[[#This Row],[Specialisering]]&lt;&gt;""),"Välj specialistläkare om specialicering","")</f>
        <v/>
      </c>
      <c r="R266" s="3" t="str">
        <f>IF(AND(OR(Tabell_Läkare[[#This Row],[Kontroll ifyllt värde]]=TRUE),ISBLANK(#REF!)),"Välj zon","")</f>
        <v/>
      </c>
      <c r="S266" s="3" t="str">
        <f>IF(AND(Tabell_Läkare[[#This Row],[Fakturerat belopp]]&gt;0,Tabell_Läkare[[#This Row],[Summa fakturerade timmar (psykiatri+somatik+primärvård)]]=""),"Fyll i antal timmar","")</f>
        <v/>
      </c>
      <c r="T266" s="3" t="str">
        <f>IF(AND(Tabell_Läkare[[#This Row],[Kontroll ifyllt värde]]=TRUE,Tabell_Läkare[[#This Row],[Fakturerat belopp]]=""),"Fakturerat belopp saknas","")</f>
        <v/>
      </c>
      <c r="U266" s="3" t="b">
        <f>OR(Tabell_Läkare[[#This Row],[Fakturerat belopp]]&lt;&gt;"",Tabell_Läkare[[#This Row],[Summa fakturerade timmar (psykiatri+somatik+primärvård)]]&lt;&gt;"")</f>
        <v>0</v>
      </c>
    </row>
    <row r="267" spans="1:21" x14ac:dyDescent="0.35">
      <c r="A267" s="32" t="str">
        <f>IF(_xlfn.CONCAT(B267:G267)="","",Statistikrapport!$C$3)</f>
        <v/>
      </c>
      <c r="B267" s="3"/>
      <c r="C267" s="3"/>
      <c r="D267" s="3"/>
      <c r="E267" s="3"/>
      <c r="F267" s="28"/>
      <c r="G26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7" s="3"/>
      <c r="I267" s="3"/>
      <c r="J267" s="3"/>
      <c r="K267" s="3"/>
      <c r="L267" s="3" t="str" cm="1">
        <f t="array" ref="L267">IFERROR(INDEX(_xlfn._xlws.FILTER(Tabell_Läkare[[#This Row],[Region kontroll]:[Fakturerat]],Tabell_Läkare[[#This Row],[Region kontroll]:[Fakturerat]]&lt;&gt;""),1,1),"")</f>
        <v/>
      </c>
      <c r="M267" s="3" t="str">
        <f>IF(AND(SUM(Tabell_Läkare[[#This Row],[Fakturerat belopp]:[Summa fakturerade timmar (psykiatri+somatik+primärvård)]]),ISBLANK(Tabell_Läkare[[#This Row],[Region]])),"Ange region","")</f>
        <v/>
      </c>
      <c r="N267" s="3" t="str">
        <f>IF(AND(OR(Tabell_Läkare[[#This Row],[Kontroll ifyllt värde]]=TRUE),ISBLANK(Tabell_Läkare[[#This Row],[Zon]])),"Välj zon","")</f>
        <v/>
      </c>
      <c r="O2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7" s="3" t="str">
        <f xml:space="preserve"> IF(AND(Tabell_Läkare[[#This Row],[Yrkeskategori]]="Specialistläkare",Tabell_Läkare[[#This Row],[Specialisering]]=""),"Ange specialisering","")</f>
        <v/>
      </c>
      <c r="Q267" s="3" t="str">
        <f xml:space="preserve"> IF(AND(Tabell_Läkare[[#This Row],[Yrkeskategori]]="Legitimerad läkare",Tabell_Läkare[[#This Row],[Specialisering]]&lt;&gt;""),"Välj specialistläkare om specialicering","")</f>
        <v/>
      </c>
      <c r="R267" s="3" t="str">
        <f>IF(AND(OR(Tabell_Läkare[[#This Row],[Kontroll ifyllt värde]]=TRUE),ISBLANK(#REF!)),"Välj zon","")</f>
        <v/>
      </c>
      <c r="S267" s="3" t="str">
        <f>IF(AND(Tabell_Läkare[[#This Row],[Fakturerat belopp]]&gt;0,Tabell_Läkare[[#This Row],[Summa fakturerade timmar (psykiatri+somatik+primärvård)]]=""),"Fyll i antal timmar","")</f>
        <v/>
      </c>
      <c r="T267" s="3" t="str">
        <f>IF(AND(Tabell_Läkare[[#This Row],[Kontroll ifyllt värde]]=TRUE,Tabell_Läkare[[#This Row],[Fakturerat belopp]]=""),"Fakturerat belopp saknas","")</f>
        <v/>
      </c>
      <c r="U267" s="3" t="b">
        <f>OR(Tabell_Läkare[[#This Row],[Fakturerat belopp]]&lt;&gt;"",Tabell_Läkare[[#This Row],[Summa fakturerade timmar (psykiatri+somatik+primärvård)]]&lt;&gt;"")</f>
        <v>0</v>
      </c>
    </row>
    <row r="268" spans="1:21" x14ac:dyDescent="0.35">
      <c r="A268" s="32" t="str">
        <f>IF(_xlfn.CONCAT(B268:G268)="","",Statistikrapport!$C$3)</f>
        <v/>
      </c>
      <c r="B268" s="3"/>
      <c r="C268" s="3"/>
      <c r="D268" s="3"/>
      <c r="E268" s="3"/>
      <c r="F268" s="28"/>
      <c r="G26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8" s="3"/>
      <c r="I268" s="3"/>
      <c r="J268" s="3"/>
      <c r="K268" s="3"/>
      <c r="L268" s="3" t="str" cm="1">
        <f t="array" ref="L268">IFERROR(INDEX(_xlfn._xlws.FILTER(Tabell_Läkare[[#This Row],[Region kontroll]:[Fakturerat]],Tabell_Läkare[[#This Row],[Region kontroll]:[Fakturerat]]&lt;&gt;""),1,1),"")</f>
        <v/>
      </c>
      <c r="M268" s="3" t="str">
        <f>IF(AND(SUM(Tabell_Läkare[[#This Row],[Fakturerat belopp]:[Summa fakturerade timmar (psykiatri+somatik+primärvård)]]),ISBLANK(Tabell_Läkare[[#This Row],[Region]])),"Ange region","")</f>
        <v/>
      </c>
      <c r="N268" s="3" t="str">
        <f>IF(AND(OR(Tabell_Läkare[[#This Row],[Kontroll ifyllt värde]]=TRUE),ISBLANK(Tabell_Läkare[[#This Row],[Zon]])),"Välj zon","")</f>
        <v/>
      </c>
      <c r="O2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8" s="3" t="str">
        <f xml:space="preserve"> IF(AND(Tabell_Läkare[[#This Row],[Yrkeskategori]]="Specialistläkare",Tabell_Läkare[[#This Row],[Specialisering]]=""),"Ange specialisering","")</f>
        <v/>
      </c>
      <c r="Q268" s="3" t="str">
        <f xml:space="preserve"> IF(AND(Tabell_Läkare[[#This Row],[Yrkeskategori]]="Legitimerad läkare",Tabell_Läkare[[#This Row],[Specialisering]]&lt;&gt;""),"Välj specialistläkare om specialicering","")</f>
        <v/>
      </c>
      <c r="R268" s="3" t="str">
        <f>IF(AND(OR(Tabell_Läkare[[#This Row],[Kontroll ifyllt värde]]=TRUE),ISBLANK(#REF!)),"Välj zon","")</f>
        <v/>
      </c>
      <c r="S268" s="3" t="str">
        <f>IF(AND(Tabell_Läkare[[#This Row],[Fakturerat belopp]]&gt;0,Tabell_Läkare[[#This Row],[Summa fakturerade timmar (psykiatri+somatik+primärvård)]]=""),"Fyll i antal timmar","")</f>
        <v/>
      </c>
      <c r="T268" s="3" t="str">
        <f>IF(AND(Tabell_Läkare[[#This Row],[Kontroll ifyllt värde]]=TRUE,Tabell_Läkare[[#This Row],[Fakturerat belopp]]=""),"Fakturerat belopp saknas","")</f>
        <v/>
      </c>
      <c r="U268" s="3" t="b">
        <f>OR(Tabell_Läkare[[#This Row],[Fakturerat belopp]]&lt;&gt;"",Tabell_Läkare[[#This Row],[Summa fakturerade timmar (psykiatri+somatik+primärvård)]]&lt;&gt;"")</f>
        <v>0</v>
      </c>
    </row>
    <row r="269" spans="1:21" x14ac:dyDescent="0.35">
      <c r="A269" s="32" t="str">
        <f>IF(_xlfn.CONCAT(B269:G269)="","",Statistikrapport!$C$3)</f>
        <v/>
      </c>
      <c r="B269" s="3"/>
      <c r="C269" s="3"/>
      <c r="D269" s="3"/>
      <c r="E269" s="3"/>
      <c r="F269" s="28"/>
      <c r="G26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9" s="3"/>
      <c r="I269" s="3"/>
      <c r="J269" s="3"/>
      <c r="K269" s="3"/>
      <c r="L269" s="3" t="str" cm="1">
        <f t="array" ref="L269">IFERROR(INDEX(_xlfn._xlws.FILTER(Tabell_Läkare[[#This Row],[Region kontroll]:[Fakturerat]],Tabell_Läkare[[#This Row],[Region kontroll]:[Fakturerat]]&lt;&gt;""),1,1),"")</f>
        <v/>
      </c>
      <c r="M269" s="3" t="str">
        <f>IF(AND(SUM(Tabell_Läkare[[#This Row],[Fakturerat belopp]:[Summa fakturerade timmar (psykiatri+somatik+primärvård)]]),ISBLANK(Tabell_Läkare[[#This Row],[Region]])),"Ange region","")</f>
        <v/>
      </c>
      <c r="N269" s="3" t="str">
        <f>IF(AND(OR(Tabell_Läkare[[#This Row],[Kontroll ifyllt värde]]=TRUE),ISBLANK(Tabell_Läkare[[#This Row],[Zon]])),"Välj zon","")</f>
        <v/>
      </c>
      <c r="O2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9" s="3" t="str">
        <f xml:space="preserve"> IF(AND(Tabell_Läkare[[#This Row],[Yrkeskategori]]="Specialistläkare",Tabell_Läkare[[#This Row],[Specialisering]]=""),"Ange specialisering","")</f>
        <v/>
      </c>
      <c r="Q269" s="3" t="str">
        <f xml:space="preserve"> IF(AND(Tabell_Läkare[[#This Row],[Yrkeskategori]]="Legitimerad läkare",Tabell_Läkare[[#This Row],[Specialisering]]&lt;&gt;""),"Välj specialistläkare om specialicering","")</f>
        <v/>
      </c>
      <c r="R269" s="3" t="str">
        <f>IF(AND(OR(Tabell_Läkare[[#This Row],[Kontroll ifyllt värde]]=TRUE),ISBLANK(#REF!)),"Välj zon","")</f>
        <v/>
      </c>
      <c r="S269" s="3" t="str">
        <f>IF(AND(Tabell_Läkare[[#This Row],[Fakturerat belopp]]&gt;0,Tabell_Läkare[[#This Row],[Summa fakturerade timmar (psykiatri+somatik+primärvård)]]=""),"Fyll i antal timmar","")</f>
        <v/>
      </c>
      <c r="T269" s="3" t="str">
        <f>IF(AND(Tabell_Läkare[[#This Row],[Kontroll ifyllt värde]]=TRUE,Tabell_Läkare[[#This Row],[Fakturerat belopp]]=""),"Fakturerat belopp saknas","")</f>
        <v/>
      </c>
      <c r="U269" s="3" t="b">
        <f>OR(Tabell_Läkare[[#This Row],[Fakturerat belopp]]&lt;&gt;"",Tabell_Läkare[[#This Row],[Summa fakturerade timmar (psykiatri+somatik+primärvård)]]&lt;&gt;"")</f>
        <v>0</v>
      </c>
    </row>
    <row r="270" spans="1:21" x14ac:dyDescent="0.35">
      <c r="A270" s="32" t="str">
        <f>IF(_xlfn.CONCAT(B270:G270)="","",Statistikrapport!$C$3)</f>
        <v/>
      </c>
      <c r="B270" s="3"/>
      <c r="C270" s="3"/>
      <c r="D270" s="3"/>
      <c r="E270" s="3"/>
      <c r="F270" s="28"/>
      <c r="G27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0" s="3"/>
      <c r="I270" s="3"/>
      <c r="J270" s="3"/>
      <c r="K270" s="3"/>
      <c r="L270" s="3" t="str" cm="1">
        <f t="array" ref="L270">IFERROR(INDEX(_xlfn._xlws.FILTER(Tabell_Läkare[[#This Row],[Region kontroll]:[Fakturerat]],Tabell_Läkare[[#This Row],[Region kontroll]:[Fakturerat]]&lt;&gt;""),1,1),"")</f>
        <v/>
      </c>
      <c r="M270" s="3" t="str">
        <f>IF(AND(SUM(Tabell_Läkare[[#This Row],[Fakturerat belopp]:[Summa fakturerade timmar (psykiatri+somatik+primärvård)]]),ISBLANK(Tabell_Läkare[[#This Row],[Region]])),"Ange region","")</f>
        <v/>
      </c>
      <c r="N270" s="3" t="str">
        <f>IF(AND(OR(Tabell_Läkare[[#This Row],[Kontroll ifyllt värde]]=TRUE),ISBLANK(Tabell_Läkare[[#This Row],[Zon]])),"Välj zon","")</f>
        <v/>
      </c>
      <c r="O2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0" s="3" t="str">
        <f xml:space="preserve"> IF(AND(Tabell_Läkare[[#This Row],[Yrkeskategori]]="Specialistläkare",Tabell_Läkare[[#This Row],[Specialisering]]=""),"Ange specialisering","")</f>
        <v/>
      </c>
      <c r="Q270" s="3" t="str">
        <f xml:space="preserve"> IF(AND(Tabell_Läkare[[#This Row],[Yrkeskategori]]="Legitimerad läkare",Tabell_Läkare[[#This Row],[Specialisering]]&lt;&gt;""),"Välj specialistläkare om specialicering","")</f>
        <v/>
      </c>
      <c r="R270" s="3" t="str">
        <f>IF(AND(OR(Tabell_Läkare[[#This Row],[Kontroll ifyllt värde]]=TRUE),ISBLANK(#REF!)),"Välj zon","")</f>
        <v/>
      </c>
      <c r="S270" s="3" t="str">
        <f>IF(AND(Tabell_Läkare[[#This Row],[Fakturerat belopp]]&gt;0,Tabell_Läkare[[#This Row],[Summa fakturerade timmar (psykiatri+somatik+primärvård)]]=""),"Fyll i antal timmar","")</f>
        <v/>
      </c>
      <c r="T270" s="3" t="str">
        <f>IF(AND(Tabell_Läkare[[#This Row],[Kontroll ifyllt värde]]=TRUE,Tabell_Läkare[[#This Row],[Fakturerat belopp]]=""),"Fakturerat belopp saknas","")</f>
        <v/>
      </c>
      <c r="U270" s="3" t="b">
        <f>OR(Tabell_Läkare[[#This Row],[Fakturerat belopp]]&lt;&gt;"",Tabell_Läkare[[#This Row],[Summa fakturerade timmar (psykiatri+somatik+primärvård)]]&lt;&gt;"")</f>
        <v>0</v>
      </c>
    </row>
    <row r="271" spans="1:21" x14ac:dyDescent="0.35">
      <c r="A271" s="32" t="str">
        <f>IF(_xlfn.CONCAT(B271:G271)="","",Statistikrapport!$C$3)</f>
        <v/>
      </c>
      <c r="B271" s="3"/>
      <c r="C271" s="3"/>
      <c r="D271" s="3"/>
      <c r="E271" s="3"/>
      <c r="F271" s="28"/>
      <c r="G27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1" s="3"/>
      <c r="I271" s="3"/>
      <c r="J271" s="3"/>
      <c r="K271" s="3"/>
      <c r="L271" s="3" t="str" cm="1">
        <f t="array" ref="L271">IFERROR(INDEX(_xlfn._xlws.FILTER(Tabell_Läkare[[#This Row],[Region kontroll]:[Fakturerat]],Tabell_Läkare[[#This Row],[Region kontroll]:[Fakturerat]]&lt;&gt;""),1,1),"")</f>
        <v/>
      </c>
      <c r="M271" s="3" t="str">
        <f>IF(AND(SUM(Tabell_Läkare[[#This Row],[Fakturerat belopp]:[Summa fakturerade timmar (psykiatri+somatik+primärvård)]]),ISBLANK(Tabell_Läkare[[#This Row],[Region]])),"Ange region","")</f>
        <v/>
      </c>
      <c r="N271" s="3" t="str">
        <f>IF(AND(OR(Tabell_Läkare[[#This Row],[Kontroll ifyllt värde]]=TRUE),ISBLANK(Tabell_Läkare[[#This Row],[Zon]])),"Välj zon","")</f>
        <v/>
      </c>
      <c r="O2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1" s="3" t="str">
        <f xml:space="preserve"> IF(AND(Tabell_Läkare[[#This Row],[Yrkeskategori]]="Specialistläkare",Tabell_Läkare[[#This Row],[Specialisering]]=""),"Ange specialisering","")</f>
        <v/>
      </c>
      <c r="Q271" s="3" t="str">
        <f xml:space="preserve"> IF(AND(Tabell_Läkare[[#This Row],[Yrkeskategori]]="Legitimerad läkare",Tabell_Läkare[[#This Row],[Specialisering]]&lt;&gt;""),"Välj specialistläkare om specialicering","")</f>
        <v/>
      </c>
      <c r="R271" s="3" t="str">
        <f>IF(AND(OR(Tabell_Läkare[[#This Row],[Kontroll ifyllt värde]]=TRUE),ISBLANK(#REF!)),"Välj zon","")</f>
        <v/>
      </c>
      <c r="S271" s="3" t="str">
        <f>IF(AND(Tabell_Läkare[[#This Row],[Fakturerat belopp]]&gt;0,Tabell_Läkare[[#This Row],[Summa fakturerade timmar (psykiatri+somatik+primärvård)]]=""),"Fyll i antal timmar","")</f>
        <v/>
      </c>
      <c r="T271" s="3" t="str">
        <f>IF(AND(Tabell_Läkare[[#This Row],[Kontroll ifyllt värde]]=TRUE,Tabell_Läkare[[#This Row],[Fakturerat belopp]]=""),"Fakturerat belopp saknas","")</f>
        <v/>
      </c>
      <c r="U271" s="3" t="b">
        <f>OR(Tabell_Läkare[[#This Row],[Fakturerat belopp]]&lt;&gt;"",Tabell_Läkare[[#This Row],[Summa fakturerade timmar (psykiatri+somatik+primärvård)]]&lt;&gt;"")</f>
        <v>0</v>
      </c>
    </row>
    <row r="272" spans="1:21" x14ac:dyDescent="0.35">
      <c r="A272" s="32" t="str">
        <f>IF(_xlfn.CONCAT(B272:G272)="","",Statistikrapport!$C$3)</f>
        <v/>
      </c>
      <c r="B272" s="3"/>
      <c r="C272" s="3"/>
      <c r="D272" s="3"/>
      <c r="E272" s="3"/>
      <c r="F272" s="28"/>
      <c r="G27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2" s="3"/>
      <c r="I272" s="3"/>
      <c r="J272" s="3"/>
      <c r="K272" s="3"/>
      <c r="L272" s="3" t="str" cm="1">
        <f t="array" ref="L272">IFERROR(INDEX(_xlfn._xlws.FILTER(Tabell_Läkare[[#This Row],[Region kontroll]:[Fakturerat]],Tabell_Läkare[[#This Row],[Region kontroll]:[Fakturerat]]&lt;&gt;""),1,1),"")</f>
        <v/>
      </c>
      <c r="M272" s="3" t="str">
        <f>IF(AND(SUM(Tabell_Läkare[[#This Row],[Fakturerat belopp]:[Summa fakturerade timmar (psykiatri+somatik+primärvård)]]),ISBLANK(Tabell_Läkare[[#This Row],[Region]])),"Ange region","")</f>
        <v/>
      </c>
      <c r="N272" s="3" t="str">
        <f>IF(AND(OR(Tabell_Läkare[[#This Row],[Kontroll ifyllt värde]]=TRUE),ISBLANK(Tabell_Läkare[[#This Row],[Zon]])),"Välj zon","")</f>
        <v/>
      </c>
      <c r="O2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2" s="3" t="str">
        <f xml:space="preserve"> IF(AND(Tabell_Läkare[[#This Row],[Yrkeskategori]]="Specialistläkare",Tabell_Läkare[[#This Row],[Specialisering]]=""),"Ange specialisering","")</f>
        <v/>
      </c>
      <c r="Q272" s="3" t="str">
        <f xml:space="preserve"> IF(AND(Tabell_Läkare[[#This Row],[Yrkeskategori]]="Legitimerad läkare",Tabell_Läkare[[#This Row],[Specialisering]]&lt;&gt;""),"Välj specialistläkare om specialicering","")</f>
        <v/>
      </c>
      <c r="R272" s="3" t="str">
        <f>IF(AND(OR(Tabell_Läkare[[#This Row],[Kontroll ifyllt värde]]=TRUE),ISBLANK(#REF!)),"Välj zon","")</f>
        <v/>
      </c>
      <c r="S272" s="3" t="str">
        <f>IF(AND(Tabell_Läkare[[#This Row],[Fakturerat belopp]]&gt;0,Tabell_Läkare[[#This Row],[Summa fakturerade timmar (psykiatri+somatik+primärvård)]]=""),"Fyll i antal timmar","")</f>
        <v/>
      </c>
      <c r="T272" s="3" t="str">
        <f>IF(AND(Tabell_Läkare[[#This Row],[Kontroll ifyllt värde]]=TRUE,Tabell_Läkare[[#This Row],[Fakturerat belopp]]=""),"Fakturerat belopp saknas","")</f>
        <v/>
      </c>
      <c r="U272" s="3" t="b">
        <f>OR(Tabell_Läkare[[#This Row],[Fakturerat belopp]]&lt;&gt;"",Tabell_Läkare[[#This Row],[Summa fakturerade timmar (psykiatri+somatik+primärvård)]]&lt;&gt;"")</f>
        <v>0</v>
      </c>
    </row>
    <row r="273" spans="1:21" x14ac:dyDescent="0.35">
      <c r="A273" s="32" t="str">
        <f>IF(_xlfn.CONCAT(B273:G273)="","",Statistikrapport!$C$3)</f>
        <v/>
      </c>
      <c r="B273" s="3"/>
      <c r="C273" s="3"/>
      <c r="D273" s="3"/>
      <c r="E273" s="3"/>
      <c r="F273" s="28"/>
      <c r="G27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3" s="3"/>
      <c r="I273" s="3"/>
      <c r="J273" s="3"/>
      <c r="K273" s="3"/>
      <c r="L273" s="3" t="str" cm="1">
        <f t="array" ref="L273">IFERROR(INDEX(_xlfn._xlws.FILTER(Tabell_Läkare[[#This Row],[Region kontroll]:[Fakturerat]],Tabell_Läkare[[#This Row],[Region kontroll]:[Fakturerat]]&lt;&gt;""),1,1),"")</f>
        <v/>
      </c>
      <c r="M273" s="3" t="str">
        <f>IF(AND(SUM(Tabell_Läkare[[#This Row],[Fakturerat belopp]:[Summa fakturerade timmar (psykiatri+somatik+primärvård)]]),ISBLANK(Tabell_Läkare[[#This Row],[Region]])),"Ange region","")</f>
        <v/>
      </c>
      <c r="N273" s="3" t="str">
        <f>IF(AND(OR(Tabell_Läkare[[#This Row],[Kontroll ifyllt värde]]=TRUE),ISBLANK(Tabell_Läkare[[#This Row],[Zon]])),"Välj zon","")</f>
        <v/>
      </c>
      <c r="O2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3" s="3" t="str">
        <f xml:space="preserve"> IF(AND(Tabell_Läkare[[#This Row],[Yrkeskategori]]="Specialistläkare",Tabell_Läkare[[#This Row],[Specialisering]]=""),"Ange specialisering","")</f>
        <v/>
      </c>
      <c r="Q273" s="3" t="str">
        <f xml:space="preserve"> IF(AND(Tabell_Läkare[[#This Row],[Yrkeskategori]]="Legitimerad läkare",Tabell_Läkare[[#This Row],[Specialisering]]&lt;&gt;""),"Välj specialistläkare om specialicering","")</f>
        <v/>
      </c>
      <c r="R273" s="3" t="str">
        <f>IF(AND(OR(Tabell_Läkare[[#This Row],[Kontroll ifyllt värde]]=TRUE),ISBLANK(#REF!)),"Välj zon","")</f>
        <v/>
      </c>
      <c r="S273" s="3" t="str">
        <f>IF(AND(Tabell_Läkare[[#This Row],[Fakturerat belopp]]&gt;0,Tabell_Läkare[[#This Row],[Summa fakturerade timmar (psykiatri+somatik+primärvård)]]=""),"Fyll i antal timmar","")</f>
        <v/>
      </c>
      <c r="T273" s="3" t="str">
        <f>IF(AND(Tabell_Läkare[[#This Row],[Kontroll ifyllt värde]]=TRUE,Tabell_Läkare[[#This Row],[Fakturerat belopp]]=""),"Fakturerat belopp saknas","")</f>
        <v/>
      </c>
      <c r="U273" s="3" t="b">
        <f>OR(Tabell_Läkare[[#This Row],[Fakturerat belopp]]&lt;&gt;"",Tabell_Läkare[[#This Row],[Summa fakturerade timmar (psykiatri+somatik+primärvård)]]&lt;&gt;"")</f>
        <v>0</v>
      </c>
    </row>
    <row r="274" spans="1:21" x14ac:dyDescent="0.35">
      <c r="A274" s="32" t="str">
        <f>IF(_xlfn.CONCAT(B274:G274)="","",Statistikrapport!$C$3)</f>
        <v/>
      </c>
      <c r="B274" s="3"/>
      <c r="C274" s="3"/>
      <c r="D274" s="3"/>
      <c r="E274" s="3"/>
      <c r="F274" s="28"/>
      <c r="G27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4" s="3"/>
      <c r="I274" s="3"/>
      <c r="J274" s="3"/>
      <c r="K274" s="3"/>
      <c r="L274" s="3" t="str" cm="1">
        <f t="array" ref="L274">IFERROR(INDEX(_xlfn._xlws.FILTER(Tabell_Läkare[[#This Row],[Region kontroll]:[Fakturerat]],Tabell_Läkare[[#This Row],[Region kontroll]:[Fakturerat]]&lt;&gt;""),1,1),"")</f>
        <v/>
      </c>
      <c r="M274" s="3" t="str">
        <f>IF(AND(SUM(Tabell_Läkare[[#This Row],[Fakturerat belopp]:[Summa fakturerade timmar (psykiatri+somatik+primärvård)]]),ISBLANK(Tabell_Läkare[[#This Row],[Region]])),"Ange region","")</f>
        <v/>
      </c>
      <c r="N274" s="3" t="str">
        <f>IF(AND(OR(Tabell_Läkare[[#This Row],[Kontroll ifyllt värde]]=TRUE),ISBLANK(Tabell_Läkare[[#This Row],[Zon]])),"Välj zon","")</f>
        <v/>
      </c>
      <c r="O2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4" s="3" t="str">
        <f xml:space="preserve"> IF(AND(Tabell_Läkare[[#This Row],[Yrkeskategori]]="Specialistläkare",Tabell_Läkare[[#This Row],[Specialisering]]=""),"Ange specialisering","")</f>
        <v/>
      </c>
      <c r="Q274" s="3" t="str">
        <f xml:space="preserve"> IF(AND(Tabell_Läkare[[#This Row],[Yrkeskategori]]="Legitimerad läkare",Tabell_Läkare[[#This Row],[Specialisering]]&lt;&gt;""),"Välj specialistläkare om specialicering","")</f>
        <v/>
      </c>
      <c r="R274" s="3" t="str">
        <f>IF(AND(OR(Tabell_Läkare[[#This Row],[Kontroll ifyllt värde]]=TRUE),ISBLANK(#REF!)),"Välj zon","")</f>
        <v/>
      </c>
      <c r="S274" s="3" t="str">
        <f>IF(AND(Tabell_Läkare[[#This Row],[Fakturerat belopp]]&gt;0,Tabell_Läkare[[#This Row],[Summa fakturerade timmar (psykiatri+somatik+primärvård)]]=""),"Fyll i antal timmar","")</f>
        <v/>
      </c>
      <c r="T274" s="3" t="str">
        <f>IF(AND(Tabell_Läkare[[#This Row],[Kontroll ifyllt värde]]=TRUE,Tabell_Läkare[[#This Row],[Fakturerat belopp]]=""),"Fakturerat belopp saknas","")</f>
        <v/>
      </c>
      <c r="U274" s="3" t="b">
        <f>OR(Tabell_Läkare[[#This Row],[Fakturerat belopp]]&lt;&gt;"",Tabell_Läkare[[#This Row],[Summa fakturerade timmar (psykiatri+somatik+primärvård)]]&lt;&gt;"")</f>
        <v>0</v>
      </c>
    </row>
    <row r="275" spans="1:21" x14ac:dyDescent="0.35">
      <c r="A275" s="32" t="str">
        <f>IF(_xlfn.CONCAT(B275:G275)="","",Statistikrapport!$C$3)</f>
        <v/>
      </c>
      <c r="B275" s="3"/>
      <c r="C275" s="3"/>
      <c r="D275" s="3"/>
      <c r="E275" s="3"/>
      <c r="F275" s="28"/>
      <c r="G27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5" s="3"/>
      <c r="I275" s="3"/>
      <c r="J275" s="3"/>
      <c r="K275" s="3"/>
      <c r="L275" s="3" t="str" cm="1">
        <f t="array" ref="L275">IFERROR(INDEX(_xlfn._xlws.FILTER(Tabell_Läkare[[#This Row],[Region kontroll]:[Fakturerat]],Tabell_Läkare[[#This Row],[Region kontroll]:[Fakturerat]]&lt;&gt;""),1,1),"")</f>
        <v/>
      </c>
      <c r="M275" s="3" t="str">
        <f>IF(AND(SUM(Tabell_Läkare[[#This Row],[Fakturerat belopp]:[Summa fakturerade timmar (psykiatri+somatik+primärvård)]]),ISBLANK(Tabell_Läkare[[#This Row],[Region]])),"Ange region","")</f>
        <v/>
      </c>
      <c r="N275" s="3" t="str">
        <f>IF(AND(OR(Tabell_Läkare[[#This Row],[Kontroll ifyllt värde]]=TRUE),ISBLANK(Tabell_Läkare[[#This Row],[Zon]])),"Välj zon","")</f>
        <v/>
      </c>
      <c r="O2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5" s="3" t="str">
        <f xml:space="preserve"> IF(AND(Tabell_Läkare[[#This Row],[Yrkeskategori]]="Specialistläkare",Tabell_Läkare[[#This Row],[Specialisering]]=""),"Ange specialisering","")</f>
        <v/>
      </c>
      <c r="Q275" s="3" t="str">
        <f xml:space="preserve"> IF(AND(Tabell_Läkare[[#This Row],[Yrkeskategori]]="Legitimerad läkare",Tabell_Läkare[[#This Row],[Specialisering]]&lt;&gt;""),"Välj specialistläkare om specialicering","")</f>
        <v/>
      </c>
      <c r="R275" s="3" t="str">
        <f>IF(AND(OR(Tabell_Läkare[[#This Row],[Kontroll ifyllt värde]]=TRUE),ISBLANK(#REF!)),"Välj zon","")</f>
        <v/>
      </c>
      <c r="S275" s="3" t="str">
        <f>IF(AND(Tabell_Läkare[[#This Row],[Fakturerat belopp]]&gt;0,Tabell_Läkare[[#This Row],[Summa fakturerade timmar (psykiatri+somatik+primärvård)]]=""),"Fyll i antal timmar","")</f>
        <v/>
      </c>
      <c r="T275" s="3" t="str">
        <f>IF(AND(Tabell_Läkare[[#This Row],[Kontroll ifyllt värde]]=TRUE,Tabell_Läkare[[#This Row],[Fakturerat belopp]]=""),"Fakturerat belopp saknas","")</f>
        <v/>
      </c>
      <c r="U275" s="3" t="b">
        <f>OR(Tabell_Läkare[[#This Row],[Fakturerat belopp]]&lt;&gt;"",Tabell_Läkare[[#This Row],[Summa fakturerade timmar (psykiatri+somatik+primärvård)]]&lt;&gt;"")</f>
        <v>0</v>
      </c>
    </row>
    <row r="276" spans="1:21" x14ac:dyDescent="0.35">
      <c r="A276" s="32" t="str">
        <f>IF(_xlfn.CONCAT(B276:G276)="","",Statistikrapport!$C$3)</f>
        <v/>
      </c>
      <c r="B276" s="3"/>
      <c r="C276" s="3"/>
      <c r="D276" s="3"/>
      <c r="E276" s="3"/>
      <c r="F276" s="28"/>
      <c r="G27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6" s="3"/>
      <c r="I276" s="3"/>
      <c r="J276" s="3"/>
      <c r="K276" s="3"/>
      <c r="L276" s="3" t="str" cm="1">
        <f t="array" ref="L276">IFERROR(INDEX(_xlfn._xlws.FILTER(Tabell_Läkare[[#This Row],[Region kontroll]:[Fakturerat]],Tabell_Läkare[[#This Row],[Region kontroll]:[Fakturerat]]&lt;&gt;""),1,1),"")</f>
        <v/>
      </c>
      <c r="M276" s="3" t="str">
        <f>IF(AND(SUM(Tabell_Läkare[[#This Row],[Fakturerat belopp]:[Summa fakturerade timmar (psykiatri+somatik+primärvård)]]),ISBLANK(Tabell_Läkare[[#This Row],[Region]])),"Ange region","")</f>
        <v/>
      </c>
      <c r="N276" s="3" t="str">
        <f>IF(AND(OR(Tabell_Läkare[[#This Row],[Kontroll ifyllt värde]]=TRUE),ISBLANK(Tabell_Läkare[[#This Row],[Zon]])),"Välj zon","")</f>
        <v/>
      </c>
      <c r="O2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6" s="3" t="str">
        <f xml:space="preserve"> IF(AND(Tabell_Läkare[[#This Row],[Yrkeskategori]]="Specialistläkare",Tabell_Läkare[[#This Row],[Specialisering]]=""),"Ange specialisering","")</f>
        <v/>
      </c>
      <c r="Q276" s="3" t="str">
        <f xml:space="preserve"> IF(AND(Tabell_Läkare[[#This Row],[Yrkeskategori]]="Legitimerad läkare",Tabell_Läkare[[#This Row],[Specialisering]]&lt;&gt;""),"Välj specialistläkare om specialicering","")</f>
        <v/>
      </c>
      <c r="R276" s="3" t="str">
        <f>IF(AND(OR(Tabell_Läkare[[#This Row],[Kontroll ifyllt värde]]=TRUE),ISBLANK(#REF!)),"Välj zon","")</f>
        <v/>
      </c>
      <c r="S276" s="3" t="str">
        <f>IF(AND(Tabell_Läkare[[#This Row],[Fakturerat belopp]]&gt;0,Tabell_Läkare[[#This Row],[Summa fakturerade timmar (psykiatri+somatik+primärvård)]]=""),"Fyll i antal timmar","")</f>
        <v/>
      </c>
      <c r="T276" s="3" t="str">
        <f>IF(AND(Tabell_Läkare[[#This Row],[Kontroll ifyllt värde]]=TRUE,Tabell_Läkare[[#This Row],[Fakturerat belopp]]=""),"Fakturerat belopp saknas","")</f>
        <v/>
      </c>
      <c r="U276" s="3" t="b">
        <f>OR(Tabell_Läkare[[#This Row],[Fakturerat belopp]]&lt;&gt;"",Tabell_Läkare[[#This Row],[Summa fakturerade timmar (psykiatri+somatik+primärvård)]]&lt;&gt;"")</f>
        <v>0</v>
      </c>
    </row>
    <row r="277" spans="1:21" x14ac:dyDescent="0.35">
      <c r="A277" s="32" t="str">
        <f>IF(_xlfn.CONCAT(B277:G277)="","",Statistikrapport!$C$3)</f>
        <v/>
      </c>
      <c r="B277" s="3"/>
      <c r="C277" s="3"/>
      <c r="D277" s="3"/>
      <c r="E277" s="3"/>
      <c r="F277" s="28"/>
      <c r="G27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7" s="3"/>
      <c r="I277" s="3"/>
      <c r="J277" s="3"/>
      <c r="K277" s="3"/>
      <c r="L277" s="3" t="str" cm="1">
        <f t="array" ref="L277">IFERROR(INDEX(_xlfn._xlws.FILTER(Tabell_Läkare[[#This Row],[Region kontroll]:[Fakturerat]],Tabell_Läkare[[#This Row],[Region kontroll]:[Fakturerat]]&lt;&gt;""),1,1),"")</f>
        <v/>
      </c>
      <c r="M277" s="3" t="str">
        <f>IF(AND(SUM(Tabell_Läkare[[#This Row],[Fakturerat belopp]:[Summa fakturerade timmar (psykiatri+somatik+primärvård)]]),ISBLANK(Tabell_Läkare[[#This Row],[Region]])),"Ange region","")</f>
        <v/>
      </c>
      <c r="N277" s="3" t="str">
        <f>IF(AND(OR(Tabell_Läkare[[#This Row],[Kontroll ifyllt värde]]=TRUE),ISBLANK(Tabell_Läkare[[#This Row],[Zon]])),"Välj zon","")</f>
        <v/>
      </c>
      <c r="O2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7" s="3" t="str">
        <f xml:space="preserve"> IF(AND(Tabell_Läkare[[#This Row],[Yrkeskategori]]="Specialistläkare",Tabell_Läkare[[#This Row],[Specialisering]]=""),"Ange specialisering","")</f>
        <v/>
      </c>
      <c r="Q277" s="3" t="str">
        <f xml:space="preserve"> IF(AND(Tabell_Läkare[[#This Row],[Yrkeskategori]]="Legitimerad läkare",Tabell_Läkare[[#This Row],[Specialisering]]&lt;&gt;""),"Välj specialistläkare om specialicering","")</f>
        <v/>
      </c>
      <c r="R277" s="3" t="str">
        <f>IF(AND(OR(Tabell_Läkare[[#This Row],[Kontroll ifyllt värde]]=TRUE),ISBLANK(#REF!)),"Välj zon","")</f>
        <v/>
      </c>
      <c r="S277" s="3" t="str">
        <f>IF(AND(Tabell_Läkare[[#This Row],[Fakturerat belopp]]&gt;0,Tabell_Läkare[[#This Row],[Summa fakturerade timmar (psykiatri+somatik+primärvård)]]=""),"Fyll i antal timmar","")</f>
        <v/>
      </c>
      <c r="T277" s="3" t="str">
        <f>IF(AND(Tabell_Läkare[[#This Row],[Kontroll ifyllt värde]]=TRUE,Tabell_Läkare[[#This Row],[Fakturerat belopp]]=""),"Fakturerat belopp saknas","")</f>
        <v/>
      </c>
      <c r="U277" s="3" t="b">
        <f>OR(Tabell_Läkare[[#This Row],[Fakturerat belopp]]&lt;&gt;"",Tabell_Läkare[[#This Row],[Summa fakturerade timmar (psykiatri+somatik+primärvård)]]&lt;&gt;"")</f>
        <v>0</v>
      </c>
    </row>
    <row r="278" spans="1:21" x14ac:dyDescent="0.35">
      <c r="A278" s="32" t="str">
        <f>IF(_xlfn.CONCAT(B278:G278)="","",Statistikrapport!$C$3)</f>
        <v/>
      </c>
      <c r="B278" s="3"/>
      <c r="C278" s="3"/>
      <c r="D278" s="3"/>
      <c r="E278" s="3"/>
      <c r="F278" s="28"/>
      <c r="G27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8" s="3"/>
      <c r="I278" s="3"/>
      <c r="J278" s="3"/>
      <c r="K278" s="3"/>
      <c r="L278" s="3" t="str" cm="1">
        <f t="array" ref="L278">IFERROR(INDEX(_xlfn._xlws.FILTER(Tabell_Läkare[[#This Row],[Region kontroll]:[Fakturerat]],Tabell_Läkare[[#This Row],[Region kontroll]:[Fakturerat]]&lt;&gt;""),1,1),"")</f>
        <v/>
      </c>
      <c r="M278" s="3" t="str">
        <f>IF(AND(SUM(Tabell_Läkare[[#This Row],[Fakturerat belopp]:[Summa fakturerade timmar (psykiatri+somatik+primärvård)]]),ISBLANK(Tabell_Läkare[[#This Row],[Region]])),"Ange region","")</f>
        <v/>
      </c>
      <c r="N278" s="3" t="str">
        <f>IF(AND(OR(Tabell_Läkare[[#This Row],[Kontroll ifyllt värde]]=TRUE),ISBLANK(Tabell_Läkare[[#This Row],[Zon]])),"Välj zon","")</f>
        <v/>
      </c>
      <c r="O2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8" s="3" t="str">
        <f xml:space="preserve"> IF(AND(Tabell_Läkare[[#This Row],[Yrkeskategori]]="Specialistläkare",Tabell_Läkare[[#This Row],[Specialisering]]=""),"Ange specialisering","")</f>
        <v/>
      </c>
      <c r="Q278" s="3" t="str">
        <f xml:space="preserve"> IF(AND(Tabell_Läkare[[#This Row],[Yrkeskategori]]="Legitimerad läkare",Tabell_Läkare[[#This Row],[Specialisering]]&lt;&gt;""),"Välj specialistläkare om specialicering","")</f>
        <v/>
      </c>
      <c r="R278" s="3" t="str">
        <f>IF(AND(OR(Tabell_Läkare[[#This Row],[Kontroll ifyllt värde]]=TRUE),ISBLANK(#REF!)),"Välj zon","")</f>
        <v/>
      </c>
      <c r="S278" s="3" t="str">
        <f>IF(AND(Tabell_Läkare[[#This Row],[Fakturerat belopp]]&gt;0,Tabell_Läkare[[#This Row],[Summa fakturerade timmar (psykiatri+somatik+primärvård)]]=""),"Fyll i antal timmar","")</f>
        <v/>
      </c>
      <c r="T278" s="3" t="str">
        <f>IF(AND(Tabell_Läkare[[#This Row],[Kontroll ifyllt värde]]=TRUE,Tabell_Läkare[[#This Row],[Fakturerat belopp]]=""),"Fakturerat belopp saknas","")</f>
        <v/>
      </c>
      <c r="U278" s="3" t="b">
        <f>OR(Tabell_Läkare[[#This Row],[Fakturerat belopp]]&lt;&gt;"",Tabell_Läkare[[#This Row],[Summa fakturerade timmar (psykiatri+somatik+primärvård)]]&lt;&gt;"")</f>
        <v>0</v>
      </c>
    </row>
    <row r="279" spans="1:21" x14ac:dyDescent="0.35">
      <c r="A279" s="32" t="str">
        <f>IF(_xlfn.CONCAT(B279:G279)="","",Statistikrapport!$C$3)</f>
        <v/>
      </c>
      <c r="B279" s="3"/>
      <c r="C279" s="3"/>
      <c r="D279" s="3"/>
      <c r="E279" s="3"/>
      <c r="F279" s="28"/>
      <c r="G27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9" s="3"/>
      <c r="I279" s="3"/>
      <c r="J279" s="3"/>
      <c r="K279" s="3"/>
      <c r="L279" s="3" t="str" cm="1">
        <f t="array" ref="L279">IFERROR(INDEX(_xlfn._xlws.FILTER(Tabell_Läkare[[#This Row],[Region kontroll]:[Fakturerat]],Tabell_Läkare[[#This Row],[Region kontroll]:[Fakturerat]]&lt;&gt;""),1,1),"")</f>
        <v/>
      </c>
      <c r="M279" s="3" t="str">
        <f>IF(AND(SUM(Tabell_Läkare[[#This Row],[Fakturerat belopp]:[Summa fakturerade timmar (psykiatri+somatik+primärvård)]]),ISBLANK(Tabell_Läkare[[#This Row],[Region]])),"Ange region","")</f>
        <v/>
      </c>
      <c r="N279" s="3" t="str">
        <f>IF(AND(OR(Tabell_Läkare[[#This Row],[Kontroll ifyllt värde]]=TRUE),ISBLANK(Tabell_Läkare[[#This Row],[Zon]])),"Välj zon","")</f>
        <v/>
      </c>
      <c r="O2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9" s="3" t="str">
        <f xml:space="preserve"> IF(AND(Tabell_Läkare[[#This Row],[Yrkeskategori]]="Specialistläkare",Tabell_Läkare[[#This Row],[Specialisering]]=""),"Ange specialisering","")</f>
        <v/>
      </c>
      <c r="Q279" s="3" t="str">
        <f xml:space="preserve"> IF(AND(Tabell_Läkare[[#This Row],[Yrkeskategori]]="Legitimerad läkare",Tabell_Läkare[[#This Row],[Specialisering]]&lt;&gt;""),"Välj specialistläkare om specialicering","")</f>
        <v/>
      </c>
      <c r="R279" s="3" t="str">
        <f>IF(AND(OR(Tabell_Läkare[[#This Row],[Kontroll ifyllt värde]]=TRUE),ISBLANK(#REF!)),"Välj zon","")</f>
        <v/>
      </c>
      <c r="S279" s="3" t="str">
        <f>IF(AND(Tabell_Läkare[[#This Row],[Fakturerat belopp]]&gt;0,Tabell_Läkare[[#This Row],[Summa fakturerade timmar (psykiatri+somatik+primärvård)]]=""),"Fyll i antal timmar","")</f>
        <v/>
      </c>
      <c r="T279" s="3" t="str">
        <f>IF(AND(Tabell_Läkare[[#This Row],[Kontroll ifyllt värde]]=TRUE,Tabell_Läkare[[#This Row],[Fakturerat belopp]]=""),"Fakturerat belopp saknas","")</f>
        <v/>
      </c>
      <c r="U279" s="3" t="b">
        <f>OR(Tabell_Läkare[[#This Row],[Fakturerat belopp]]&lt;&gt;"",Tabell_Läkare[[#This Row],[Summa fakturerade timmar (psykiatri+somatik+primärvård)]]&lt;&gt;"")</f>
        <v>0</v>
      </c>
    </row>
    <row r="280" spans="1:21" x14ac:dyDescent="0.35">
      <c r="A280" s="32" t="str">
        <f>IF(_xlfn.CONCAT(B280:G280)="","",Statistikrapport!$C$3)</f>
        <v/>
      </c>
      <c r="B280" s="3"/>
      <c r="C280" s="3"/>
      <c r="D280" s="3"/>
      <c r="E280" s="3"/>
      <c r="F280" s="28"/>
      <c r="G28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0" s="3"/>
      <c r="I280" s="3"/>
      <c r="J280" s="3"/>
      <c r="K280" s="3"/>
      <c r="L280" s="3" t="str" cm="1">
        <f t="array" ref="L280">IFERROR(INDEX(_xlfn._xlws.FILTER(Tabell_Läkare[[#This Row],[Region kontroll]:[Fakturerat]],Tabell_Läkare[[#This Row],[Region kontroll]:[Fakturerat]]&lt;&gt;""),1,1),"")</f>
        <v/>
      </c>
      <c r="M280" s="3" t="str">
        <f>IF(AND(SUM(Tabell_Läkare[[#This Row],[Fakturerat belopp]:[Summa fakturerade timmar (psykiatri+somatik+primärvård)]]),ISBLANK(Tabell_Läkare[[#This Row],[Region]])),"Ange region","")</f>
        <v/>
      </c>
      <c r="N280" s="3" t="str">
        <f>IF(AND(OR(Tabell_Läkare[[#This Row],[Kontroll ifyllt värde]]=TRUE),ISBLANK(Tabell_Läkare[[#This Row],[Zon]])),"Välj zon","")</f>
        <v/>
      </c>
      <c r="O2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0" s="3" t="str">
        <f xml:space="preserve"> IF(AND(Tabell_Läkare[[#This Row],[Yrkeskategori]]="Specialistläkare",Tabell_Läkare[[#This Row],[Specialisering]]=""),"Ange specialisering","")</f>
        <v/>
      </c>
      <c r="Q280" s="3" t="str">
        <f xml:space="preserve"> IF(AND(Tabell_Läkare[[#This Row],[Yrkeskategori]]="Legitimerad läkare",Tabell_Läkare[[#This Row],[Specialisering]]&lt;&gt;""),"Välj specialistläkare om specialicering","")</f>
        <v/>
      </c>
      <c r="R280" s="3" t="str">
        <f>IF(AND(OR(Tabell_Läkare[[#This Row],[Kontroll ifyllt värde]]=TRUE),ISBLANK(#REF!)),"Välj zon","")</f>
        <v/>
      </c>
      <c r="S280" s="3" t="str">
        <f>IF(AND(Tabell_Läkare[[#This Row],[Fakturerat belopp]]&gt;0,Tabell_Läkare[[#This Row],[Summa fakturerade timmar (psykiatri+somatik+primärvård)]]=""),"Fyll i antal timmar","")</f>
        <v/>
      </c>
      <c r="T280" s="3" t="str">
        <f>IF(AND(Tabell_Läkare[[#This Row],[Kontroll ifyllt värde]]=TRUE,Tabell_Läkare[[#This Row],[Fakturerat belopp]]=""),"Fakturerat belopp saknas","")</f>
        <v/>
      </c>
      <c r="U280" s="3" t="b">
        <f>OR(Tabell_Läkare[[#This Row],[Fakturerat belopp]]&lt;&gt;"",Tabell_Läkare[[#This Row],[Summa fakturerade timmar (psykiatri+somatik+primärvård)]]&lt;&gt;"")</f>
        <v>0</v>
      </c>
    </row>
    <row r="281" spans="1:21" x14ac:dyDescent="0.35">
      <c r="A281" s="32" t="str">
        <f>IF(_xlfn.CONCAT(B281:G281)="","",Statistikrapport!$C$3)</f>
        <v/>
      </c>
      <c r="B281" s="3"/>
      <c r="C281" s="3"/>
      <c r="D281" s="3"/>
      <c r="E281" s="3"/>
      <c r="F281" s="28"/>
      <c r="G28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1" s="3"/>
      <c r="I281" s="3"/>
      <c r="J281" s="3"/>
      <c r="K281" s="3"/>
      <c r="L281" s="3" t="str" cm="1">
        <f t="array" ref="L281">IFERROR(INDEX(_xlfn._xlws.FILTER(Tabell_Läkare[[#This Row],[Region kontroll]:[Fakturerat]],Tabell_Läkare[[#This Row],[Region kontroll]:[Fakturerat]]&lt;&gt;""),1,1),"")</f>
        <v/>
      </c>
      <c r="M281" s="3" t="str">
        <f>IF(AND(SUM(Tabell_Läkare[[#This Row],[Fakturerat belopp]:[Summa fakturerade timmar (psykiatri+somatik+primärvård)]]),ISBLANK(Tabell_Läkare[[#This Row],[Region]])),"Ange region","")</f>
        <v/>
      </c>
      <c r="N281" s="3" t="str">
        <f>IF(AND(OR(Tabell_Läkare[[#This Row],[Kontroll ifyllt värde]]=TRUE),ISBLANK(Tabell_Läkare[[#This Row],[Zon]])),"Välj zon","")</f>
        <v/>
      </c>
      <c r="O2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1" s="3" t="str">
        <f xml:space="preserve"> IF(AND(Tabell_Läkare[[#This Row],[Yrkeskategori]]="Specialistläkare",Tabell_Läkare[[#This Row],[Specialisering]]=""),"Ange specialisering","")</f>
        <v/>
      </c>
      <c r="Q281" s="3" t="str">
        <f xml:space="preserve"> IF(AND(Tabell_Läkare[[#This Row],[Yrkeskategori]]="Legitimerad läkare",Tabell_Läkare[[#This Row],[Specialisering]]&lt;&gt;""),"Välj specialistläkare om specialicering","")</f>
        <v/>
      </c>
      <c r="R281" s="3" t="str">
        <f>IF(AND(OR(Tabell_Läkare[[#This Row],[Kontroll ifyllt värde]]=TRUE),ISBLANK(#REF!)),"Välj zon","")</f>
        <v/>
      </c>
      <c r="S281" s="3" t="str">
        <f>IF(AND(Tabell_Läkare[[#This Row],[Fakturerat belopp]]&gt;0,Tabell_Läkare[[#This Row],[Summa fakturerade timmar (psykiatri+somatik+primärvård)]]=""),"Fyll i antal timmar","")</f>
        <v/>
      </c>
      <c r="T281" s="3" t="str">
        <f>IF(AND(Tabell_Läkare[[#This Row],[Kontroll ifyllt värde]]=TRUE,Tabell_Läkare[[#This Row],[Fakturerat belopp]]=""),"Fakturerat belopp saknas","")</f>
        <v/>
      </c>
      <c r="U281" s="3" t="b">
        <f>OR(Tabell_Läkare[[#This Row],[Fakturerat belopp]]&lt;&gt;"",Tabell_Läkare[[#This Row],[Summa fakturerade timmar (psykiatri+somatik+primärvård)]]&lt;&gt;"")</f>
        <v>0</v>
      </c>
    </row>
    <row r="282" spans="1:21" x14ac:dyDescent="0.35">
      <c r="A282" s="32" t="str">
        <f>IF(_xlfn.CONCAT(B282:G282)="","",Statistikrapport!$C$3)</f>
        <v/>
      </c>
      <c r="B282" s="3"/>
      <c r="C282" s="3"/>
      <c r="D282" s="3"/>
      <c r="E282" s="3"/>
      <c r="F282" s="28"/>
      <c r="G28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2" s="3"/>
      <c r="I282" s="3"/>
      <c r="J282" s="3"/>
      <c r="K282" s="3"/>
      <c r="L282" s="3" t="str" cm="1">
        <f t="array" ref="L282">IFERROR(INDEX(_xlfn._xlws.FILTER(Tabell_Läkare[[#This Row],[Region kontroll]:[Fakturerat]],Tabell_Läkare[[#This Row],[Region kontroll]:[Fakturerat]]&lt;&gt;""),1,1),"")</f>
        <v/>
      </c>
      <c r="M282" s="3" t="str">
        <f>IF(AND(SUM(Tabell_Läkare[[#This Row],[Fakturerat belopp]:[Summa fakturerade timmar (psykiatri+somatik+primärvård)]]),ISBLANK(Tabell_Läkare[[#This Row],[Region]])),"Ange region","")</f>
        <v/>
      </c>
      <c r="N282" s="3" t="str">
        <f>IF(AND(OR(Tabell_Läkare[[#This Row],[Kontroll ifyllt värde]]=TRUE),ISBLANK(Tabell_Läkare[[#This Row],[Zon]])),"Välj zon","")</f>
        <v/>
      </c>
      <c r="O2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2" s="3" t="str">
        <f xml:space="preserve"> IF(AND(Tabell_Läkare[[#This Row],[Yrkeskategori]]="Specialistläkare",Tabell_Läkare[[#This Row],[Specialisering]]=""),"Ange specialisering","")</f>
        <v/>
      </c>
      <c r="Q282" s="3" t="str">
        <f xml:space="preserve"> IF(AND(Tabell_Läkare[[#This Row],[Yrkeskategori]]="Legitimerad läkare",Tabell_Läkare[[#This Row],[Specialisering]]&lt;&gt;""),"Välj specialistläkare om specialicering","")</f>
        <v/>
      </c>
      <c r="R282" s="3" t="str">
        <f>IF(AND(OR(Tabell_Läkare[[#This Row],[Kontroll ifyllt värde]]=TRUE),ISBLANK(#REF!)),"Välj zon","")</f>
        <v/>
      </c>
      <c r="S282" s="3" t="str">
        <f>IF(AND(Tabell_Läkare[[#This Row],[Fakturerat belopp]]&gt;0,Tabell_Läkare[[#This Row],[Summa fakturerade timmar (psykiatri+somatik+primärvård)]]=""),"Fyll i antal timmar","")</f>
        <v/>
      </c>
      <c r="T282" s="3" t="str">
        <f>IF(AND(Tabell_Läkare[[#This Row],[Kontroll ifyllt värde]]=TRUE,Tabell_Läkare[[#This Row],[Fakturerat belopp]]=""),"Fakturerat belopp saknas","")</f>
        <v/>
      </c>
      <c r="U282" s="3" t="b">
        <f>OR(Tabell_Läkare[[#This Row],[Fakturerat belopp]]&lt;&gt;"",Tabell_Läkare[[#This Row],[Summa fakturerade timmar (psykiatri+somatik+primärvård)]]&lt;&gt;"")</f>
        <v>0</v>
      </c>
    </row>
    <row r="283" spans="1:21" x14ac:dyDescent="0.35">
      <c r="A283" s="32" t="str">
        <f>IF(_xlfn.CONCAT(B283:G283)="","",Statistikrapport!$C$3)</f>
        <v/>
      </c>
      <c r="B283" s="3"/>
      <c r="C283" s="3"/>
      <c r="D283" s="3"/>
      <c r="E283" s="3"/>
      <c r="F283" s="28"/>
      <c r="G28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3" s="3"/>
      <c r="I283" s="3"/>
      <c r="J283" s="3"/>
      <c r="K283" s="3"/>
      <c r="L283" s="3" t="str" cm="1">
        <f t="array" ref="L283">IFERROR(INDEX(_xlfn._xlws.FILTER(Tabell_Läkare[[#This Row],[Region kontroll]:[Fakturerat]],Tabell_Läkare[[#This Row],[Region kontroll]:[Fakturerat]]&lt;&gt;""),1,1),"")</f>
        <v/>
      </c>
      <c r="M283" s="3" t="str">
        <f>IF(AND(SUM(Tabell_Läkare[[#This Row],[Fakturerat belopp]:[Summa fakturerade timmar (psykiatri+somatik+primärvård)]]),ISBLANK(Tabell_Läkare[[#This Row],[Region]])),"Ange region","")</f>
        <v/>
      </c>
      <c r="N283" s="3" t="str">
        <f>IF(AND(OR(Tabell_Läkare[[#This Row],[Kontroll ifyllt värde]]=TRUE),ISBLANK(Tabell_Läkare[[#This Row],[Zon]])),"Välj zon","")</f>
        <v/>
      </c>
      <c r="O2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3" s="3" t="str">
        <f xml:space="preserve"> IF(AND(Tabell_Läkare[[#This Row],[Yrkeskategori]]="Specialistläkare",Tabell_Läkare[[#This Row],[Specialisering]]=""),"Ange specialisering","")</f>
        <v/>
      </c>
      <c r="Q283" s="3" t="str">
        <f xml:space="preserve"> IF(AND(Tabell_Läkare[[#This Row],[Yrkeskategori]]="Legitimerad läkare",Tabell_Läkare[[#This Row],[Specialisering]]&lt;&gt;""),"Välj specialistläkare om specialicering","")</f>
        <v/>
      </c>
      <c r="R283" s="3" t="str">
        <f>IF(AND(OR(Tabell_Läkare[[#This Row],[Kontroll ifyllt värde]]=TRUE),ISBLANK(#REF!)),"Välj zon","")</f>
        <v/>
      </c>
      <c r="S283" s="3" t="str">
        <f>IF(AND(Tabell_Läkare[[#This Row],[Fakturerat belopp]]&gt;0,Tabell_Läkare[[#This Row],[Summa fakturerade timmar (psykiatri+somatik+primärvård)]]=""),"Fyll i antal timmar","")</f>
        <v/>
      </c>
      <c r="T283" s="3" t="str">
        <f>IF(AND(Tabell_Läkare[[#This Row],[Kontroll ifyllt värde]]=TRUE,Tabell_Läkare[[#This Row],[Fakturerat belopp]]=""),"Fakturerat belopp saknas","")</f>
        <v/>
      </c>
      <c r="U283" s="3" t="b">
        <f>OR(Tabell_Läkare[[#This Row],[Fakturerat belopp]]&lt;&gt;"",Tabell_Läkare[[#This Row],[Summa fakturerade timmar (psykiatri+somatik+primärvård)]]&lt;&gt;"")</f>
        <v>0</v>
      </c>
    </row>
    <row r="284" spans="1:21" x14ac:dyDescent="0.35">
      <c r="A284" s="32" t="str">
        <f>IF(_xlfn.CONCAT(B284:G284)="","",Statistikrapport!$C$3)</f>
        <v/>
      </c>
      <c r="B284" s="3"/>
      <c r="C284" s="3"/>
      <c r="D284" s="3"/>
      <c r="E284" s="3"/>
      <c r="F284" s="28"/>
      <c r="G28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4" s="3"/>
      <c r="I284" s="3"/>
      <c r="J284" s="3"/>
      <c r="K284" s="3"/>
      <c r="L284" s="3" t="str" cm="1">
        <f t="array" ref="L284">IFERROR(INDEX(_xlfn._xlws.FILTER(Tabell_Läkare[[#This Row],[Region kontroll]:[Fakturerat]],Tabell_Läkare[[#This Row],[Region kontroll]:[Fakturerat]]&lt;&gt;""),1,1),"")</f>
        <v/>
      </c>
      <c r="M284" s="3" t="str">
        <f>IF(AND(SUM(Tabell_Läkare[[#This Row],[Fakturerat belopp]:[Summa fakturerade timmar (psykiatri+somatik+primärvård)]]),ISBLANK(Tabell_Läkare[[#This Row],[Region]])),"Ange region","")</f>
        <v/>
      </c>
      <c r="N284" s="3" t="str">
        <f>IF(AND(OR(Tabell_Läkare[[#This Row],[Kontroll ifyllt värde]]=TRUE),ISBLANK(Tabell_Läkare[[#This Row],[Zon]])),"Välj zon","")</f>
        <v/>
      </c>
      <c r="O2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4" s="3" t="str">
        <f xml:space="preserve"> IF(AND(Tabell_Läkare[[#This Row],[Yrkeskategori]]="Specialistläkare",Tabell_Läkare[[#This Row],[Specialisering]]=""),"Ange specialisering","")</f>
        <v/>
      </c>
      <c r="Q284" s="3" t="str">
        <f xml:space="preserve"> IF(AND(Tabell_Läkare[[#This Row],[Yrkeskategori]]="Legitimerad läkare",Tabell_Läkare[[#This Row],[Specialisering]]&lt;&gt;""),"Välj specialistläkare om specialicering","")</f>
        <v/>
      </c>
      <c r="R284" s="3" t="str">
        <f>IF(AND(OR(Tabell_Läkare[[#This Row],[Kontroll ifyllt värde]]=TRUE),ISBLANK(#REF!)),"Välj zon","")</f>
        <v/>
      </c>
      <c r="S284" s="3" t="str">
        <f>IF(AND(Tabell_Läkare[[#This Row],[Fakturerat belopp]]&gt;0,Tabell_Läkare[[#This Row],[Summa fakturerade timmar (psykiatri+somatik+primärvård)]]=""),"Fyll i antal timmar","")</f>
        <v/>
      </c>
      <c r="T284" s="3" t="str">
        <f>IF(AND(Tabell_Läkare[[#This Row],[Kontroll ifyllt värde]]=TRUE,Tabell_Läkare[[#This Row],[Fakturerat belopp]]=""),"Fakturerat belopp saknas","")</f>
        <v/>
      </c>
      <c r="U284" s="3" t="b">
        <f>OR(Tabell_Läkare[[#This Row],[Fakturerat belopp]]&lt;&gt;"",Tabell_Läkare[[#This Row],[Summa fakturerade timmar (psykiatri+somatik+primärvård)]]&lt;&gt;"")</f>
        <v>0</v>
      </c>
    </row>
    <row r="285" spans="1:21" x14ac:dyDescent="0.35">
      <c r="A285" s="32" t="str">
        <f>IF(_xlfn.CONCAT(B285:G285)="","",Statistikrapport!$C$3)</f>
        <v/>
      </c>
      <c r="B285" s="3"/>
      <c r="C285" s="3"/>
      <c r="D285" s="3"/>
      <c r="E285" s="3"/>
      <c r="F285" s="28"/>
      <c r="G28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5" s="3"/>
      <c r="I285" s="3"/>
      <c r="J285" s="3"/>
      <c r="K285" s="3"/>
      <c r="L285" s="3" t="str" cm="1">
        <f t="array" ref="L285">IFERROR(INDEX(_xlfn._xlws.FILTER(Tabell_Läkare[[#This Row],[Region kontroll]:[Fakturerat]],Tabell_Läkare[[#This Row],[Region kontroll]:[Fakturerat]]&lt;&gt;""),1,1),"")</f>
        <v/>
      </c>
      <c r="M285" s="3" t="str">
        <f>IF(AND(SUM(Tabell_Läkare[[#This Row],[Fakturerat belopp]:[Summa fakturerade timmar (psykiatri+somatik+primärvård)]]),ISBLANK(Tabell_Läkare[[#This Row],[Region]])),"Ange region","")</f>
        <v/>
      </c>
      <c r="N285" s="3" t="str">
        <f>IF(AND(OR(Tabell_Läkare[[#This Row],[Kontroll ifyllt värde]]=TRUE),ISBLANK(Tabell_Läkare[[#This Row],[Zon]])),"Välj zon","")</f>
        <v/>
      </c>
      <c r="O2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5" s="3" t="str">
        <f xml:space="preserve"> IF(AND(Tabell_Läkare[[#This Row],[Yrkeskategori]]="Specialistläkare",Tabell_Läkare[[#This Row],[Specialisering]]=""),"Ange specialisering","")</f>
        <v/>
      </c>
      <c r="Q285" s="3" t="str">
        <f xml:space="preserve"> IF(AND(Tabell_Läkare[[#This Row],[Yrkeskategori]]="Legitimerad läkare",Tabell_Läkare[[#This Row],[Specialisering]]&lt;&gt;""),"Välj specialistläkare om specialicering","")</f>
        <v/>
      </c>
      <c r="R285" s="3" t="str">
        <f>IF(AND(OR(Tabell_Läkare[[#This Row],[Kontroll ifyllt värde]]=TRUE),ISBLANK(#REF!)),"Välj zon","")</f>
        <v/>
      </c>
      <c r="S285" s="3" t="str">
        <f>IF(AND(Tabell_Läkare[[#This Row],[Fakturerat belopp]]&gt;0,Tabell_Läkare[[#This Row],[Summa fakturerade timmar (psykiatri+somatik+primärvård)]]=""),"Fyll i antal timmar","")</f>
        <v/>
      </c>
      <c r="T285" s="3" t="str">
        <f>IF(AND(Tabell_Läkare[[#This Row],[Kontroll ifyllt värde]]=TRUE,Tabell_Läkare[[#This Row],[Fakturerat belopp]]=""),"Fakturerat belopp saknas","")</f>
        <v/>
      </c>
      <c r="U285" s="3" t="b">
        <f>OR(Tabell_Läkare[[#This Row],[Fakturerat belopp]]&lt;&gt;"",Tabell_Läkare[[#This Row],[Summa fakturerade timmar (psykiatri+somatik+primärvård)]]&lt;&gt;"")</f>
        <v>0</v>
      </c>
    </row>
    <row r="286" spans="1:21" x14ac:dyDescent="0.35">
      <c r="A286" s="32" t="str">
        <f>IF(_xlfn.CONCAT(B286:G286)="","",Statistikrapport!$C$3)</f>
        <v/>
      </c>
      <c r="B286" s="3"/>
      <c r="C286" s="3"/>
      <c r="D286" s="3"/>
      <c r="E286" s="3"/>
      <c r="F286" s="28"/>
      <c r="G28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6" s="3"/>
      <c r="I286" s="3"/>
      <c r="J286" s="3"/>
      <c r="K286" s="3"/>
      <c r="L286" s="3" t="str" cm="1">
        <f t="array" ref="L286">IFERROR(INDEX(_xlfn._xlws.FILTER(Tabell_Läkare[[#This Row],[Region kontroll]:[Fakturerat]],Tabell_Läkare[[#This Row],[Region kontroll]:[Fakturerat]]&lt;&gt;""),1,1),"")</f>
        <v/>
      </c>
      <c r="M286" s="3" t="str">
        <f>IF(AND(SUM(Tabell_Läkare[[#This Row],[Fakturerat belopp]:[Summa fakturerade timmar (psykiatri+somatik+primärvård)]]),ISBLANK(Tabell_Läkare[[#This Row],[Region]])),"Ange region","")</f>
        <v/>
      </c>
      <c r="N286" s="3" t="str">
        <f>IF(AND(OR(Tabell_Läkare[[#This Row],[Kontroll ifyllt värde]]=TRUE),ISBLANK(Tabell_Läkare[[#This Row],[Zon]])),"Välj zon","")</f>
        <v/>
      </c>
      <c r="O2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6" s="3" t="str">
        <f xml:space="preserve"> IF(AND(Tabell_Läkare[[#This Row],[Yrkeskategori]]="Specialistläkare",Tabell_Läkare[[#This Row],[Specialisering]]=""),"Ange specialisering","")</f>
        <v/>
      </c>
      <c r="Q286" s="3" t="str">
        <f xml:space="preserve"> IF(AND(Tabell_Läkare[[#This Row],[Yrkeskategori]]="Legitimerad läkare",Tabell_Läkare[[#This Row],[Specialisering]]&lt;&gt;""),"Välj specialistläkare om specialicering","")</f>
        <v/>
      </c>
      <c r="R286" s="3" t="str">
        <f>IF(AND(OR(Tabell_Läkare[[#This Row],[Kontroll ifyllt värde]]=TRUE),ISBLANK(#REF!)),"Välj zon","")</f>
        <v/>
      </c>
      <c r="S286" s="3" t="str">
        <f>IF(AND(Tabell_Läkare[[#This Row],[Fakturerat belopp]]&gt;0,Tabell_Läkare[[#This Row],[Summa fakturerade timmar (psykiatri+somatik+primärvård)]]=""),"Fyll i antal timmar","")</f>
        <v/>
      </c>
      <c r="T286" s="3" t="str">
        <f>IF(AND(Tabell_Läkare[[#This Row],[Kontroll ifyllt värde]]=TRUE,Tabell_Läkare[[#This Row],[Fakturerat belopp]]=""),"Fakturerat belopp saknas","")</f>
        <v/>
      </c>
      <c r="U286" s="3" t="b">
        <f>OR(Tabell_Läkare[[#This Row],[Fakturerat belopp]]&lt;&gt;"",Tabell_Läkare[[#This Row],[Summa fakturerade timmar (psykiatri+somatik+primärvård)]]&lt;&gt;"")</f>
        <v>0</v>
      </c>
    </row>
    <row r="287" spans="1:21" x14ac:dyDescent="0.35">
      <c r="A287" s="32" t="str">
        <f>IF(_xlfn.CONCAT(B287:G287)="","",Statistikrapport!$C$3)</f>
        <v/>
      </c>
      <c r="B287" s="3"/>
      <c r="C287" s="3"/>
      <c r="D287" s="3"/>
      <c r="E287" s="3"/>
      <c r="F287" s="28"/>
      <c r="G28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7" s="3"/>
      <c r="I287" s="3"/>
      <c r="J287" s="3"/>
      <c r="K287" s="3"/>
      <c r="L287" s="3" t="str" cm="1">
        <f t="array" ref="L287">IFERROR(INDEX(_xlfn._xlws.FILTER(Tabell_Läkare[[#This Row],[Region kontroll]:[Fakturerat]],Tabell_Läkare[[#This Row],[Region kontroll]:[Fakturerat]]&lt;&gt;""),1,1),"")</f>
        <v/>
      </c>
      <c r="M287" s="3" t="str">
        <f>IF(AND(SUM(Tabell_Läkare[[#This Row],[Fakturerat belopp]:[Summa fakturerade timmar (psykiatri+somatik+primärvård)]]),ISBLANK(Tabell_Läkare[[#This Row],[Region]])),"Ange region","")</f>
        <v/>
      </c>
      <c r="N287" s="3" t="str">
        <f>IF(AND(OR(Tabell_Läkare[[#This Row],[Kontroll ifyllt värde]]=TRUE),ISBLANK(Tabell_Läkare[[#This Row],[Zon]])),"Välj zon","")</f>
        <v/>
      </c>
      <c r="O2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7" s="3" t="str">
        <f xml:space="preserve"> IF(AND(Tabell_Läkare[[#This Row],[Yrkeskategori]]="Specialistläkare",Tabell_Läkare[[#This Row],[Specialisering]]=""),"Ange specialisering","")</f>
        <v/>
      </c>
      <c r="Q287" s="3" t="str">
        <f xml:space="preserve"> IF(AND(Tabell_Läkare[[#This Row],[Yrkeskategori]]="Legitimerad läkare",Tabell_Läkare[[#This Row],[Specialisering]]&lt;&gt;""),"Välj specialistläkare om specialicering","")</f>
        <v/>
      </c>
      <c r="R287" s="3" t="str">
        <f>IF(AND(OR(Tabell_Läkare[[#This Row],[Kontroll ifyllt värde]]=TRUE),ISBLANK(#REF!)),"Välj zon","")</f>
        <v/>
      </c>
      <c r="S287" s="3" t="str">
        <f>IF(AND(Tabell_Läkare[[#This Row],[Fakturerat belopp]]&gt;0,Tabell_Läkare[[#This Row],[Summa fakturerade timmar (psykiatri+somatik+primärvård)]]=""),"Fyll i antal timmar","")</f>
        <v/>
      </c>
      <c r="T287" s="3" t="str">
        <f>IF(AND(Tabell_Läkare[[#This Row],[Kontroll ifyllt värde]]=TRUE,Tabell_Läkare[[#This Row],[Fakturerat belopp]]=""),"Fakturerat belopp saknas","")</f>
        <v/>
      </c>
      <c r="U287" s="3" t="b">
        <f>OR(Tabell_Läkare[[#This Row],[Fakturerat belopp]]&lt;&gt;"",Tabell_Läkare[[#This Row],[Summa fakturerade timmar (psykiatri+somatik+primärvård)]]&lt;&gt;"")</f>
        <v>0</v>
      </c>
    </row>
    <row r="288" spans="1:21" x14ac:dyDescent="0.35">
      <c r="A288" s="32" t="str">
        <f>IF(_xlfn.CONCAT(B288:G288)="","",Statistikrapport!$C$3)</f>
        <v/>
      </c>
      <c r="B288" s="3"/>
      <c r="C288" s="3"/>
      <c r="D288" s="3"/>
      <c r="E288" s="3"/>
      <c r="F288" s="28"/>
      <c r="G28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8" s="3"/>
      <c r="I288" s="3"/>
      <c r="J288" s="3"/>
      <c r="K288" s="3"/>
      <c r="L288" s="3" t="str" cm="1">
        <f t="array" ref="L288">IFERROR(INDEX(_xlfn._xlws.FILTER(Tabell_Läkare[[#This Row],[Region kontroll]:[Fakturerat]],Tabell_Läkare[[#This Row],[Region kontroll]:[Fakturerat]]&lt;&gt;""),1,1),"")</f>
        <v/>
      </c>
      <c r="M288" s="3" t="str">
        <f>IF(AND(SUM(Tabell_Läkare[[#This Row],[Fakturerat belopp]:[Summa fakturerade timmar (psykiatri+somatik+primärvård)]]),ISBLANK(Tabell_Läkare[[#This Row],[Region]])),"Ange region","")</f>
        <v/>
      </c>
      <c r="N288" s="3" t="str">
        <f>IF(AND(OR(Tabell_Läkare[[#This Row],[Kontroll ifyllt värde]]=TRUE),ISBLANK(Tabell_Läkare[[#This Row],[Zon]])),"Välj zon","")</f>
        <v/>
      </c>
      <c r="O2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8" s="3" t="str">
        <f xml:space="preserve"> IF(AND(Tabell_Läkare[[#This Row],[Yrkeskategori]]="Specialistläkare",Tabell_Läkare[[#This Row],[Specialisering]]=""),"Ange specialisering","")</f>
        <v/>
      </c>
      <c r="Q288" s="3" t="str">
        <f xml:space="preserve"> IF(AND(Tabell_Läkare[[#This Row],[Yrkeskategori]]="Legitimerad läkare",Tabell_Läkare[[#This Row],[Specialisering]]&lt;&gt;""),"Välj specialistläkare om specialicering","")</f>
        <v/>
      </c>
      <c r="R288" s="3" t="str">
        <f>IF(AND(OR(Tabell_Läkare[[#This Row],[Kontroll ifyllt värde]]=TRUE),ISBLANK(#REF!)),"Välj zon","")</f>
        <v/>
      </c>
      <c r="S288" s="3" t="str">
        <f>IF(AND(Tabell_Läkare[[#This Row],[Fakturerat belopp]]&gt;0,Tabell_Läkare[[#This Row],[Summa fakturerade timmar (psykiatri+somatik+primärvård)]]=""),"Fyll i antal timmar","")</f>
        <v/>
      </c>
      <c r="T288" s="3" t="str">
        <f>IF(AND(Tabell_Läkare[[#This Row],[Kontroll ifyllt värde]]=TRUE,Tabell_Läkare[[#This Row],[Fakturerat belopp]]=""),"Fakturerat belopp saknas","")</f>
        <v/>
      </c>
      <c r="U288" s="3" t="b">
        <f>OR(Tabell_Läkare[[#This Row],[Fakturerat belopp]]&lt;&gt;"",Tabell_Läkare[[#This Row],[Summa fakturerade timmar (psykiatri+somatik+primärvård)]]&lt;&gt;"")</f>
        <v>0</v>
      </c>
    </row>
    <row r="289" spans="1:21" x14ac:dyDescent="0.35">
      <c r="A289" s="32" t="str">
        <f>IF(_xlfn.CONCAT(B289:G289)="","",Statistikrapport!$C$3)</f>
        <v/>
      </c>
      <c r="B289" s="3"/>
      <c r="C289" s="3"/>
      <c r="D289" s="3"/>
      <c r="E289" s="3"/>
      <c r="F289" s="28"/>
      <c r="G28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9" s="3"/>
      <c r="I289" s="3"/>
      <c r="J289" s="3"/>
      <c r="K289" s="3"/>
      <c r="L289" s="3" t="str" cm="1">
        <f t="array" ref="L289">IFERROR(INDEX(_xlfn._xlws.FILTER(Tabell_Läkare[[#This Row],[Region kontroll]:[Fakturerat]],Tabell_Läkare[[#This Row],[Region kontroll]:[Fakturerat]]&lt;&gt;""),1,1),"")</f>
        <v/>
      </c>
      <c r="M289" s="3" t="str">
        <f>IF(AND(SUM(Tabell_Läkare[[#This Row],[Fakturerat belopp]:[Summa fakturerade timmar (psykiatri+somatik+primärvård)]]),ISBLANK(Tabell_Läkare[[#This Row],[Region]])),"Ange region","")</f>
        <v/>
      </c>
      <c r="N289" s="3" t="str">
        <f>IF(AND(OR(Tabell_Läkare[[#This Row],[Kontroll ifyllt värde]]=TRUE),ISBLANK(Tabell_Läkare[[#This Row],[Zon]])),"Välj zon","")</f>
        <v/>
      </c>
      <c r="O2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9" s="3" t="str">
        <f xml:space="preserve"> IF(AND(Tabell_Läkare[[#This Row],[Yrkeskategori]]="Specialistläkare",Tabell_Läkare[[#This Row],[Specialisering]]=""),"Ange specialisering","")</f>
        <v/>
      </c>
      <c r="Q289" s="3" t="str">
        <f xml:space="preserve"> IF(AND(Tabell_Läkare[[#This Row],[Yrkeskategori]]="Legitimerad läkare",Tabell_Läkare[[#This Row],[Specialisering]]&lt;&gt;""),"Välj specialistläkare om specialicering","")</f>
        <v/>
      </c>
      <c r="R289" s="3" t="str">
        <f>IF(AND(OR(Tabell_Läkare[[#This Row],[Kontroll ifyllt värde]]=TRUE),ISBLANK(#REF!)),"Välj zon","")</f>
        <v/>
      </c>
      <c r="S289" s="3" t="str">
        <f>IF(AND(Tabell_Läkare[[#This Row],[Fakturerat belopp]]&gt;0,Tabell_Läkare[[#This Row],[Summa fakturerade timmar (psykiatri+somatik+primärvård)]]=""),"Fyll i antal timmar","")</f>
        <v/>
      </c>
      <c r="T289" s="3" t="str">
        <f>IF(AND(Tabell_Läkare[[#This Row],[Kontroll ifyllt värde]]=TRUE,Tabell_Läkare[[#This Row],[Fakturerat belopp]]=""),"Fakturerat belopp saknas","")</f>
        <v/>
      </c>
      <c r="U289" s="3" t="b">
        <f>OR(Tabell_Läkare[[#This Row],[Fakturerat belopp]]&lt;&gt;"",Tabell_Läkare[[#This Row],[Summa fakturerade timmar (psykiatri+somatik+primärvård)]]&lt;&gt;"")</f>
        <v>0</v>
      </c>
    </row>
    <row r="290" spans="1:21" x14ac:dyDescent="0.35">
      <c r="A290" s="32" t="str">
        <f>IF(_xlfn.CONCAT(B290:G290)="","",Statistikrapport!$C$3)</f>
        <v/>
      </c>
      <c r="B290" s="3"/>
      <c r="C290" s="3"/>
      <c r="D290" s="3"/>
      <c r="E290" s="3"/>
      <c r="F290" s="28"/>
      <c r="G29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0" s="3"/>
      <c r="I290" s="3"/>
      <c r="J290" s="3"/>
      <c r="K290" s="3"/>
      <c r="L290" s="3" t="str" cm="1">
        <f t="array" ref="L290">IFERROR(INDEX(_xlfn._xlws.FILTER(Tabell_Läkare[[#This Row],[Region kontroll]:[Fakturerat]],Tabell_Läkare[[#This Row],[Region kontroll]:[Fakturerat]]&lt;&gt;""),1,1),"")</f>
        <v/>
      </c>
      <c r="M290" s="3" t="str">
        <f>IF(AND(SUM(Tabell_Läkare[[#This Row],[Fakturerat belopp]:[Summa fakturerade timmar (psykiatri+somatik+primärvård)]]),ISBLANK(Tabell_Läkare[[#This Row],[Region]])),"Ange region","")</f>
        <v/>
      </c>
      <c r="N290" s="3" t="str">
        <f>IF(AND(OR(Tabell_Läkare[[#This Row],[Kontroll ifyllt värde]]=TRUE),ISBLANK(Tabell_Läkare[[#This Row],[Zon]])),"Välj zon","")</f>
        <v/>
      </c>
      <c r="O2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0" s="3" t="str">
        <f xml:space="preserve"> IF(AND(Tabell_Läkare[[#This Row],[Yrkeskategori]]="Specialistläkare",Tabell_Läkare[[#This Row],[Specialisering]]=""),"Ange specialisering","")</f>
        <v/>
      </c>
      <c r="Q290" s="3" t="str">
        <f xml:space="preserve"> IF(AND(Tabell_Läkare[[#This Row],[Yrkeskategori]]="Legitimerad läkare",Tabell_Läkare[[#This Row],[Specialisering]]&lt;&gt;""),"Välj specialistläkare om specialicering","")</f>
        <v/>
      </c>
      <c r="R290" s="3" t="str">
        <f>IF(AND(OR(Tabell_Läkare[[#This Row],[Kontroll ifyllt värde]]=TRUE),ISBLANK(#REF!)),"Välj zon","")</f>
        <v/>
      </c>
      <c r="S290" s="3" t="str">
        <f>IF(AND(Tabell_Läkare[[#This Row],[Fakturerat belopp]]&gt;0,Tabell_Läkare[[#This Row],[Summa fakturerade timmar (psykiatri+somatik+primärvård)]]=""),"Fyll i antal timmar","")</f>
        <v/>
      </c>
      <c r="T290" s="3" t="str">
        <f>IF(AND(Tabell_Läkare[[#This Row],[Kontroll ifyllt värde]]=TRUE,Tabell_Läkare[[#This Row],[Fakturerat belopp]]=""),"Fakturerat belopp saknas","")</f>
        <v/>
      </c>
      <c r="U290" s="3" t="b">
        <f>OR(Tabell_Läkare[[#This Row],[Fakturerat belopp]]&lt;&gt;"",Tabell_Läkare[[#This Row],[Summa fakturerade timmar (psykiatri+somatik+primärvård)]]&lt;&gt;"")</f>
        <v>0</v>
      </c>
    </row>
    <row r="291" spans="1:21" x14ac:dyDescent="0.35">
      <c r="A291" s="32" t="str">
        <f>IF(_xlfn.CONCAT(B291:G291)="","",Statistikrapport!$C$3)</f>
        <v/>
      </c>
      <c r="B291" s="3"/>
      <c r="C291" s="3"/>
      <c r="D291" s="3"/>
      <c r="E291" s="3"/>
      <c r="F291" s="28"/>
      <c r="G29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1" s="3"/>
      <c r="I291" s="3"/>
      <c r="J291" s="3"/>
      <c r="K291" s="3"/>
      <c r="L291" s="3" t="str" cm="1">
        <f t="array" ref="L291">IFERROR(INDEX(_xlfn._xlws.FILTER(Tabell_Läkare[[#This Row],[Region kontroll]:[Fakturerat]],Tabell_Läkare[[#This Row],[Region kontroll]:[Fakturerat]]&lt;&gt;""),1,1),"")</f>
        <v/>
      </c>
      <c r="M291" s="3" t="str">
        <f>IF(AND(SUM(Tabell_Läkare[[#This Row],[Fakturerat belopp]:[Summa fakturerade timmar (psykiatri+somatik+primärvård)]]),ISBLANK(Tabell_Läkare[[#This Row],[Region]])),"Ange region","")</f>
        <v/>
      </c>
      <c r="N291" s="3" t="str">
        <f>IF(AND(OR(Tabell_Läkare[[#This Row],[Kontroll ifyllt värde]]=TRUE),ISBLANK(Tabell_Läkare[[#This Row],[Zon]])),"Välj zon","")</f>
        <v/>
      </c>
      <c r="O2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1" s="3" t="str">
        <f xml:space="preserve"> IF(AND(Tabell_Läkare[[#This Row],[Yrkeskategori]]="Specialistläkare",Tabell_Läkare[[#This Row],[Specialisering]]=""),"Ange specialisering","")</f>
        <v/>
      </c>
      <c r="Q291" s="3" t="str">
        <f xml:space="preserve"> IF(AND(Tabell_Läkare[[#This Row],[Yrkeskategori]]="Legitimerad läkare",Tabell_Läkare[[#This Row],[Specialisering]]&lt;&gt;""),"Välj specialistläkare om specialicering","")</f>
        <v/>
      </c>
      <c r="R291" s="3" t="str">
        <f>IF(AND(OR(Tabell_Läkare[[#This Row],[Kontroll ifyllt värde]]=TRUE),ISBLANK(#REF!)),"Välj zon","")</f>
        <v/>
      </c>
      <c r="S291" s="3" t="str">
        <f>IF(AND(Tabell_Läkare[[#This Row],[Fakturerat belopp]]&gt;0,Tabell_Läkare[[#This Row],[Summa fakturerade timmar (psykiatri+somatik+primärvård)]]=""),"Fyll i antal timmar","")</f>
        <v/>
      </c>
      <c r="T291" s="3" t="str">
        <f>IF(AND(Tabell_Läkare[[#This Row],[Kontroll ifyllt värde]]=TRUE,Tabell_Läkare[[#This Row],[Fakturerat belopp]]=""),"Fakturerat belopp saknas","")</f>
        <v/>
      </c>
      <c r="U291" s="3" t="b">
        <f>OR(Tabell_Läkare[[#This Row],[Fakturerat belopp]]&lt;&gt;"",Tabell_Läkare[[#This Row],[Summa fakturerade timmar (psykiatri+somatik+primärvård)]]&lt;&gt;"")</f>
        <v>0</v>
      </c>
    </row>
    <row r="292" spans="1:21" x14ac:dyDescent="0.35">
      <c r="A292" s="32" t="str">
        <f>IF(_xlfn.CONCAT(B292:G292)="","",Statistikrapport!$C$3)</f>
        <v/>
      </c>
      <c r="B292" s="3"/>
      <c r="C292" s="3"/>
      <c r="D292" s="3"/>
      <c r="E292" s="3"/>
      <c r="F292" s="28"/>
      <c r="G29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2" s="3"/>
      <c r="I292" s="3"/>
      <c r="J292" s="3"/>
      <c r="K292" s="3"/>
      <c r="L292" s="3" t="str" cm="1">
        <f t="array" ref="L292">IFERROR(INDEX(_xlfn._xlws.FILTER(Tabell_Läkare[[#This Row],[Region kontroll]:[Fakturerat]],Tabell_Läkare[[#This Row],[Region kontroll]:[Fakturerat]]&lt;&gt;""),1,1),"")</f>
        <v/>
      </c>
      <c r="M292" s="3" t="str">
        <f>IF(AND(SUM(Tabell_Läkare[[#This Row],[Fakturerat belopp]:[Summa fakturerade timmar (psykiatri+somatik+primärvård)]]),ISBLANK(Tabell_Läkare[[#This Row],[Region]])),"Ange region","")</f>
        <v/>
      </c>
      <c r="N292" s="3" t="str">
        <f>IF(AND(OR(Tabell_Läkare[[#This Row],[Kontroll ifyllt värde]]=TRUE),ISBLANK(Tabell_Läkare[[#This Row],[Zon]])),"Välj zon","")</f>
        <v/>
      </c>
      <c r="O2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2" s="3" t="str">
        <f xml:space="preserve"> IF(AND(Tabell_Läkare[[#This Row],[Yrkeskategori]]="Specialistläkare",Tabell_Läkare[[#This Row],[Specialisering]]=""),"Ange specialisering","")</f>
        <v/>
      </c>
      <c r="Q292" s="3" t="str">
        <f xml:space="preserve"> IF(AND(Tabell_Läkare[[#This Row],[Yrkeskategori]]="Legitimerad läkare",Tabell_Läkare[[#This Row],[Specialisering]]&lt;&gt;""),"Välj specialistläkare om specialicering","")</f>
        <v/>
      </c>
      <c r="R292" s="3" t="str">
        <f>IF(AND(OR(Tabell_Läkare[[#This Row],[Kontroll ifyllt värde]]=TRUE),ISBLANK(#REF!)),"Välj zon","")</f>
        <v/>
      </c>
      <c r="S292" s="3" t="str">
        <f>IF(AND(Tabell_Läkare[[#This Row],[Fakturerat belopp]]&gt;0,Tabell_Läkare[[#This Row],[Summa fakturerade timmar (psykiatri+somatik+primärvård)]]=""),"Fyll i antal timmar","")</f>
        <v/>
      </c>
      <c r="T292" s="3" t="str">
        <f>IF(AND(Tabell_Läkare[[#This Row],[Kontroll ifyllt värde]]=TRUE,Tabell_Läkare[[#This Row],[Fakturerat belopp]]=""),"Fakturerat belopp saknas","")</f>
        <v/>
      </c>
      <c r="U292" s="3" t="b">
        <f>OR(Tabell_Läkare[[#This Row],[Fakturerat belopp]]&lt;&gt;"",Tabell_Läkare[[#This Row],[Summa fakturerade timmar (psykiatri+somatik+primärvård)]]&lt;&gt;"")</f>
        <v>0</v>
      </c>
    </row>
    <row r="293" spans="1:21" x14ac:dyDescent="0.35">
      <c r="A293" s="32" t="str">
        <f>IF(_xlfn.CONCAT(B293:G293)="","",Statistikrapport!$C$3)</f>
        <v/>
      </c>
      <c r="B293" s="3"/>
      <c r="C293" s="3"/>
      <c r="D293" s="3"/>
      <c r="E293" s="3"/>
      <c r="F293" s="28"/>
      <c r="G29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3" s="3"/>
      <c r="I293" s="3"/>
      <c r="J293" s="3"/>
      <c r="K293" s="3"/>
      <c r="L293" s="3" t="str" cm="1">
        <f t="array" ref="L293">IFERROR(INDEX(_xlfn._xlws.FILTER(Tabell_Läkare[[#This Row],[Region kontroll]:[Fakturerat]],Tabell_Läkare[[#This Row],[Region kontroll]:[Fakturerat]]&lt;&gt;""),1,1),"")</f>
        <v/>
      </c>
      <c r="M293" s="3" t="str">
        <f>IF(AND(SUM(Tabell_Läkare[[#This Row],[Fakturerat belopp]:[Summa fakturerade timmar (psykiatri+somatik+primärvård)]]),ISBLANK(Tabell_Läkare[[#This Row],[Region]])),"Ange region","")</f>
        <v/>
      </c>
      <c r="N293" s="3" t="str">
        <f>IF(AND(OR(Tabell_Läkare[[#This Row],[Kontroll ifyllt värde]]=TRUE),ISBLANK(Tabell_Läkare[[#This Row],[Zon]])),"Välj zon","")</f>
        <v/>
      </c>
      <c r="O2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3" s="3" t="str">
        <f xml:space="preserve"> IF(AND(Tabell_Läkare[[#This Row],[Yrkeskategori]]="Specialistläkare",Tabell_Läkare[[#This Row],[Specialisering]]=""),"Ange specialisering","")</f>
        <v/>
      </c>
      <c r="Q293" s="3" t="str">
        <f xml:space="preserve"> IF(AND(Tabell_Läkare[[#This Row],[Yrkeskategori]]="Legitimerad läkare",Tabell_Läkare[[#This Row],[Specialisering]]&lt;&gt;""),"Välj specialistläkare om specialicering","")</f>
        <v/>
      </c>
      <c r="R293" s="3" t="str">
        <f>IF(AND(OR(Tabell_Läkare[[#This Row],[Kontroll ifyllt värde]]=TRUE),ISBLANK(#REF!)),"Välj zon","")</f>
        <v/>
      </c>
      <c r="S293" s="3" t="str">
        <f>IF(AND(Tabell_Läkare[[#This Row],[Fakturerat belopp]]&gt;0,Tabell_Läkare[[#This Row],[Summa fakturerade timmar (psykiatri+somatik+primärvård)]]=""),"Fyll i antal timmar","")</f>
        <v/>
      </c>
      <c r="T293" s="3" t="str">
        <f>IF(AND(Tabell_Läkare[[#This Row],[Kontroll ifyllt värde]]=TRUE,Tabell_Läkare[[#This Row],[Fakturerat belopp]]=""),"Fakturerat belopp saknas","")</f>
        <v/>
      </c>
      <c r="U293" s="3" t="b">
        <f>OR(Tabell_Läkare[[#This Row],[Fakturerat belopp]]&lt;&gt;"",Tabell_Läkare[[#This Row],[Summa fakturerade timmar (psykiatri+somatik+primärvård)]]&lt;&gt;"")</f>
        <v>0</v>
      </c>
    </row>
    <row r="294" spans="1:21" x14ac:dyDescent="0.35">
      <c r="A294" s="32" t="str">
        <f>IF(_xlfn.CONCAT(B294:G294)="","",Statistikrapport!$C$3)</f>
        <v/>
      </c>
      <c r="B294" s="3"/>
      <c r="C294" s="3"/>
      <c r="D294" s="3"/>
      <c r="E294" s="3"/>
      <c r="F294" s="28"/>
      <c r="G29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4" s="3"/>
      <c r="I294" s="3"/>
      <c r="J294" s="3"/>
      <c r="K294" s="3"/>
      <c r="L294" s="3" t="str" cm="1">
        <f t="array" ref="L294">IFERROR(INDEX(_xlfn._xlws.FILTER(Tabell_Läkare[[#This Row],[Region kontroll]:[Fakturerat]],Tabell_Läkare[[#This Row],[Region kontroll]:[Fakturerat]]&lt;&gt;""),1,1),"")</f>
        <v/>
      </c>
      <c r="M294" s="3" t="str">
        <f>IF(AND(SUM(Tabell_Läkare[[#This Row],[Fakturerat belopp]:[Summa fakturerade timmar (psykiatri+somatik+primärvård)]]),ISBLANK(Tabell_Läkare[[#This Row],[Region]])),"Ange region","")</f>
        <v/>
      </c>
      <c r="N294" s="3" t="str">
        <f>IF(AND(OR(Tabell_Läkare[[#This Row],[Kontroll ifyllt värde]]=TRUE),ISBLANK(Tabell_Läkare[[#This Row],[Zon]])),"Välj zon","")</f>
        <v/>
      </c>
      <c r="O2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4" s="3" t="str">
        <f xml:space="preserve"> IF(AND(Tabell_Läkare[[#This Row],[Yrkeskategori]]="Specialistläkare",Tabell_Läkare[[#This Row],[Specialisering]]=""),"Ange specialisering","")</f>
        <v/>
      </c>
      <c r="Q294" s="3" t="str">
        <f xml:space="preserve"> IF(AND(Tabell_Läkare[[#This Row],[Yrkeskategori]]="Legitimerad läkare",Tabell_Läkare[[#This Row],[Specialisering]]&lt;&gt;""),"Välj specialistläkare om specialicering","")</f>
        <v/>
      </c>
      <c r="R294" s="3" t="str">
        <f>IF(AND(OR(Tabell_Läkare[[#This Row],[Kontroll ifyllt värde]]=TRUE),ISBLANK(#REF!)),"Välj zon","")</f>
        <v/>
      </c>
      <c r="S294" s="3" t="str">
        <f>IF(AND(Tabell_Läkare[[#This Row],[Fakturerat belopp]]&gt;0,Tabell_Läkare[[#This Row],[Summa fakturerade timmar (psykiatri+somatik+primärvård)]]=""),"Fyll i antal timmar","")</f>
        <v/>
      </c>
      <c r="T294" s="3" t="str">
        <f>IF(AND(Tabell_Läkare[[#This Row],[Kontroll ifyllt värde]]=TRUE,Tabell_Läkare[[#This Row],[Fakturerat belopp]]=""),"Fakturerat belopp saknas","")</f>
        <v/>
      </c>
      <c r="U294" s="3" t="b">
        <f>OR(Tabell_Läkare[[#This Row],[Fakturerat belopp]]&lt;&gt;"",Tabell_Läkare[[#This Row],[Summa fakturerade timmar (psykiatri+somatik+primärvård)]]&lt;&gt;"")</f>
        <v>0</v>
      </c>
    </row>
    <row r="295" spans="1:21" x14ac:dyDescent="0.35">
      <c r="A295" s="32" t="str">
        <f>IF(_xlfn.CONCAT(B295:G295)="","",Statistikrapport!$C$3)</f>
        <v/>
      </c>
      <c r="B295" s="3"/>
      <c r="C295" s="3"/>
      <c r="D295" s="3"/>
      <c r="E295" s="3"/>
      <c r="F295" s="28"/>
      <c r="G29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5" s="3"/>
      <c r="I295" s="3"/>
      <c r="J295" s="3"/>
      <c r="K295" s="3"/>
      <c r="L295" s="3" t="str" cm="1">
        <f t="array" ref="L295">IFERROR(INDEX(_xlfn._xlws.FILTER(Tabell_Läkare[[#This Row],[Region kontroll]:[Fakturerat]],Tabell_Läkare[[#This Row],[Region kontroll]:[Fakturerat]]&lt;&gt;""),1,1),"")</f>
        <v/>
      </c>
      <c r="M295" s="3" t="str">
        <f>IF(AND(SUM(Tabell_Läkare[[#This Row],[Fakturerat belopp]:[Summa fakturerade timmar (psykiatri+somatik+primärvård)]]),ISBLANK(Tabell_Läkare[[#This Row],[Region]])),"Ange region","")</f>
        <v/>
      </c>
      <c r="N295" s="3" t="str">
        <f>IF(AND(OR(Tabell_Läkare[[#This Row],[Kontroll ifyllt värde]]=TRUE),ISBLANK(Tabell_Läkare[[#This Row],[Zon]])),"Välj zon","")</f>
        <v/>
      </c>
      <c r="O2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5" s="3" t="str">
        <f xml:space="preserve"> IF(AND(Tabell_Läkare[[#This Row],[Yrkeskategori]]="Specialistläkare",Tabell_Läkare[[#This Row],[Specialisering]]=""),"Ange specialisering","")</f>
        <v/>
      </c>
      <c r="Q295" s="3" t="str">
        <f xml:space="preserve"> IF(AND(Tabell_Läkare[[#This Row],[Yrkeskategori]]="Legitimerad läkare",Tabell_Läkare[[#This Row],[Specialisering]]&lt;&gt;""),"Välj specialistläkare om specialicering","")</f>
        <v/>
      </c>
      <c r="R295" s="3" t="str">
        <f>IF(AND(OR(Tabell_Läkare[[#This Row],[Kontroll ifyllt värde]]=TRUE),ISBLANK(#REF!)),"Välj zon","")</f>
        <v/>
      </c>
      <c r="S295" s="3" t="str">
        <f>IF(AND(Tabell_Läkare[[#This Row],[Fakturerat belopp]]&gt;0,Tabell_Läkare[[#This Row],[Summa fakturerade timmar (psykiatri+somatik+primärvård)]]=""),"Fyll i antal timmar","")</f>
        <v/>
      </c>
      <c r="T295" s="3" t="str">
        <f>IF(AND(Tabell_Läkare[[#This Row],[Kontroll ifyllt värde]]=TRUE,Tabell_Läkare[[#This Row],[Fakturerat belopp]]=""),"Fakturerat belopp saknas","")</f>
        <v/>
      </c>
      <c r="U295" s="3" t="b">
        <f>OR(Tabell_Läkare[[#This Row],[Fakturerat belopp]]&lt;&gt;"",Tabell_Läkare[[#This Row],[Summa fakturerade timmar (psykiatri+somatik+primärvård)]]&lt;&gt;"")</f>
        <v>0</v>
      </c>
    </row>
    <row r="296" spans="1:21" x14ac:dyDescent="0.35">
      <c r="A296" s="32" t="str">
        <f>IF(_xlfn.CONCAT(B296:G296)="","",Statistikrapport!$C$3)</f>
        <v/>
      </c>
      <c r="B296" s="3"/>
      <c r="C296" s="3"/>
      <c r="D296" s="3"/>
      <c r="E296" s="3"/>
      <c r="F296" s="28"/>
      <c r="G29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6" s="3"/>
      <c r="I296" s="3"/>
      <c r="J296" s="3"/>
      <c r="K296" s="3"/>
      <c r="L296" s="3" t="str" cm="1">
        <f t="array" ref="L296">IFERROR(INDEX(_xlfn._xlws.FILTER(Tabell_Läkare[[#This Row],[Region kontroll]:[Fakturerat]],Tabell_Läkare[[#This Row],[Region kontroll]:[Fakturerat]]&lt;&gt;""),1,1),"")</f>
        <v/>
      </c>
      <c r="M296" s="3" t="str">
        <f>IF(AND(SUM(Tabell_Läkare[[#This Row],[Fakturerat belopp]:[Summa fakturerade timmar (psykiatri+somatik+primärvård)]]),ISBLANK(Tabell_Läkare[[#This Row],[Region]])),"Ange region","")</f>
        <v/>
      </c>
      <c r="N296" s="3" t="str">
        <f>IF(AND(OR(Tabell_Läkare[[#This Row],[Kontroll ifyllt värde]]=TRUE),ISBLANK(Tabell_Läkare[[#This Row],[Zon]])),"Välj zon","")</f>
        <v/>
      </c>
      <c r="O2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6" s="3" t="str">
        <f xml:space="preserve"> IF(AND(Tabell_Läkare[[#This Row],[Yrkeskategori]]="Specialistläkare",Tabell_Läkare[[#This Row],[Specialisering]]=""),"Ange specialisering","")</f>
        <v/>
      </c>
      <c r="Q296" s="3" t="str">
        <f xml:space="preserve"> IF(AND(Tabell_Läkare[[#This Row],[Yrkeskategori]]="Legitimerad läkare",Tabell_Läkare[[#This Row],[Specialisering]]&lt;&gt;""),"Välj specialistläkare om specialicering","")</f>
        <v/>
      </c>
      <c r="R296" s="3" t="str">
        <f>IF(AND(OR(Tabell_Läkare[[#This Row],[Kontroll ifyllt värde]]=TRUE),ISBLANK(#REF!)),"Välj zon","")</f>
        <v/>
      </c>
      <c r="S296" s="3" t="str">
        <f>IF(AND(Tabell_Läkare[[#This Row],[Fakturerat belopp]]&gt;0,Tabell_Läkare[[#This Row],[Summa fakturerade timmar (psykiatri+somatik+primärvård)]]=""),"Fyll i antal timmar","")</f>
        <v/>
      </c>
      <c r="T296" s="3" t="str">
        <f>IF(AND(Tabell_Läkare[[#This Row],[Kontroll ifyllt värde]]=TRUE,Tabell_Läkare[[#This Row],[Fakturerat belopp]]=""),"Fakturerat belopp saknas","")</f>
        <v/>
      </c>
      <c r="U296" s="3" t="b">
        <f>OR(Tabell_Läkare[[#This Row],[Fakturerat belopp]]&lt;&gt;"",Tabell_Läkare[[#This Row],[Summa fakturerade timmar (psykiatri+somatik+primärvård)]]&lt;&gt;"")</f>
        <v>0</v>
      </c>
    </row>
    <row r="297" spans="1:21" x14ac:dyDescent="0.35">
      <c r="A297" s="32" t="str">
        <f>IF(_xlfn.CONCAT(B297:G297)="","",Statistikrapport!$C$3)</f>
        <v/>
      </c>
      <c r="B297" s="3"/>
      <c r="C297" s="3"/>
      <c r="D297" s="3"/>
      <c r="E297" s="3"/>
      <c r="F297" s="28"/>
      <c r="G29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7" s="3"/>
      <c r="I297" s="3"/>
      <c r="J297" s="3"/>
      <c r="K297" s="3"/>
      <c r="L297" s="3" t="str" cm="1">
        <f t="array" ref="L297">IFERROR(INDEX(_xlfn._xlws.FILTER(Tabell_Läkare[[#This Row],[Region kontroll]:[Fakturerat]],Tabell_Läkare[[#This Row],[Region kontroll]:[Fakturerat]]&lt;&gt;""),1,1),"")</f>
        <v/>
      </c>
      <c r="M297" s="3" t="str">
        <f>IF(AND(SUM(Tabell_Läkare[[#This Row],[Fakturerat belopp]:[Summa fakturerade timmar (psykiatri+somatik+primärvård)]]),ISBLANK(Tabell_Läkare[[#This Row],[Region]])),"Ange region","")</f>
        <v/>
      </c>
      <c r="N297" s="3" t="str">
        <f>IF(AND(OR(Tabell_Läkare[[#This Row],[Kontroll ifyllt värde]]=TRUE),ISBLANK(Tabell_Läkare[[#This Row],[Zon]])),"Välj zon","")</f>
        <v/>
      </c>
      <c r="O2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7" s="3" t="str">
        <f xml:space="preserve"> IF(AND(Tabell_Läkare[[#This Row],[Yrkeskategori]]="Specialistläkare",Tabell_Läkare[[#This Row],[Specialisering]]=""),"Ange specialisering","")</f>
        <v/>
      </c>
      <c r="Q297" s="3" t="str">
        <f xml:space="preserve"> IF(AND(Tabell_Läkare[[#This Row],[Yrkeskategori]]="Legitimerad läkare",Tabell_Läkare[[#This Row],[Specialisering]]&lt;&gt;""),"Välj specialistläkare om specialicering","")</f>
        <v/>
      </c>
      <c r="R297" s="3" t="str">
        <f>IF(AND(OR(Tabell_Läkare[[#This Row],[Kontroll ifyllt värde]]=TRUE),ISBLANK(#REF!)),"Välj zon","")</f>
        <v/>
      </c>
      <c r="S297" s="3" t="str">
        <f>IF(AND(Tabell_Läkare[[#This Row],[Fakturerat belopp]]&gt;0,Tabell_Läkare[[#This Row],[Summa fakturerade timmar (psykiatri+somatik+primärvård)]]=""),"Fyll i antal timmar","")</f>
        <v/>
      </c>
      <c r="T297" s="3" t="str">
        <f>IF(AND(Tabell_Läkare[[#This Row],[Kontroll ifyllt värde]]=TRUE,Tabell_Läkare[[#This Row],[Fakturerat belopp]]=""),"Fakturerat belopp saknas","")</f>
        <v/>
      </c>
      <c r="U297" s="3" t="b">
        <f>OR(Tabell_Läkare[[#This Row],[Fakturerat belopp]]&lt;&gt;"",Tabell_Läkare[[#This Row],[Summa fakturerade timmar (psykiatri+somatik+primärvård)]]&lt;&gt;"")</f>
        <v>0</v>
      </c>
    </row>
    <row r="298" spans="1:21" x14ac:dyDescent="0.35">
      <c r="A298" s="32" t="str">
        <f>IF(_xlfn.CONCAT(B298:G298)="","",Statistikrapport!$C$3)</f>
        <v/>
      </c>
      <c r="B298" s="3"/>
      <c r="C298" s="3"/>
      <c r="D298" s="3"/>
      <c r="E298" s="3"/>
      <c r="F298" s="28"/>
      <c r="G29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8" s="3"/>
      <c r="I298" s="3"/>
      <c r="J298" s="3"/>
      <c r="K298" s="3"/>
      <c r="L298" s="3" t="str" cm="1">
        <f t="array" ref="L298">IFERROR(INDEX(_xlfn._xlws.FILTER(Tabell_Läkare[[#This Row],[Region kontroll]:[Fakturerat]],Tabell_Läkare[[#This Row],[Region kontroll]:[Fakturerat]]&lt;&gt;""),1,1),"")</f>
        <v/>
      </c>
      <c r="M298" s="3" t="str">
        <f>IF(AND(SUM(Tabell_Läkare[[#This Row],[Fakturerat belopp]:[Summa fakturerade timmar (psykiatri+somatik+primärvård)]]),ISBLANK(Tabell_Läkare[[#This Row],[Region]])),"Ange region","")</f>
        <v/>
      </c>
      <c r="N298" s="3" t="str">
        <f>IF(AND(OR(Tabell_Läkare[[#This Row],[Kontroll ifyllt värde]]=TRUE),ISBLANK(Tabell_Läkare[[#This Row],[Zon]])),"Välj zon","")</f>
        <v/>
      </c>
      <c r="O2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8" s="3" t="str">
        <f xml:space="preserve"> IF(AND(Tabell_Läkare[[#This Row],[Yrkeskategori]]="Specialistläkare",Tabell_Läkare[[#This Row],[Specialisering]]=""),"Ange specialisering","")</f>
        <v/>
      </c>
      <c r="Q298" s="3" t="str">
        <f xml:space="preserve"> IF(AND(Tabell_Läkare[[#This Row],[Yrkeskategori]]="Legitimerad läkare",Tabell_Läkare[[#This Row],[Specialisering]]&lt;&gt;""),"Välj specialistläkare om specialicering","")</f>
        <v/>
      </c>
      <c r="R298" s="3" t="str">
        <f>IF(AND(OR(Tabell_Läkare[[#This Row],[Kontroll ifyllt värde]]=TRUE),ISBLANK(#REF!)),"Välj zon","")</f>
        <v/>
      </c>
      <c r="S298" s="3" t="str">
        <f>IF(AND(Tabell_Läkare[[#This Row],[Fakturerat belopp]]&gt;0,Tabell_Läkare[[#This Row],[Summa fakturerade timmar (psykiatri+somatik+primärvård)]]=""),"Fyll i antal timmar","")</f>
        <v/>
      </c>
      <c r="T298" s="3" t="str">
        <f>IF(AND(Tabell_Läkare[[#This Row],[Kontroll ifyllt värde]]=TRUE,Tabell_Läkare[[#This Row],[Fakturerat belopp]]=""),"Fakturerat belopp saknas","")</f>
        <v/>
      </c>
      <c r="U298" s="3" t="b">
        <f>OR(Tabell_Läkare[[#This Row],[Fakturerat belopp]]&lt;&gt;"",Tabell_Läkare[[#This Row],[Summa fakturerade timmar (psykiatri+somatik+primärvård)]]&lt;&gt;"")</f>
        <v>0</v>
      </c>
    </row>
    <row r="299" spans="1:21" x14ac:dyDescent="0.35">
      <c r="A299" s="32" t="str">
        <f>IF(_xlfn.CONCAT(B299:G299)="","",Statistikrapport!$C$3)</f>
        <v/>
      </c>
      <c r="B299" s="3"/>
      <c r="C299" s="3"/>
      <c r="D299" s="3"/>
      <c r="E299" s="3"/>
      <c r="F299" s="28"/>
      <c r="G29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9" s="3"/>
      <c r="I299" s="3"/>
      <c r="J299" s="3"/>
      <c r="K299" s="3"/>
      <c r="L299" s="3" t="str" cm="1">
        <f t="array" ref="L299">IFERROR(INDEX(_xlfn._xlws.FILTER(Tabell_Läkare[[#This Row],[Region kontroll]:[Fakturerat]],Tabell_Läkare[[#This Row],[Region kontroll]:[Fakturerat]]&lt;&gt;""),1,1),"")</f>
        <v/>
      </c>
      <c r="M299" s="3" t="str">
        <f>IF(AND(SUM(Tabell_Läkare[[#This Row],[Fakturerat belopp]:[Summa fakturerade timmar (psykiatri+somatik+primärvård)]]),ISBLANK(Tabell_Läkare[[#This Row],[Region]])),"Ange region","")</f>
        <v/>
      </c>
      <c r="N299" s="3" t="str">
        <f>IF(AND(OR(Tabell_Läkare[[#This Row],[Kontroll ifyllt värde]]=TRUE),ISBLANK(Tabell_Läkare[[#This Row],[Zon]])),"Välj zon","")</f>
        <v/>
      </c>
      <c r="O2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9" s="3" t="str">
        <f xml:space="preserve"> IF(AND(Tabell_Läkare[[#This Row],[Yrkeskategori]]="Specialistläkare",Tabell_Läkare[[#This Row],[Specialisering]]=""),"Ange specialisering","")</f>
        <v/>
      </c>
      <c r="Q299" s="3" t="str">
        <f xml:space="preserve"> IF(AND(Tabell_Läkare[[#This Row],[Yrkeskategori]]="Legitimerad läkare",Tabell_Läkare[[#This Row],[Specialisering]]&lt;&gt;""),"Välj specialistläkare om specialicering","")</f>
        <v/>
      </c>
      <c r="R299" s="3" t="str">
        <f>IF(AND(OR(Tabell_Läkare[[#This Row],[Kontroll ifyllt värde]]=TRUE),ISBLANK(#REF!)),"Välj zon","")</f>
        <v/>
      </c>
      <c r="S299" s="3" t="str">
        <f>IF(AND(Tabell_Läkare[[#This Row],[Fakturerat belopp]]&gt;0,Tabell_Läkare[[#This Row],[Summa fakturerade timmar (psykiatri+somatik+primärvård)]]=""),"Fyll i antal timmar","")</f>
        <v/>
      </c>
      <c r="T299" s="3" t="str">
        <f>IF(AND(Tabell_Läkare[[#This Row],[Kontroll ifyllt värde]]=TRUE,Tabell_Läkare[[#This Row],[Fakturerat belopp]]=""),"Fakturerat belopp saknas","")</f>
        <v/>
      </c>
      <c r="U299" s="3" t="b">
        <f>OR(Tabell_Läkare[[#This Row],[Fakturerat belopp]]&lt;&gt;"",Tabell_Läkare[[#This Row],[Summa fakturerade timmar (psykiatri+somatik+primärvård)]]&lt;&gt;"")</f>
        <v>0</v>
      </c>
    </row>
    <row r="300" spans="1:21" x14ac:dyDescent="0.35">
      <c r="A300" s="32" t="str">
        <f>IF(_xlfn.CONCAT(B300:G300)="","",Statistikrapport!$C$3)</f>
        <v/>
      </c>
      <c r="B300" s="3"/>
      <c r="C300" s="3"/>
      <c r="D300" s="3"/>
      <c r="E300" s="3"/>
      <c r="F300" s="28"/>
      <c r="G30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0" s="3"/>
      <c r="I300" s="3"/>
      <c r="J300" s="3"/>
      <c r="K300" s="3"/>
      <c r="L300" s="3" t="str" cm="1">
        <f t="array" ref="L300">IFERROR(INDEX(_xlfn._xlws.FILTER(Tabell_Läkare[[#This Row],[Region kontroll]:[Fakturerat]],Tabell_Läkare[[#This Row],[Region kontroll]:[Fakturerat]]&lt;&gt;""),1,1),"")</f>
        <v/>
      </c>
      <c r="M300" s="3" t="str">
        <f>IF(AND(SUM(Tabell_Läkare[[#This Row],[Fakturerat belopp]:[Summa fakturerade timmar (psykiatri+somatik+primärvård)]]),ISBLANK(Tabell_Läkare[[#This Row],[Region]])),"Ange region","")</f>
        <v/>
      </c>
      <c r="N300" s="3" t="str">
        <f>IF(AND(OR(Tabell_Läkare[[#This Row],[Kontroll ifyllt värde]]=TRUE),ISBLANK(Tabell_Läkare[[#This Row],[Zon]])),"Välj zon","")</f>
        <v/>
      </c>
      <c r="O3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0" s="3" t="str">
        <f xml:space="preserve"> IF(AND(Tabell_Läkare[[#This Row],[Yrkeskategori]]="Specialistläkare",Tabell_Läkare[[#This Row],[Specialisering]]=""),"Ange specialisering","")</f>
        <v/>
      </c>
      <c r="Q300" s="3" t="str">
        <f xml:space="preserve"> IF(AND(Tabell_Läkare[[#This Row],[Yrkeskategori]]="Legitimerad läkare",Tabell_Läkare[[#This Row],[Specialisering]]&lt;&gt;""),"Välj specialistläkare om specialicering","")</f>
        <v/>
      </c>
      <c r="R300" s="3" t="str">
        <f>IF(AND(OR(Tabell_Läkare[[#This Row],[Kontroll ifyllt värde]]=TRUE),ISBLANK(#REF!)),"Välj zon","")</f>
        <v/>
      </c>
      <c r="S300" s="3" t="str">
        <f>IF(AND(Tabell_Läkare[[#This Row],[Fakturerat belopp]]&gt;0,Tabell_Läkare[[#This Row],[Summa fakturerade timmar (psykiatri+somatik+primärvård)]]=""),"Fyll i antal timmar","")</f>
        <v/>
      </c>
      <c r="T300" s="3" t="str">
        <f>IF(AND(Tabell_Läkare[[#This Row],[Kontroll ifyllt värde]]=TRUE,Tabell_Läkare[[#This Row],[Fakturerat belopp]]=""),"Fakturerat belopp saknas","")</f>
        <v/>
      </c>
      <c r="U300" s="3" t="b">
        <f>OR(Tabell_Läkare[[#This Row],[Fakturerat belopp]]&lt;&gt;"",Tabell_Läkare[[#This Row],[Summa fakturerade timmar (psykiatri+somatik+primärvård)]]&lt;&gt;"")</f>
        <v>0</v>
      </c>
    </row>
    <row r="301" spans="1:21" x14ac:dyDescent="0.35">
      <c r="A301" s="32" t="str">
        <f>IF(_xlfn.CONCAT(B301:G301)="","",Statistikrapport!$C$3)</f>
        <v/>
      </c>
      <c r="B301" s="3"/>
      <c r="C301" s="3"/>
      <c r="D301" s="3"/>
      <c r="E301" s="3"/>
      <c r="F301" s="28"/>
      <c r="G30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1" s="3"/>
      <c r="I301" s="3"/>
      <c r="J301" s="3"/>
      <c r="K301" s="3"/>
      <c r="L301" s="3" t="str" cm="1">
        <f t="array" ref="L301">IFERROR(INDEX(_xlfn._xlws.FILTER(Tabell_Läkare[[#This Row],[Region kontroll]:[Fakturerat]],Tabell_Läkare[[#This Row],[Region kontroll]:[Fakturerat]]&lt;&gt;""),1,1),"")</f>
        <v/>
      </c>
      <c r="M301" s="3" t="str">
        <f>IF(AND(SUM(Tabell_Läkare[[#This Row],[Fakturerat belopp]:[Summa fakturerade timmar (psykiatri+somatik+primärvård)]]),ISBLANK(Tabell_Läkare[[#This Row],[Region]])),"Ange region","")</f>
        <v/>
      </c>
      <c r="N301" s="3" t="str">
        <f>IF(AND(OR(Tabell_Läkare[[#This Row],[Kontroll ifyllt värde]]=TRUE),ISBLANK(Tabell_Läkare[[#This Row],[Zon]])),"Välj zon","")</f>
        <v/>
      </c>
      <c r="O3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1" s="3" t="str">
        <f xml:space="preserve"> IF(AND(Tabell_Läkare[[#This Row],[Yrkeskategori]]="Specialistläkare",Tabell_Läkare[[#This Row],[Specialisering]]=""),"Ange specialisering","")</f>
        <v/>
      </c>
      <c r="Q301" s="3" t="str">
        <f xml:space="preserve"> IF(AND(Tabell_Läkare[[#This Row],[Yrkeskategori]]="Legitimerad läkare",Tabell_Läkare[[#This Row],[Specialisering]]&lt;&gt;""),"Välj specialistläkare om specialicering","")</f>
        <v/>
      </c>
      <c r="R301" s="3" t="str">
        <f>IF(AND(OR(Tabell_Läkare[[#This Row],[Kontroll ifyllt värde]]=TRUE),ISBLANK(#REF!)),"Välj zon","")</f>
        <v/>
      </c>
      <c r="S301" s="3" t="str">
        <f>IF(AND(Tabell_Läkare[[#This Row],[Fakturerat belopp]]&gt;0,Tabell_Läkare[[#This Row],[Summa fakturerade timmar (psykiatri+somatik+primärvård)]]=""),"Fyll i antal timmar","")</f>
        <v/>
      </c>
      <c r="T301" s="3" t="str">
        <f>IF(AND(Tabell_Läkare[[#This Row],[Kontroll ifyllt värde]]=TRUE,Tabell_Läkare[[#This Row],[Fakturerat belopp]]=""),"Fakturerat belopp saknas","")</f>
        <v/>
      </c>
      <c r="U301" s="3" t="b">
        <f>OR(Tabell_Läkare[[#This Row],[Fakturerat belopp]]&lt;&gt;"",Tabell_Läkare[[#This Row],[Summa fakturerade timmar (psykiatri+somatik+primärvård)]]&lt;&gt;"")</f>
        <v>0</v>
      </c>
    </row>
    <row r="302" spans="1:21" x14ac:dyDescent="0.35">
      <c r="A302" s="32" t="str">
        <f>IF(_xlfn.CONCAT(B302:G302)="","",Statistikrapport!$C$3)</f>
        <v/>
      </c>
      <c r="B302" s="3"/>
      <c r="C302" s="3"/>
      <c r="D302" s="3"/>
      <c r="E302" s="3"/>
      <c r="F302" s="28"/>
      <c r="G30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2" s="3"/>
      <c r="I302" s="3"/>
      <c r="J302" s="3"/>
      <c r="K302" s="3"/>
      <c r="L302" s="3" t="str" cm="1">
        <f t="array" ref="L302">IFERROR(INDEX(_xlfn._xlws.FILTER(Tabell_Läkare[[#This Row],[Region kontroll]:[Fakturerat]],Tabell_Läkare[[#This Row],[Region kontroll]:[Fakturerat]]&lt;&gt;""),1,1),"")</f>
        <v/>
      </c>
      <c r="M302" s="3" t="str">
        <f>IF(AND(SUM(Tabell_Läkare[[#This Row],[Fakturerat belopp]:[Summa fakturerade timmar (psykiatri+somatik+primärvård)]]),ISBLANK(Tabell_Läkare[[#This Row],[Region]])),"Ange region","")</f>
        <v/>
      </c>
      <c r="N302" s="3" t="str">
        <f>IF(AND(OR(Tabell_Läkare[[#This Row],[Kontroll ifyllt värde]]=TRUE),ISBLANK(Tabell_Läkare[[#This Row],[Zon]])),"Välj zon","")</f>
        <v/>
      </c>
      <c r="O3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2" s="3" t="str">
        <f xml:space="preserve"> IF(AND(Tabell_Läkare[[#This Row],[Yrkeskategori]]="Specialistläkare",Tabell_Läkare[[#This Row],[Specialisering]]=""),"Ange specialisering","")</f>
        <v/>
      </c>
      <c r="Q302" s="3" t="str">
        <f xml:space="preserve"> IF(AND(Tabell_Läkare[[#This Row],[Yrkeskategori]]="Legitimerad läkare",Tabell_Läkare[[#This Row],[Specialisering]]&lt;&gt;""),"Välj specialistläkare om specialicering","")</f>
        <v/>
      </c>
      <c r="R302" s="3" t="str">
        <f>IF(AND(OR(Tabell_Läkare[[#This Row],[Kontroll ifyllt värde]]=TRUE),ISBLANK(#REF!)),"Välj zon","")</f>
        <v/>
      </c>
      <c r="S302" s="3" t="str">
        <f>IF(AND(Tabell_Läkare[[#This Row],[Fakturerat belopp]]&gt;0,Tabell_Läkare[[#This Row],[Summa fakturerade timmar (psykiatri+somatik+primärvård)]]=""),"Fyll i antal timmar","")</f>
        <v/>
      </c>
      <c r="T302" s="3" t="str">
        <f>IF(AND(Tabell_Läkare[[#This Row],[Kontroll ifyllt värde]]=TRUE,Tabell_Läkare[[#This Row],[Fakturerat belopp]]=""),"Fakturerat belopp saknas","")</f>
        <v/>
      </c>
      <c r="U302" s="3" t="b">
        <f>OR(Tabell_Läkare[[#This Row],[Fakturerat belopp]]&lt;&gt;"",Tabell_Läkare[[#This Row],[Summa fakturerade timmar (psykiatri+somatik+primärvård)]]&lt;&gt;"")</f>
        <v>0</v>
      </c>
    </row>
    <row r="303" spans="1:21" x14ac:dyDescent="0.35">
      <c r="A303" s="32" t="str">
        <f>IF(_xlfn.CONCAT(B303:G303)="","",Statistikrapport!$C$3)</f>
        <v/>
      </c>
      <c r="B303" s="3"/>
      <c r="C303" s="3"/>
      <c r="D303" s="3"/>
      <c r="E303" s="3"/>
      <c r="F303" s="28"/>
      <c r="G30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3" s="3"/>
      <c r="I303" s="3"/>
      <c r="J303" s="3"/>
      <c r="K303" s="3"/>
      <c r="L303" s="3" t="str" cm="1">
        <f t="array" ref="L303">IFERROR(INDEX(_xlfn._xlws.FILTER(Tabell_Läkare[[#This Row],[Region kontroll]:[Fakturerat]],Tabell_Läkare[[#This Row],[Region kontroll]:[Fakturerat]]&lt;&gt;""),1,1),"")</f>
        <v/>
      </c>
      <c r="M303" s="3" t="str">
        <f>IF(AND(SUM(Tabell_Läkare[[#This Row],[Fakturerat belopp]:[Summa fakturerade timmar (psykiatri+somatik+primärvård)]]),ISBLANK(Tabell_Läkare[[#This Row],[Region]])),"Ange region","")</f>
        <v/>
      </c>
      <c r="N303" s="3" t="str">
        <f>IF(AND(OR(Tabell_Läkare[[#This Row],[Kontroll ifyllt värde]]=TRUE),ISBLANK(Tabell_Läkare[[#This Row],[Zon]])),"Välj zon","")</f>
        <v/>
      </c>
      <c r="O3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3" s="3" t="str">
        <f xml:space="preserve"> IF(AND(Tabell_Läkare[[#This Row],[Yrkeskategori]]="Specialistläkare",Tabell_Läkare[[#This Row],[Specialisering]]=""),"Ange specialisering","")</f>
        <v/>
      </c>
      <c r="Q303" s="3" t="str">
        <f xml:space="preserve"> IF(AND(Tabell_Läkare[[#This Row],[Yrkeskategori]]="Legitimerad läkare",Tabell_Läkare[[#This Row],[Specialisering]]&lt;&gt;""),"Välj specialistläkare om specialicering","")</f>
        <v/>
      </c>
      <c r="R303" s="3" t="str">
        <f>IF(AND(OR(Tabell_Läkare[[#This Row],[Kontroll ifyllt värde]]=TRUE),ISBLANK(#REF!)),"Välj zon","")</f>
        <v/>
      </c>
      <c r="S303" s="3" t="str">
        <f>IF(AND(Tabell_Läkare[[#This Row],[Fakturerat belopp]]&gt;0,Tabell_Läkare[[#This Row],[Summa fakturerade timmar (psykiatri+somatik+primärvård)]]=""),"Fyll i antal timmar","")</f>
        <v/>
      </c>
      <c r="T303" s="3" t="str">
        <f>IF(AND(Tabell_Läkare[[#This Row],[Kontroll ifyllt värde]]=TRUE,Tabell_Läkare[[#This Row],[Fakturerat belopp]]=""),"Fakturerat belopp saknas","")</f>
        <v/>
      </c>
      <c r="U303" s="3" t="b">
        <f>OR(Tabell_Läkare[[#This Row],[Fakturerat belopp]]&lt;&gt;"",Tabell_Läkare[[#This Row],[Summa fakturerade timmar (psykiatri+somatik+primärvård)]]&lt;&gt;"")</f>
        <v>0</v>
      </c>
    </row>
    <row r="304" spans="1:21" x14ac:dyDescent="0.35">
      <c r="A304" s="32" t="str">
        <f>IF(_xlfn.CONCAT(B304:G304)="","",Statistikrapport!$C$3)</f>
        <v/>
      </c>
      <c r="B304" s="3"/>
      <c r="C304" s="3"/>
      <c r="D304" s="3"/>
      <c r="E304" s="3"/>
      <c r="F304" s="28"/>
      <c r="G30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4" s="3"/>
      <c r="I304" s="3"/>
      <c r="J304" s="3"/>
      <c r="K304" s="3"/>
      <c r="L304" s="3" t="str" cm="1">
        <f t="array" ref="L304">IFERROR(INDEX(_xlfn._xlws.FILTER(Tabell_Läkare[[#This Row],[Region kontroll]:[Fakturerat]],Tabell_Läkare[[#This Row],[Region kontroll]:[Fakturerat]]&lt;&gt;""),1,1),"")</f>
        <v/>
      </c>
      <c r="M304" s="3" t="str">
        <f>IF(AND(SUM(Tabell_Läkare[[#This Row],[Fakturerat belopp]:[Summa fakturerade timmar (psykiatri+somatik+primärvård)]]),ISBLANK(Tabell_Läkare[[#This Row],[Region]])),"Ange region","")</f>
        <v/>
      </c>
      <c r="N304" s="3" t="str">
        <f>IF(AND(OR(Tabell_Läkare[[#This Row],[Kontroll ifyllt värde]]=TRUE),ISBLANK(Tabell_Läkare[[#This Row],[Zon]])),"Välj zon","")</f>
        <v/>
      </c>
      <c r="O3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4" s="3" t="str">
        <f xml:space="preserve"> IF(AND(Tabell_Läkare[[#This Row],[Yrkeskategori]]="Specialistläkare",Tabell_Läkare[[#This Row],[Specialisering]]=""),"Ange specialisering","")</f>
        <v/>
      </c>
      <c r="Q304" s="3" t="str">
        <f xml:space="preserve"> IF(AND(Tabell_Läkare[[#This Row],[Yrkeskategori]]="Legitimerad läkare",Tabell_Läkare[[#This Row],[Specialisering]]&lt;&gt;""),"Välj specialistläkare om specialicering","")</f>
        <v/>
      </c>
      <c r="R304" s="3" t="str">
        <f>IF(AND(OR(Tabell_Läkare[[#This Row],[Kontroll ifyllt värde]]=TRUE),ISBLANK(#REF!)),"Välj zon","")</f>
        <v/>
      </c>
      <c r="S304" s="3" t="str">
        <f>IF(AND(Tabell_Läkare[[#This Row],[Fakturerat belopp]]&gt;0,Tabell_Läkare[[#This Row],[Summa fakturerade timmar (psykiatri+somatik+primärvård)]]=""),"Fyll i antal timmar","")</f>
        <v/>
      </c>
      <c r="T304" s="3" t="str">
        <f>IF(AND(Tabell_Läkare[[#This Row],[Kontroll ifyllt värde]]=TRUE,Tabell_Läkare[[#This Row],[Fakturerat belopp]]=""),"Fakturerat belopp saknas","")</f>
        <v/>
      </c>
      <c r="U304" s="3" t="b">
        <f>OR(Tabell_Läkare[[#This Row],[Fakturerat belopp]]&lt;&gt;"",Tabell_Läkare[[#This Row],[Summa fakturerade timmar (psykiatri+somatik+primärvård)]]&lt;&gt;"")</f>
        <v>0</v>
      </c>
    </row>
    <row r="305" spans="1:21" x14ac:dyDescent="0.35">
      <c r="A305" s="32" t="str">
        <f>IF(_xlfn.CONCAT(B305:G305)="","",Statistikrapport!$C$3)</f>
        <v/>
      </c>
      <c r="B305" s="3"/>
      <c r="C305" s="3"/>
      <c r="D305" s="3"/>
      <c r="E305" s="3"/>
      <c r="F305" s="28"/>
      <c r="G30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5" s="3"/>
      <c r="I305" s="3"/>
      <c r="J305" s="3"/>
      <c r="K305" s="3"/>
      <c r="L305" s="3" t="str" cm="1">
        <f t="array" ref="L305">IFERROR(INDEX(_xlfn._xlws.FILTER(Tabell_Läkare[[#This Row],[Region kontroll]:[Fakturerat]],Tabell_Läkare[[#This Row],[Region kontroll]:[Fakturerat]]&lt;&gt;""),1,1),"")</f>
        <v/>
      </c>
      <c r="M305" s="3" t="str">
        <f>IF(AND(SUM(Tabell_Läkare[[#This Row],[Fakturerat belopp]:[Summa fakturerade timmar (psykiatri+somatik+primärvård)]]),ISBLANK(Tabell_Läkare[[#This Row],[Region]])),"Ange region","")</f>
        <v/>
      </c>
      <c r="N305" s="3" t="str">
        <f>IF(AND(OR(Tabell_Läkare[[#This Row],[Kontroll ifyllt värde]]=TRUE),ISBLANK(Tabell_Läkare[[#This Row],[Zon]])),"Välj zon","")</f>
        <v/>
      </c>
      <c r="O3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5" s="3" t="str">
        <f xml:space="preserve"> IF(AND(Tabell_Läkare[[#This Row],[Yrkeskategori]]="Specialistläkare",Tabell_Läkare[[#This Row],[Specialisering]]=""),"Ange specialisering","")</f>
        <v/>
      </c>
      <c r="Q305" s="3" t="str">
        <f xml:space="preserve"> IF(AND(Tabell_Läkare[[#This Row],[Yrkeskategori]]="Legitimerad läkare",Tabell_Läkare[[#This Row],[Specialisering]]&lt;&gt;""),"Välj specialistläkare om specialicering","")</f>
        <v/>
      </c>
      <c r="R305" s="3" t="str">
        <f>IF(AND(OR(Tabell_Läkare[[#This Row],[Kontroll ifyllt värde]]=TRUE),ISBLANK(#REF!)),"Välj zon","")</f>
        <v/>
      </c>
      <c r="S305" s="3" t="str">
        <f>IF(AND(Tabell_Läkare[[#This Row],[Fakturerat belopp]]&gt;0,Tabell_Läkare[[#This Row],[Summa fakturerade timmar (psykiatri+somatik+primärvård)]]=""),"Fyll i antal timmar","")</f>
        <v/>
      </c>
      <c r="T305" s="3" t="str">
        <f>IF(AND(Tabell_Läkare[[#This Row],[Kontroll ifyllt värde]]=TRUE,Tabell_Läkare[[#This Row],[Fakturerat belopp]]=""),"Fakturerat belopp saknas","")</f>
        <v/>
      </c>
      <c r="U305" s="3" t="b">
        <f>OR(Tabell_Läkare[[#This Row],[Fakturerat belopp]]&lt;&gt;"",Tabell_Läkare[[#This Row],[Summa fakturerade timmar (psykiatri+somatik+primärvård)]]&lt;&gt;"")</f>
        <v>0</v>
      </c>
    </row>
    <row r="306" spans="1:21" x14ac:dyDescent="0.35">
      <c r="A306" s="32" t="str">
        <f>IF(_xlfn.CONCAT(B306:G306)="","",Statistikrapport!$C$3)</f>
        <v/>
      </c>
      <c r="B306" s="3"/>
      <c r="C306" s="3"/>
      <c r="D306" s="3"/>
      <c r="E306" s="3"/>
      <c r="F306" s="28"/>
      <c r="G30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6" s="3"/>
      <c r="I306" s="3"/>
      <c r="J306" s="3"/>
      <c r="K306" s="3"/>
      <c r="L306" s="3" t="str" cm="1">
        <f t="array" ref="L306">IFERROR(INDEX(_xlfn._xlws.FILTER(Tabell_Läkare[[#This Row],[Region kontroll]:[Fakturerat]],Tabell_Läkare[[#This Row],[Region kontroll]:[Fakturerat]]&lt;&gt;""),1,1),"")</f>
        <v/>
      </c>
      <c r="M306" s="3" t="str">
        <f>IF(AND(SUM(Tabell_Läkare[[#This Row],[Fakturerat belopp]:[Summa fakturerade timmar (psykiatri+somatik+primärvård)]]),ISBLANK(Tabell_Läkare[[#This Row],[Region]])),"Ange region","")</f>
        <v/>
      </c>
      <c r="N306" s="3" t="str">
        <f>IF(AND(OR(Tabell_Läkare[[#This Row],[Kontroll ifyllt värde]]=TRUE),ISBLANK(Tabell_Läkare[[#This Row],[Zon]])),"Välj zon","")</f>
        <v/>
      </c>
      <c r="O3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6" s="3" t="str">
        <f xml:space="preserve"> IF(AND(Tabell_Läkare[[#This Row],[Yrkeskategori]]="Specialistläkare",Tabell_Läkare[[#This Row],[Specialisering]]=""),"Ange specialisering","")</f>
        <v/>
      </c>
      <c r="Q306" s="3" t="str">
        <f xml:space="preserve"> IF(AND(Tabell_Läkare[[#This Row],[Yrkeskategori]]="Legitimerad läkare",Tabell_Läkare[[#This Row],[Specialisering]]&lt;&gt;""),"Välj specialistläkare om specialicering","")</f>
        <v/>
      </c>
      <c r="R306" s="3" t="str">
        <f>IF(AND(OR(Tabell_Läkare[[#This Row],[Kontroll ifyllt värde]]=TRUE),ISBLANK(#REF!)),"Välj zon","")</f>
        <v/>
      </c>
      <c r="S306" s="3" t="str">
        <f>IF(AND(Tabell_Läkare[[#This Row],[Fakturerat belopp]]&gt;0,Tabell_Läkare[[#This Row],[Summa fakturerade timmar (psykiatri+somatik+primärvård)]]=""),"Fyll i antal timmar","")</f>
        <v/>
      </c>
      <c r="T306" s="3" t="str">
        <f>IF(AND(Tabell_Läkare[[#This Row],[Kontroll ifyllt värde]]=TRUE,Tabell_Läkare[[#This Row],[Fakturerat belopp]]=""),"Fakturerat belopp saknas","")</f>
        <v/>
      </c>
      <c r="U306" s="3" t="b">
        <f>OR(Tabell_Läkare[[#This Row],[Fakturerat belopp]]&lt;&gt;"",Tabell_Läkare[[#This Row],[Summa fakturerade timmar (psykiatri+somatik+primärvård)]]&lt;&gt;"")</f>
        <v>0</v>
      </c>
    </row>
    <row r="307" spans="1:21" x14ac:dyDescent="0.35">
      <c r="A307" s="32" t="str">
        <f>IF(_xlfn.CONCAT(B307:G307)="","",Statistikrapport!$C$3)</f>
        <v/>
      </c>
      <c r="B307" s="3"/>
      <c r="C307" s="3"/>
      <c r="D307" s="3"/>
      <c r="E307" s="3"/>
      <c r="F307" s="28"/>
      <c r="G30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7" s="3"/>
      <c r="I307" s="3"/>
      <c r="J307" s="3"/>
      <c r="K307" s="3"/>
      <c r="L307" s="3" t="str" cm="1">
        <f t="array" ref="L307">IFERROR(INDEX(_xlfn._xlws.FILTER(Tabell_Läkare[[#This Row],[Region kontroll]:[Fakturerat]],Tabell_Läkare[[#This Row],[Region kontroll]:[Fakturerat]]&lt;&gt;""),1,1),"")</f>
        <v/>
      </c>
      <c r="M307" s="3" t="str">
        <f>IF(AND(SUM(Tabell_Läkare[[#This Row],[Fakturerat belopp]:[Summa fakturerade timmar (psykiatri+somatik+primärvård)]]),ISBLANK(Tabell_Läkare[[#This Row],[Region]])),"Ange region","")</f>
        <v/>
      </c>
      <c r="N307" s="3" t="str">
        <f>IF(AND(OR(Tabell_Läkare[[#This Row],[Kontroll ifyllt värde]]=TRUE),ISBLANK(Tabell_Läkare[[#This Row],[Zon]])),"Välj zon","")</f>
        <v/>
      </c>
      <c r="O3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7" s="3" t="str">
        <f xml:space="preserve"> IF(AND(Tabell_Läkare[[#This Row],[Yrkeskategori]]="Specialistläkare",Tabell_Läkare[[#This Row],[Specialisering]]=""),"Ange specialisering","")</f>
        <v/>
      </c>
      <c r="Q307" s="3" t="str">
        <f xml:space="preserve"> IF(AND(Tabell_Läkare[[#This Row],[Yrkeskategori]]="Legitimerad läkare",Tabell_Läkare[[#This Row],[Specialisering]]&lt;&gt;""),"Välj specialistläkare om specialicering","")</f>
        <v/>
      </c>
      <c r="R307" s="3" t="str">
        <f>IF(AND(OR(Tabell_Läkare[[#This Row],[Kontroll ifyllt värde]]=TRUE),ISBLANK(#REF!)),"Välj zon","")</f>
        <v/>
      </c>
      <c r="S307" s="3" t="str">
        <f>IF(AND(Tabell_Läkare[[#This Row],[Fakturerat belopp]]&gt;0,Tabell_Läkare[[#This Row],[Summa fakturerade timmar (psykiatri+somatik+primärvård)]]=""),"Fyll i antal timmar","")</f>
        <v/>
      </c>
      <c r="T307" s="3" t="str">
        <f>IF(AND(Tabell_Läkare[[#This Row],[Kontroll ifyllt värde]]=TRUE,Tabell_Läkare[[#This Row],[Fakturerat belopp]]=""),"Fakturerat belopp saknas","")</f>
        <v/>
      </c>
      <c r="U307" s="3" t="b">
        <f>OR(Tabell_Läkare[[#This Row],[Fakturerat belopp]]&lt;&gt;"",Tabell_Läkare[[#This Row],[Summa fakturerade timmar (psykiatri+somatik+primärvård)]]&lt;&gt;"")</f>
        <v>0</v>
      </c>
    </row>
    <row r="308" spans="1:21" x14ac:dyDescent="0.35">
      <c r="A308" s="32" t="str">
        <f>IF(_xlfn.CONCAT(B308:G308)="","",Statistikrapport!$C$3)</f>
        <v/>
      </c>
      <c r="B308" s="3"/>
      <c r="C308" s="3"/>
      <c r="D308" s="3"/>
      <c r="E308" s="3"/>
      <c r="F308" s="28"/>
      <c r="G30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8" s="3"/>
      <c r="I308" s="3"/>
      <c r="J308" s="3"/>
      <c r="K308" s="3"/>
      <c r="L308" s="3" t="str" cm="1">
        <f t="array" ref="L308">IFERROR(INDEX(_xlfn._xlws.FILTER(Tabell_Läkare[[#This Row],[Region kontroll]:[Fakturerat]],Tabell_Läkare[[#This Row],[Region kontroll]:[Fakturerat]]&lt;&gt;""),1,1),"")</f>
        <v/>
      </c>
      <c r="M308" s="3" t="str">
        <f>IF(AND(SUM(Tabell_Läkare[[#This Row],[Fakturerat belopp]:[Summa fakturerade timmar (psykiatri+somatik+primärvård)]]),ISBLANK(Tabell_Läkare[[#This Row],[Region]])),"Ange region","")</f>
        <v/>
      </c>
      <c r="N308" s="3" t="str">
        <f>IF(AND(OR(Tabell_Läkare[[#This Row],[Kontroll ifyllt värde]]=TRUE),ISBLANK(Tabell_Läkare[[#This Row],[Zon]])),"Välj zon","")</f>
        <v/>
      </c>
      <c r="O3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8" s="3" t="str">
        <f xml:space="preserve"> IF(AND(Tabell_Läkare[[#This Row],[Yrkeskategori]]="Specialistläkare",Tabell_Läkare[[#This Row],[Specialisering]]=""),"Ange specialisering","")</f>
        <v/>
      </c>
      <c r="Q308" s="3" t="str">
        <f xml:space="preserve"> IF(AND(Tabell_Läkare[[#This Row],[Yrkeskategori]]="Legitimerad läkare",Tabell_Läkare[[#This Row],[Specialisering]]&lt;&gt;""),"Välj specialistläkare om specialicering","")</f>
        <v/>
      </c>
      <c r="R308" s="3" t="str">
        <f>IF(AND(OR(Tabell_Läkare[[#This Row],[Kontroll ifyllt värde]]=TRUE),ISBLANK(#REF!)),"Välj zon","")</f>
        <v/>
      </c>
      <c r="S308" s="3" t="str">
        <f>IF(AND(Tabell_Läkare[[#This Row],[Fakturerat belopp]]&gt;0,Tabell_Läkare[[#This Row],[Summa fakturerade timmar (psykiatri+somatik+primärvård)]]=""),"Fyll i antal timmar","")</f>
        <v/>
      </c>
      <c r="T308" s="3" t="str">
        <f>IF(AND(Tabell_Läkare[[#This Row],[Kontroll ifyllt värde]]=TRUE,Tabell_Läkare[[#This Row],[Fakturerat belopp]]=""),"Fakturerat belopp saknas","")</f>
        <v/>
      </c>
      <c r="U308" s="3" t="b">
        <f>OR(Tabell_Läkare[[#This Row],[Fakturerat belopp]]&lt;&gt;"",Tabell_Läkare[[#This Row],[Summa fakturerade timmar (psykiatri+somatik+primärvård)]]&lt;&gt;"")</f>
        <v>0</v>
      </c>
    </row>
    <row r="309" spans="1:21" x14ac:dyDescent="0.35">
      <c r="A309" s="32" t="str">
        <f>IF(_xlfn.CONCAT(B309:G309)="","",Statistikrapport!$C$3)</f>
        <v/>
      </c>
      <c r="B309" s="3"/>
      <c r="C309" s="3"/>
      <c r="D309" s="3"/>
      <c r="E309" s="3"/>
      <c r="F309" s="28"/>
      <c r="G30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9" s="3"/>
      <c r="I309" s="3"/>
      <c r="J309" s="3"/>
      <c r="K309" s="3"/>
      <c r="L309" s="3" t="str" cm="1">
        <f t="array" ref="L309">IFERROR(INDEX(_xlfn._xlws.FILTER(Tabell_Läkare[[#This Row],[Region kontroll]:[Fakturerat]],Tabell_Läkare[[#This Row],[Region kontroll]:[Fakturerat]]&lt;&gt;""),1,1),"")</f>
        <v/>
      </c>
      <c r="M309" s="3" t="str">
        <f>IF(AND(SUM(Tabell_Läkare[[#This Row],[Fakturerat belopp]:[Summa fakturerade timmar (psykiatri+somatik+primärvård)]]),ISBLANK(Tabell_Läkare[[#This Row],[Region]])),"Ange region","")</f>
        <v/>
      </c>
      <c r="N309" s="3" t="str">
        <f>IF(AND(OR(Tabell_Läkare[[#This Row],[Kontroll ifyllt värde]]=TRUE),ISBLANK(Tabell_Läkare[[#This Row],[Zon]])),"Välj zon","")</f>
        <v/>
      </c>
      <c r="O3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9" s="3" t="str">
        <f xml:space="preserve"> IF(AND(Tabell_Läkare[[#This Row],[Yrkeskategori]]="Specialistläkare",Tabell_Läkare[[#This Row],[Specialisering]]=""),"Ange specialisering","")</f>
        <v/>
      </c>
      <c r="Q309" s="3" t="str">
        <f xml:space="preserve"> IF(AND(Tabell_Läkare[[#This Row],[Yrkeskategori]]="Legitimerad läkare",Tabell_Läkare[[#This Row],[Specialisering]]&lt;&gt;""),"Välj specialistläkare om specialicering","")</f>
        <v/>
      </c>
      <c r="R309" s="3" t="str">
        <f>IF(AND(OR(Tabell_Läkare[[#This Row],[Kontroll ifyllt värde]]=TRUE),ISBLANK(#REF!)),"Välj zon","")</f>
        <v/>
      </c>
      <c r="S309" s="3" t="str">
        <f>IF(AND(Tabell_Läkare[[#This Row],[Fakturerat belopp]]&gt;0,Tabell_Läkare[[#This Row],[Summa fakturerade timmar (psykiatri+somatik+primärvård)]]=""),"Fyll i antal timmar","")</f>
        <v/>
      </c>
      <c r="T309" s="3" t="str">
        <f>IF(AND(Tabell_Läkare[[#This Row],[Kontroll ifyllt värde]]=TRUE,Tabell_Läkare[[#This Row],[Fakturerat belopp]]=""),"Fakturerat belopp saknas","")</f>
        <v/>
      </c>
      <c r="U309" s="3" t="b">
        <f>OR(Tabell_Läkare[[#This Row],[Fakturerat belopp]]&lt;&gt;"",Tabell_Läkare[[#This Row],[Summa fakturerade timmar (psykiatri+somatik+primärvård)]]&lt;&gt;"")</f>
        <v>0</v>
      </c>
    </row>
    <row r="310" spans="1:21" x14ac:dyDescent="0.35">
      <c r="A310" s="32" t="str">
        <f>IF(_xlfn.CONCAT(B310:G310)="","",Statistikrapport!$C$3)</f>
        <v/>
      </c>
      <c r="B310" s="3"/>
      <c r="C310" s="3"/>
      <c r="D310" s="3"/>
      <c r="E310" s="3"/>
      <c r="F310" s="28"/>
      <c r="G31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0" s="3"/>
      <c r="I310" s="3"/>
      <c r="J310" s="3"/>
      <c r="K310" s="3"/>
      <c r="L310" s="3" t="str" cm="1">
        <f t="array" ref="L310">IFERROR(INDEX(_xlfn._xlws.FILTER(Tabell_Läkare[[#This Row],[Region kontroll]:[Fakturerat]],Tabell_Läkare[[#This Row],[Region kontroll]:[Fakturerat]]&lt;&gt;""),1,1),"")</f>
        <v/>
      </c>
      <c r="M310" s="3" t="str">
        <f>IF(AND(SUM(Tabell_Läkare[[#This Row],[Fakturerat belopp]:[Summa fakturerade timmar (psykiatri+somatik+primärvård)]]),ISBLANK(Tabell_Läkare[[#This Row],[Region]])),"Ange region","")</f>
        <v/>
      </c>
      <c r="N310" s="3" t="str">
        <f>IF(AND(OR(Tabell_Läkare[[#This Row],[Kontroll ifyllt värde]]=TRUE),ISBLANK(Tabell_Läkare[[#This Row],[Zon]])),"Välj zon","")</f>
        <v/>
      </c>
      <c r="O3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0" s="3" t="str">
        <f xml:space="preserve"> IF(AND(Tabell_Läkare[[#This Row],[Yrkeskategori]]="Specialistläkare",Tabell_Läkare[[#This Row],[Specialisering]]=""),"Ange specialisering","")</f>
        <v/>
      </c>
      <c r="Q310" s="3" t="str">
        <f xml:space="preserve"> IF(AND(Tabell_Läkare[[#This Row],[Yrkeskategori]]="Legitimerad läkare",Tabell_Läkare[[#This Row],[Specialisering]]&lt;&gt;""),"Välj specialistläkare om specialicering","")</f>
        <v/>
      </c>
      <c r="R310" s="3" t="str">
        <f>IF(AND(OR(Tabell_Läkare[[#This Row],[Kontroll ifyllt värde]]=TRUE),ISBLANK(#REF!)),"Välj zon","")</f>
        <v/>
      </c>
      <c r="S310" s="3" t="str">
        <f>IF(AND(Tabell_Läkare[[#This Row],[Fakturerat belopp]]&gt;0,Tabell_Läkare[[#This Row],[Summa fakturerade timmar (psykiatri+somatik+primärvård)]]=""),"Fyll i antal timmar","")</f>
        <v/>
      </c>
      <c r="T310" s="3" t="str">
        <f>IF(AND(Tabell_Läkare[[#This Row],[Kontroll ifyllt värde]]=TRUE,Tabell_Läkare[[#This Row],[Fakturerat belopp]]=""),"Fakturerat belopp saknas","")</f>
        <v/>
      </c>
      <c r="U310" s="3" t="b">
        <f>OR(Tabell_Läkare[[#This Row],[Fakturerat belopp]]&lt;&gt;"",Tabell_Läkare[[#This Row],[Summa fakturerade timmar (psykiatri+somatik+primärvård)]]&lt;&gt;"")</f>
        <v>0</v>
      </c>
    </row>
    <row r="311" spans="1:21" x14ac:dyDescent="0.35">
      <c r="A311" s="32" t="str">
        <f>IF(_xlfn.CONCAT(B311:G311)="","",Statistikrapport!$C$3)</f>
        <v/>
      </c>
      <c r="B311" s="3"/>
      <c r="C311" s="3"/>
      <c r="D311" s="3"/>
      <c r="E311" s="3"/>
      <c r="F311" s="28"/>
      <c r="G31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1" s="3"/>
      <c r="I311" s="3"/>
      <c r="J311" s="3"/>
      <c r="K311" s="3"/>
      <c r="L311" s="3" t="str" cm="1">
        <f t="array" ref="L311">IFERROR(INDEX(_xlfn._xlws.FILTER(Tabell_Läkare[[#This Row],[Region kontroll]:[Fakturerat]],Tabell_Läkare[[#This Row],[Region kontroll]:[Fakturerat]]&lt;&gt;""),1,1),"")</f>
        <v/>
      </c>
      <c r="M311" s="3" t="str">
        <f>IF(AND(SUM(Tabell_Läkare[[#This Row],[Fakturerat belopp]:[Summa fakturerade timmar (psykiatri+somatik+primärvård)]]),ISBLANK(Tabell_Läkare[[#This Row],[Region]])),"Ange region","")</f>
        <v/>
      </c>
      <c r="N311" s="3" t="str">
        <f>IF(AND(OR(Tabell_Läkare[[#This Row],[Kontroll ifyllt värde]]=TRUE),ISBLANK(Tabell_Läkare[[#This Row],[Zon]])),"Välj zon","")</f>
        <v/>
      </c>
      <c r="O3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1" s="3" t="str">
        <f xml:space="preserve"> IF(AND(Tabell_Läkare[[#This Row],[Yrkeskategori]]="Specialistläkare",Tabell_Läkare[[#This Row],[Specialisering]]=""),"Ange specialisering","")</f>
        <v/>
      </c>
      <c r="Q311" s="3" t="str">
        <f xml:space="preserve"> IF(AND(Tabell_Läkare[[#This Row],[Yrkeskategori]]="Legitimerad läkare",Tabell_Läkare[[#This Row],[Specialisering]]&lt;&gt;""),"Välj specialistläkare om specialicering","")</f>
        <v/>
      </c>
      <c r="R311" s="3" t="str">
        <f>IF(AND(OR(Tabell_Läkare[[#This Row],[Kontroll ifyllt värde]]=TRUE),ISBLANK(#REF!)),"Välj zon","")</f>
        <v/>
      </c>
      <c r="S311" s="3" t="str">
        <f>IF(AND(Tabell_Läkare[[#This Row],[Fakturerat belopp]]&gt;0,Tabell_Läkare[[#This Row],[Summa fakturerade timmar (psykiatri+somatik+primärvård)]]=""),"Fyll i antal timmar","")</f>
        <v/>
      </c>
      <c r="T311" s="3" t="str">
        <f>IF(AND(Tabell_Läkare[[#This Row],[Kontroll ifyllt värde]]=TRUE,Tabell_Läkare[[#This Row],[Fakturerat belopp]]=""),"Fakturerat belopp saknas","")</f>
        <v/>
      </c>
      <c r="U311" s="3" t="b">
        <f>OR(Tabell_Läkare[[#This Row],[Fakturerat belopp]]&lt;&gt;"",Tabell_Läkare[[#This Row],[Summa fakturerade timmar (psykiatri+somatik+primärvård)]]&lt;&gt;"")</f>
        <v>0</v>
      </c>
    </row>
    <row r="312" spans="1:21" x14ac:dyDescent="0.35">
      <c r="A312" s="32" t="str">
        <f>IF(_xlfn.CONCAT(B312:G312)="","",Statistikrapport!$C$3)</f>
        <v/>
      </c>
      <c r="B312" s="3"/>
      <c r="C312" s="3"/>
      <c r="D312" s="3"/>
      <c r="E312" s="3"/>
      <c r="F312" s="28"/>
      <c r="G31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2" s="3"/>
      <c r="I312" s="3"/>
      <c r="J312" s="3"/>
      <c r="K312" s="3"/>
      <c r="L312" s="3" t="str" cm="1">
        <f t="array" ref="L312">IFERROR(INDEX(_xlfn._xlws.FILTER(Tabell_Läkare[[#This Row],[Region kontroll]:[Fakturerat]],Tabell_Läkare[[#This Row],[Region kontroll]:[Fakturerat]]&lt;&gt;""),1,1),"")</f>
        <v/>
      </c>
      <c r="M312" s="3" t="str">
        <f>IF(AND(SUM(Tabell_Läkare[[#This Row],[Fakturerat belopp]:[Summa fakturerade timmar (psykiatri+somatik+primärvård)]]),ISBLANK(Tabell_Läkare[[#This Row],[Region]])),"Ange region","")</f>
        <v/>
      </c>
      <c r="N312" s="3" t="str">
        <f>IF(AND(OR(Tabell_Läkare[[#This Row],[Kontroll ifyllt värde]]=TRUE),ISBLANK(Tabell_Läkare[[#This Row],[Zon]])),"Välj zon","")</f>
        <v/>
      </c>
      <c r="O3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2" s="3" t="str">
        <f xml:space="preserve"> IF(AND(Tabell_Läkare[[#This Row],[Yrkeskategori]]="Specialistläkare",Tabell_Läkare[[#This Row],[Specialisering]]=""),"Ange specialisering","")</f>
        <v/>
      </c>
      <c r="Q312" s="3" t="str">
        <f xml:space="preserve"> IF(AND(Tabell_Läkare[[#This Row],[Yrkeskategori]]="Legitimerad läkare",Tabell_Läkare[[#This Row],[Specialisering]]&lt;&gt;""),"Välj specialistläkare om specialicering","")</f>
        <v/>
      </c>
      <c r="R312" s="3" t="str">
        <f>IF(AND(OR(Tabell_Läkare[[#This Row],[Kontroll ifyllt värde]]=TRUE),ISBLANK(#REF!)),"Välj zon","")</f>
        <v/>
      </c>
      <c r="S312" s="3" t="str">
        <f>IF(AND(Tabell_Läkare[[#This Row],[Fakturerat belopp]]&gt;0,Tabell_Läkare[[#This Row],[Summa fakturerade timmar (psykiatri+somatik+primärvård)]]=""),"Fyll i antal timmar","")</f>
        <v/>
      </c>
      <c r="T312" s="3" t="str">
        <f>IF(AND(Tabell_Läkare[[#This Row],[Kontroll ifyllt värde]]=TRUE,Tabell_Läkare[[#This Row],[Fakturerat belopp]]=""),"Fakturerat belopp saknas","")</f>
        <v/>
      </c>
      <c r="U312" s="3" t="b">
        <f>OR(Tabell_Läkare[[#This Row],[Fakturerat belopp]]&lt;&gt;"",Tabell_Läkare[[#This Row],[Summa fakturerade timmar (psykiatri+somatik+primärvård)]]&lt;&gt;"")</f>
        <v>0</v>
      </c>
    </row>
    <row r="313" spans="1:21" x14ac:dyDescent="0.35">
      <c r="A313" s="32" t="str">
        <f>IF(_xlfn.CONCAT(B313:G313)="","",Statistikrapport!$C$3)</f>
        <v/>
      </c>
      <c r="B313" s="3"/>
      <c r="C313" s="3"/>
      <c r="D313" s="3"/>
      <c r="E313" s="3"/>
      <c r="F313" s="28"/>
      <c r="G31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3" s="3"/>
      <c r="I313" s="3"/>
      <c r="J313" s="3"/>
      <c r="K313" s="3"/>
      <c r="L313" s="3" t="str" cm="1">
        <f t="array" ref="L313">IFERROR(INDEX(_xlfn._xlws.FILTER(Tabell_Läkare[[#This Row],[Region kontroll]:[Fakturerat]],Tabell_Läkare[[#This Row],[Region kontroll]:[Fakturerat]]&lt;&gt;""),1,1),"")</f>
        <v/>
      </c>
      <c r="M313" s="3" t="str">
        <f>IF(AND(SUM(Tabell_Läkare[[#This Row],[Fakturerat belopp]:[Summa fakturerade timmar (psykiatri+somatik+primärvård)]]),ISBLANK(Tabell_Läkare[[#This Row],[Region]])),"Ange region","")</f>
        <v/>
      </c>
      <c r="N313" s="3" t="str">
        <f>IF(AND(OR(Tabell_Läkare[[#This Row],[Kontroll ifyllt värde]]=TRUE),ISBLANK(Tabell_Läkare[[#This Row],[Zon]])),"Välj zon","")</f>
        <v/>
      </c>
      <c r="O3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3" s="3" t="str">
        <f xml:space="preserve"> IF(AND(Tabell_Läkare[[#This Row],[Yrkeskategori]]="Specialistläkare",Tabell_Läkare[[#This Row],[Specialisering]]=""),"Ange specialisering","")</f>
        <v/>
      </c>
      <c r="Q313" s="3" t="str">
        <f xml:space="preserve"> IF(AND(Tabell_Läkare[[#This Row],[Yrkeskategori]]="Legitimerad läkare",Tabell_Läkare[[#This Row],[Specialisering]]&lt;&gt;""),"Välj specialistläkare om specialicering","")</f>
        <v/>
      </c>
      <c r="R313" s="3" t="str">
        <f>IF(AND(OR(Tabell_Läkare[[#This Row],[Kontroll ifyllt värde]]=TRUE),ISBLANK(#REF!)),"Välj zon","")</f>
        <v/>
      </c>
      <c r="S313" s="3" t="str">
        <f>IF(AND(Tabell_Läkare[[#This Row],[Fakturerat belopp]]&gt;0,Tabell_Läkare[[#This Row],[Summa fakturerade timmar (psykiatri+somatik+primärvård)]]=""),"Fyll i antal timmar","")</f>
        <v/>
      </c>
      <c r="T313" s="3" t="str">
        <f>IF(AND(Tabell_Läkare[[#This Row],[Kontroll ifyllt värde]]=TRUE,Tabell_Läkare[[#This Row],[Fakturerat belopp]]=""),"Fakturerat belopp saknas","")</f>
        <v/>
      </c>
      <c r="U313" s="3" t="b">
        <f>OR(Tabell_Läkare[[#This Row],[Fakturerat belopp]]&lt;&gt;"",Tabell_Läkare[[#This Row],[Summa fakturerade timmar (psykiatri+somatik+primärvård)]]&lt;&gt;"")</f>
        <v>0</v>
      </c>
    </row>
    <row r="314" spans="1:21" x14ac:dyDescent="0.35">
      <c r="A314" s="32" t="str">
        <f>IF(_xlfn.CONCAT(B314:G314)="","",Statistikrapport!$C$3)</f>
        <v/>
      </c>
      <c r="B314" s="3"/>
      <c r="C314" s="3"/>
      <c r="D314" s="3"/>
      <c r="E314" s="3"/>
      <c r="F314" s="28"/>
      <c r="G31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4" s="3"/>
      <c r="I314" s="3"/>
      <c r="J314" s="3"/>
      <c r="K314" s="3"/>
      <c r="L314" s="3" t="str" cm="1">
        <f t="array" ref="L314">IFERROR(INDEX(_xlfn._xlws.FILTER(Tabell_Läkare[[#This Row],[Region kontroll]:[Fakturerat]],Tabell_Läkare[[#This Row],[Region kontroll]:[Fakturerat]]&lt;&gt;""),1,1),"")</f>
        <v/>
      </c>
      <c r="M314" s="3" t="str">
        <f>IF(AND(SUM(Tabell_Läkare[[#This Row],[Fakturerat belopp]:[Summa fakturerade timmar (psykiatri+somatik+primärvård)]]),ISBLANK(Tabell_Läkare[[#This Row],[Region]])),"Ange region","")</f>
        <v/>
      </c>
      <c r="N314" s="3" t="str">
        <f>IF(AND(OR(Tabell_Läkare[[#This Row],[Kontroll ifyllt värde]]=TRUE),ISBLANK(Tabell_Läkare[[#This Row],[Zon]])),"Välj zon","")</f>
        <v/>
      </c>
      <c r="O3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4" s="3" t="str">
        <f xml:space="preserve"> IF(AND(Tabell_Läkare[[#This Row],[Yrkeskategori]]="Specialistläkare",Tabell_Läkare[[#This Row],[Specialisering]]=""),"Ange specialisering","")</f>
        <v/>
      </c>
      <c r="Q314" s="3" t="str">
        <f xml:space="preserve"> IF(AND(Tabell_Läkare[[#This Row],[Yrkeskategori]]="Legitimerad läkare",Tabell_Läkare[[#This Row],[Specialisering]]&lt;&gt;""),"Välj specialistläkare om specialicering","")</f>
        <v/>
      </c>
      <c r="R314" s="3" t="str">
        <f>IF(AND(OR(Tabell_Läkare[[#This Row],[Kontroll ifyllt värde]]=TRUE),ISBLANK(#REF!)),"Välj zon","")</f>
        <v/>
      </c>
      <c r="S314" s="3" t="str">
        <f>IF(AND(Tabell_Läkare[[#This Row],[Fakturerat belopp]]&gt;0,Tabell_Läkare[[#This Row],[Summa fakturerade timmar (psykiatri+somatik+primärvård)]]=""),"Fyll i antal timmar","")</f>
        <v/>
      </c>
      <c r="T314" s="3" t="str">
        <f>IF(AND(Tabell_Läkare[[#This Row],[Kontroll ifyllt värde]]=TRUE,Tabell_Läkare[[#This Row],[Fakturerat belopp]]=""),"Fakturerat belopp saknas","")</f>
        <v/>
      </c>
      <c r="U314" s="3" t="b">
        <f>OR(Tabell_Läkare[[#This Row],[Fakturerat belopp]]&lt;&gt;"",Tabell_Läkare[[#This Row],[Summa fakturerade timmar (psykiatri+somatik+primärvård)]]&lt;&gt;"")</f>
        <v>0</v>
      </c>
    </row>
    <row r="315" spans="1:21" x14ac:dyDescent="0.35">
      <c r="A315" s="32" t="str">
        <f>IF(_xlfn.CONCAT(B315:G315)="","",Statistikrapport!$C$3)</f>
        <v/>
      </c>
      <c r="B315" s="3"/>
      <c r="C315" s="3"/>
      <c r="D315" s="3"/>
      <c r="E315" s="3"/>
      <c r="F315" s="28"/>
      <c r="G31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5" s="3"/>
      <c r="I315" s="3"/>
      <c r="J315" s="3"/>
      <c r="K315" s="3"/>
      <c r="L315" s="3" t="str" cm="1">
        <f t="array" ref="L315">IFERROR(INDEX(_xlfn._xlws.FILTER(Tabell_Läkare[[#This Row],[Region kontroll]:[Fakturerat]],Tabell_Läkare[[#This Row],[Region kontroll]:[Fakturerat]]&lt;&gt;""),1,1),"")</f>
        <v/>
      </c>
      <c r="M315" s="3" t="str">
        <f>IF(AND(SUM(Tabell_Läkare[[#This Row],[Fakturerat belopp]:[Summa fakturerade timmar (psykiatri+somatik+primärvård)]]),ISBLANK(Tabell_Läkare[[#This Row],[Region]])),"Ange region","")</f>
        <v/>
      </c>
      <c r="N315" s="3" t="str">
        <f>IF(AND(OR(Tabell_Läkare[[#This Row],[Kontroll ifyllt värde]]=TRUE),ISBLANK(Tabell_Läkare[[#This Row],[Zon]])),"Välj zon","")</f>
        <v/>
      </c>
      <c r="O3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5" s="3" t="str">
        <f xml:space="preserve"> IF(AND(Tabell_Läkare[[#This Row],[Yrkeskategori]]="Specialistläkare",Tabell_Läkare[[#This Row],[Specialisering]]=""),"Ange specialisering","")</f>
        <v/>
      </c>
      <c r="Q315" s="3" t="str">
        <f xml:space="preserve"> IF(AND(Tabell_Läkare[[#This Row],[Yrkeskategori]]="Legitimerad läkare",Tabell_Läkare[[#This Row],[Specialisering]]&lt;&gt;""),"Välj specialistläkare om specialicering","")</f>
        <v/>
      </c>
      <c r="R315" s="3" t="str">
        <f>IF(AND(OR(Tabell_Läkare[[#This Row],[Kontroll ifyllt värde]]=TRUE),ISBLANK(#REF!)),"Välj zon","")</f>
        <v/>
      </c>
      <c r="S315" s="3" t="str">
        <f>IF(AND(Tabell_Läkare[[#This Row],[Fakturerat belopp]]&gt;0,Tabell_Läkare[[#This Row],[Summa fakturerade timmar (psykiatri+somatik+primärvård)]]=""),"Fyll i antal timmar","")</f>
        <v/>
      </c>
      <c r="T315" s="3" t="str">
        <f>IF(AND(Tabell_Läkare[[#This Row],[Kontroll ifyllt värde]]=TRUE,Tabell_Läkare[[#This Row],[Fakturerat belopp]]=""),"Fakturerat belopp saknas","")</f>
        <v/>
      </c>
      <c r="U315" s="3" t="b">
        <f>OR(Tabell_Läkare[[#This Row],[Fakturerat belopp]]&lt;&gt;"",Tabell_Läkare[[#This Row],[Summa fakturerade timmar (psykiatri+somatik+primärvård)]]&lt;&gt;"")</f>
        <v>0</v>
      </c>
    </row>
    <row r="316" spans="1:21" x14ac:dyDescent="0.35">
      <c r="A316" s="32" t="str">
        <f>IF(_xlfn.CONCAT(B316:G316)="","",Statistikrapport!$C$3)</f>
        <v/>
      </c>
      <c r="B316" s="3"/>
      <c r="C316" s="3"/>
      <c r="D316" s="3"/>
      <c r="E316" s="3"/>
      <c r="F316" s="28"/>
      <c r="G31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6" s="3"/>
      <c r="I316" s="3"/>
      <c r="J316" s="3"/>
      <c r="K316" s="3"/>
      <c r="L316" s="3" t="str" cm="1">
        <f t="array" ref="L316">IFERROR(INDEX(_xlfn._xlws.FILTER(Tabell_Läkare[[#This Row],[Region kontroll]:[Fakturerat]],Tabell_Läkare[[#This Row],[Region kontroll]:[Fakturerat]]&lt;&gt;""),1,1),"")</f>
        <v/>
      </c>
      <c r="M316" s="3" t="str">
        <f>IF(AND(SUM(Tabell_Läkare[[#This Row],[Fakturerat belopp]:[Summa fakturerade timmar (psykiatri+somatik+primärvård)]]),ISBLANK(Tabell_Läkare[[#This Row],[Region]])),"Ange region","")</f>
        <v/>
      </c>
      <c r="N316" s="3" t="str">
        <f>IF(AND(OR(Tabell_Läkare[[#This Row],[Kontroll ifyllt värde]]=TRUE),ISBLANK(Tabell_Läkare[[#This Row],[Zon]])),"Välj zon","")</f>
        <v/>
      </c>
      <c r="O3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6" s="3" t="str">
        <f xml:space="preserve"> IF(AND(Tabell_Läkare[[#This Row],[Yrkeskategori]]="Specialistläkare",Tabell_Läkare[[#This Row],[Specialisering]]=""),"Ange specialisering","")</f>
        <v/>
      </c>
      <c r="Q316" s="3" t="str">
        <f xml:space="preserve"> IF(AND(Tabell_Läkare[[#This Row],[Yrkeskategori]]="Legitimerad läkare",Tabell_Läkare[[#This Row],[Specialisering]]&lt;&gt;""),"Välj specialistläkare om specialicering","")</f>
        <v/>
      </c>
      <c r="R316" s="3" t="str">
        <f>IF(AND(OR(Tabell_Läkare[[#This Row],[Kontroll ifyllt värde]]=TRUE),ISBLANK(#REF!)),"Välj zon","")</f>
        <v/>
      </c>
      <c r="S316" s="3" t="str">
        <f>IF(AND(Tabell_Läkare[[#This Row],[Fakturerat belopp]]&gt;0,Tabell_Läkare[[#This Row],[Summa fakturerade timmar (psykiatri+somatik+primärvård)]]=""),"Fyll i antal timmar","")</f>
        <v/>
      </c>
      <c r="T316" s="3" t="str">
        <f>IF(AND(Tabell_Läkare[[#This Row],[Kontroll ifyllt värde]]=TRUE,Tabell_Läkare[[#This Row],[Fakturerat belopp]]=""),"Fakturerat belopp saknas","")</f>
        <v/>
      </c>
      <c r="U316" s="3" t="b">
        <f>OR(Tabell_Läkare[[#This Row],[Fakturerat belopp]]&lt;&gt;"",Tabell_Läkare[[#This Row],[Summa fakturerade timmar (psykiatri+somatik+primärvård)]]&lt;&gt;"")</f>
        <v>0</v>
      </c>
    </row>
    <row r="317" spans="1:21" x14ac:dyDescent="0.35">
      <c r="A317" s="32" t="str">
        <f>IF(_xlfn.CONCAT(B317:G317)="","",Statistikrapport!$C$3)</f>
        <v/>
      </c>
      <c r="B317" s="3"/>
      <c r="C317" s="3"/>
      <c r="D317" s="3"/>
      <c r="E317" s="3"/>
      <c r="F317" s="28"/>
      <c r="G31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7" s="3"/>
      <c r="I317" s="3"/>
      <c r="J317" s="3"/>
      <c r="K317" s="3"/>
      <c r="L317" s="3" t="str" cm="1">
        <f t="array" ref="L317">IFERROR(INDEX(_xlfn._xlws.FILTER(Tabell_Läkare[[#This Row],[Region kontroll]:[Fakturerat]],Tabell_Läkare[[#This Row],[Region kontroll]:[Fakturerat]]&lt;&gt;""),1,1),"")</f>
        <v/>
      </c>
      <c r="M317" s="3" t="str">
        <f>IF(AND(SUM(Tabell_Läkare[[#This Row],[Fakturerat belopp]:[Summa fakturerade timmar (psykiatri+somatik+primärvård)]]),ISBLANK(Tabell_Läkare[[#This Row],[Region]])),"Ange region","")</f>
        <v/>
      </c>
      <c r="N317" s="3" t="str">
        <f>IF(AND(OR(Tabell_Läkare[[#This Row],[Kontroll ifyllt värde]]=TRUE),ISBLANK(Tabell_Läkare[[#This Row],[Zon]])),"Välj zon","")</f>
        <v/>
      </c>
      <c r="O3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7" s="3" t="str">
        <f xml:space="preserve"> IF(AND(Tabell_Läkare[[#This Row],[Yrkeskategori]]="Specialistläkare",Tabell_Läkare[[#This Row],[Specialisering]]=""),"Ange specialisering","")</f>
        <v/>
      </c>
      <c r="Q317" s="3" t="str">
        <f xml:space="preserve"> IF(AND(Tabell_Läkare[[#This Row],[Yrkeskategori]]="Legitimerad läkare",Tabell_Läkare[[#This Row],[Specialisering]]&lt;&gt;""),"Välj specialistläkare om specialicering","")</f>
        <v/>
      </c>
      <c r="R317" s="3" t="str">
        <f>IF(AND(OR(Tabell_Läkare[[#This Row],[Kontroll ifyllt värde]]=TRUE),ISBLANK(#REF!)),"Välj zon","")</f>
        <v/>
      </c>
      <c r="S317" s="3" t="str">
        <f>IF(AND(Tabell_Läkare[[#This Row],[Fakturerat belopp]]&gt;0,Tabell_Läkare[[#This Row],[Summa fakturerade timmar (psykiatri+somatik+primärvård)]]=""),"Fyll i antal timmar","")</f>
        <v/>
      </c>
      <c r="T317" s="3" t="str">
        <f>IF(AND(Tabell_Läkare[[#This Row],[Kontroll ifyllt värde]]=TRUE,Tabell_Läkare[[#This Row],[Fakturerat belopp]]=""),"Fakturerat belopp saknas","")</f>
        <v/>
      </c>
      <c r="U317" s="3" t="b">
        <f>OR(Tabell_Läkare[[#This Row],[Fakturerat belopp]]&lt;&gt;"",Tabell_Läkare[[#This Row],[Summa fakturerade timmar (psykiatri+somatik+primärvård)]]&lt;&gt;"")</f>
        <v>0</v>
      </c>
    </row>
    <row r="318" spans="1:21" x14ac:dyDescent="0.35">
      <c r="A318" s="32" t="str">
        <f>IF(_xlfn.CONCAT(B318:G318)="","",Statistikrapport!$C$3)</f>
        <v/>
      </c>
      <c r="B318" s="3"/>
      <c r="C318" s="3"/>
      <c r="D318" s="3"/>
      <c r="E318" s="3"/>
      <c r="F318" s="28"/>
      <c r="G31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8" s="3"/>
      <c r="I318" s="3"/>
      <c r="J318" s="3"/>
      <c r="K318" s="3"/>
      <c r="L318" s="3" t="str" cm="1">
        <f t="array" ref="L318">IFERROR(INDEX(_xlfn._xlws.FILTER(Tabell_Läkare[[#This Row],[Region kontroll]:[Fakturerat]],Tabell_Läkare[[#This Row],[Region kontroll]:[Fakturerat]]&lt;&gt;""),1,1),"")</f>
        <v/>
      </c>
      <c r="M318" s="3" t="str">
        <f>IF(AND(SUM(Tabell_Läkare[[#This Row],[Fakturerat belopp]:[Summa fakturerade timmar (psykiatri+somatik+primärvård)]]),ISBLANK(Tabell_Läkare[[#This Row],[Region]])),"Ange region","")</f>
        <v/>
      </c>
      <c r="N318" s="3" t="str">
        <f>IF(AND(OR(Tabell_Läkare[[#This Row],[Kontroll ifyllt värde]]=TRUE),ISBLANK(Tabell_Läkare[[#This Row],[Zon]])),"Välj zon","")</f>
        <v/>
      </c>
      <c r="O3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8" s="3" t="str">
        <f xml:space="preserve"> IF(AND(Tabell_Läkare[[#This Row],[Yrkeskategori]]="Specialistläkare",Tabell_Läkare[[#This Row],[Specialisering]]=""),"Ange specialisering","")</f>
        <v/>
      </c>
      <c r="Q318" s="3" t="str">
        <f xml:space="preserve"> IF(AND(Tabell_Läkare[[#This Row],[Yrkeskategori]]="Legitimerad läkare",Tabell_Läkare[[#This Row],[Specialisering]]&lt;&gt;""),"Välj specialistläkare om specialicering","")</f>
        <v/>
      </c>
      <c r="R318" s="3" t="str">
        <f>IF(AND(OR(Tabell_Läkare[[#This Row],[Kontroll ifyllt värde]]=TRUE),ISBLANK(#REF!)),"Välj zon","")</f>
        <v/>
      </c>
      <c r="S318" s="3" t="str">
        <f>IF(AND(Tabell_Läkare[[#This Row],[Fakturerat belopp]]&gt;0,Tabell_Läkare[[#This Row],[Summa fakturerade timmar (psykiatri+somatik+primärvård)]]=""),"Fyll i antal timmar","")</f>
        <v/>
      </c>
      <c r="T318" s="3" t="str">
        <f>IF(AND(Tabell_Läkare[[#This Row],[Kontroll ifyllt värde]]=TRUE,Tabell_Läkare[[#This Row],[Fakturerat belopp]]=""),"Fakturerat belopp saknas","")</f>
        <v/>
      </c>
      <c r="U318" s="3" t="b">
        <f>OR(Tabell_Läkare[[#This Row],[Fakturerat belopp]]&lt;&gt;"",Tabell_Läkare[[#This Row],[Summa fakturerade timmar (psykiatri+somatik+primärvård)]]&lt;&gt;"")</f>
        <v>0</v>
      </c>
    </row>
    <row r="319" spans="1:21" x14ac:dyDescent="0.35">
      <c r="A319" s="32" t="str">
        <f>IF(_xlfn.CONCAT(B319:G319)="","",Statistikrapport!$C$3)</f>
        <v/>
      </c>
      <c r="B319" s="3"/>
      <c r="C319" s="3"/>
      <c r="D319" s="3"/>
      <c r="E319" s="3"/>
      <c r="F319" s="28"/>
      <c r="G31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9" s="3"/>
      <c r="I319" s="3"/>
      <c r="J319" s="3"/>
      <c r="K319" s="3"/>
      <c r="L319" s="3" t="str" cm="1">
        <f t="array" ref="L319">IFERROR(INDEX(_xlfn._xlws.FILTER(Tabell_Läkare[[#This Row],[Region kontroll]:[Fakturerat]],Tabell_Läkare[[#This Row],[Region kontroll]:[Fakturerat]]&lt;&gt;""),1,1),"")</f>
        <v/>
      </c>
      <c r="M319" s="3" t="str">
        <f>IF(AND(SUM(Tabell_Läkare[[#This Row],[Fakturerat belopp]:[Summa fakturerade timmar (psykiatri+somatik+primärvård)]]),ISBLANK(Tabell_Läkare[[#This Row],[Region]])),"Ange region","")</f>
        <v/>
      </c>
      <c r="N319" s="3" t="str">
        <f>IF(AND(OR(Tabell_Läkare[[#This Row],[Kontroll ifyllt värde]]=TRUE),ISBLANK(Tabell_Läkare[[#This Row],[Zon]])),"Välj zon","")</f>
        <v/>
      </c>
      <c r="O3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9" s="3" t="str">
        <f xml:space="preserve"> IF(AND(Tabell_Läkare[[#This Row],[Yrkeskategori]]="Specialistläkare",Tabell_Läkare[[#This Row],[Specialisering]]=""),"Ange specialisering","")</f>
        <v/>
      </c>
      <c r="Q319" s="3" t="str">
        <f xml:space="preserve"> IF(AND(Tabell_Läkare[[#This Row],[Yrkeskategori]]="Legitimerad läkare",Tabell_Läkare[[#This Row],[Specialisering]]&lt;&gt;""),"Välj specialistläkare om specialicering","")</f>
        <v/>
      </c>
      <c r="R319" s="3" t="str">
        <f>IF(AND(OR(Tabell_Läkare[[#This Row],[Kontroll ifyllt värde]]=TRUE),ISBLANK(#REF!)),"Välj zon","")</f>
        <v/>
      </c>
      <c r="S319" s="3" t="str">
        <f>IF(AND(Tabell_Läkare[[#This Row],[Fakturerat belopp]]&gt;0,Tabell_Läkare[[#This Row],[Summa fakturerade timmar (psykiatri+somatik+primärvård)]]=""),"Fyll i antal timmar","")</f>
        <v/>
      </c>
      <c r="T319" s="3" t="str">
        <f>IF(AND(Tabell_Läkare[[#This Row],[Kontroll ifyllt värde]]=TRUE,Tabell_Läkare[[#This Row],[Fakturerat belopp]]=""),"Fakturerat belopp saknas","")</f>
        <v/>
      </c>
      <c r="U319" s="3" t="b">
        <f>OR(Tabell_Läkare[[#This Row],[Fakturerat belopp]]&lt;&gt;"",Tabell_Läkare[[#This Row],[Summa fakturerade timmar (psykiatri+somatik+primärvård)]]&lt;&gt;"")</f>
        <v>0</v>
      </c>
    </row>
    <row r="320" spans="1:21" x14ac:dyDescent="0.35">
      <c r="A320" s="32" t="str">
        <f>IF(_xlfn.CONCAT(B320:G320)="","",Statistikrapport!$C$3)</f>
        <v/>
      </c>
      <c r="B320" s="3"/>
      <c r="C320" s="3"/>
      <c r="D320" s="3"/>
      <c r="E320" s="3"/>
      <c r="F320" s="28"/>
      <c r="G32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0" s="3"/>
      <c r="I320" s="3"/>
      <c r="J320" s="3"/>
      <c r="K320" s="3"/>
      <c r="L320" s="3" t="str" cm="1">
        <f t="array" ref="L320">IFERROR(INDEX(_xlfn._xlws.FILTER(Tabell_Läkare[[#This Row],[Region kontroll]:[Fakturerat]],Tabell_Läkare[[#This Row],[Region kontroll]:[Fakturerat]]&lt;&gt;""),1,1),"")</f>
        <v/>
      </c>
      <c r="M320" s="3" t="str">
        <f>IF(AND(SUM(Tabell_Läkare[[#This Row],[Fakturerat belopp]:[Summa fakturerade timmar (psykiatri+somatik+primärvård)]]),ISBLANK(Tabell_Läkare[[#This Row],[Region]])),"Ange region","")</f>
        <v/>
      </c>
      <c r="N320" s="3" t="str">
        <f>IF(AND(OR(Tabell_Läkare[[#This Row],[Kontroll ifyllt värde]]=TRUE),ISBLANK(Tabell_Läkare[[#This Row],[Zon]])),"Välj zon","")</f>
        <v/>
      </c>
      <c r="O3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0" s="3" t="str">
        <f xml:space="preserve"> IF(AND(Tabell_Läkare[[#This Row],[Yrkeskategori]]="Specialistläkare",Tabell_Läkare[[#This Row],[Specialisering]]=""),"Ange specialisering","")</f>
        <v/>
      </c>
      <c r="Q320" s="3" t="str">
        <f xml:space="preserve"> IF(AND(Tabell_Läkare[[#This Row],[Yrkeskategori]]="Legitimerad läkare",Tabell_Läkare[[#This Row],[Specialisering]]&lt;&gt;""),"Välj specialistläkare om specialicering","")</f>
        <v/>
      </c>
      <c r="R320" s="3" t="str">
        <f>IF(AND(OR(Tabell_Läkare[[#This Row],[Kontroll ifyllt värde]]=TRUE),ISBLANK(#REF!)),"Välj zon","")</f>
        <v/>
      </c>
      <c r="S320" s="3" t="str">
        <f>IF(AND(Tabell_Läkare[[#This Row],[Fakturerat belopp]]&gt;0,Tabell_Läkare[[#This Row],[Summa fakturerade timmar (psykiatri+somatik+primärvård)]]=""),"Fyll i antal timmar","")</f>
        <v/>
      </c>
      <c r="T320" s="3" t="str">
        <f>IF(AND(Tabell_Läkare[[#This Row],[Kontroll ifyllt värde]]=TRUE,Tabell_Läkare[[#This Row],[Fakturerat belopp]]=""),"Fakturerat belopp saknas","")</f>
        <v/>
      </c>
      <c r="U320" s="3" t="b">
        <f>OR(Tabell_Läkare[[#This Row],[Fakturerat belopp]]&lt;&gt;"",Tabell_Läkare[[#This Row],[Summa fakturerade timmar (psykiatri+somatik+primärvård)]]&lt;&gt;"")</f>
        <v>0</v>
      </c>
    </row>
    <row r="321" spans="1:21" x14ac:dyDescent="0.35">
      <c r="A321" s="32" t="str">
        <f>IF(_xlfn.CONCAT(B321:G321)="","",Statistikrapport!$C$3)</f>
        <v/>
      </c>
      <c r="B321" s="3"/>
      <c r="C321" s="3"/>
      <c r="D321" s="3"/>
      <c r="E321" s="3"/>
      <c r="F321" s="28"/>
      <c r="G32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1" s="3"/>
      <c r="I321" s="3"/>
      <c r="J321" s="3"/>
      <c r="K321" s="3"/>
      <c r="L321" s="3" t="str" cm="1">
        <f t="array" ref="L321">IFERROR(INDEX(_xlfn._xlws.FILTER(Tabell_Läkare[[#This Row],[Region kontroll]:[Fakturerat]],Tabell_Läkare[[#This Row],[Region kontroll]:[Fakturerat]]&lt;&gt;""),1,1),"")</f>
        <v/>
      </c>
      <c r="M321" s="3" t="str">
        <f>IF(AND(SUM(Tabell_Läkare[[#This Row],[Fakturerat belopp]:[Summa fakturerade timmar (psykiatri+somatik+primärvård)]]),ISBLANK(Tabell_Läkare[[#This Row],[Region]])),"Ange region","")</f>
        <v/>
      </c>
      <c r="N321" s="3" t="str">
        <f>IF(AND(OR(Tabell_Läkare[[#This Row],[Kontroll ifyllt värde]]=TRUE),ISBLANK(Tabell_Läkare[[#This Row],[Zon]])),"Välj zon","")</f>
        <v/>
      </c>
      <c r="O3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1" s="3" t="str">
        <f xml:space="preserve"> IF(AND(Tabell_Läkare[[#This Row],[Yrkeskategori]]="Specialistläkare",Tabell_Läkare[[#This Row],[Specialisering]]=""),"Ange specialisering","")</f>
        <v/>
      </c>
      <c r="Q321" s="3" t="str">
        <f xml:space="preserve"> IF(AND(Tabell_Läkare[[#This Row],[Yrkeskategori]]="Legitimerad läkare",Tabell_Läkare[[#This Row],[Specialisering]]&lt;&gt;""),"Välj specialistläkare om specialicering","")</f>
        <v/>
      </c>
      <c r="R321" s="3" t="str">
        <f>IF(AND(OR(Tabell_Läkare[[#This Row],[Kontroll ifyllt värde]]=TRUE),ISBLANK(#REF!)),"Välj zon","")</f>
        <v/>
      </c>
      <c r="S321" s="3" t="str">
        <f>IF(AND(Tabell_Läkare[[#This Row],[Fakturerat belopp]]&gt;0,Tabell_Läkare[[#This Row],[Summa fakturerade timmar (psykiatri+somatik+primärvård)]]=""),"Fyll i antal timmar","")</f>
        <v/>
      </c>
      <c r="T321" s="3" t="str">
        <f>IF(AND(Tabell_Läkare[[#This Row],[Kontroll ifyllt värde]]=TRUE,Tabell_Läkare[[#This Row],[Fakturerat belopp]]=""),"Fakturerat belopp saknas","")</f>
        <v/>
      </c>
      <c r="U321" s="3" t="b">
        <f>OR(Tabell_Läkare[[#This Row],[Fakturerat belopp]]&lt;&gt;"",Tabell_Läkare[[#This Row],[Summa fakturerade timmar (psykiatri+somatik+primärvård)]]&lt;&gt;"")</f>
        <v>0</v>
      </c>
    </row>
    <row r="322" spans="1:21" x14ac:dyDescent="0.35">
      <c r="A322" s="32" t="str">
        <f>IF(_xlfn.CONCAT(B322:G322)="","",Statistikrapport!$C$3)</f>
        <v/>
      </c>
      <c r="B322" s="3"/>
      <c r="C322" s="3"/>
      <c r="D322" s="3"/>
      <c r="E322" s="3"/>
      <c r="F322" s="28"/>
      <c r="G32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2" s="3"/>
      <c r="I322" s="3"/>
      <c r="J322" s="3"/>
      <c r="K322" s="3"/>
      <c r="L322" s="3" t="str" cm="1">
        <f t="array" ref="L322">IFERROR(INDEX(_xlfn._xlws.FILTER(Tabell_Läkare[[#This Row],[Region kontroll]:[Fakturerat]],Tabell_Läkare[[#This Row],[Region kontroll]:[Fakturerat]]&lt;&gt;""),1,1),"")</f>
        <v/>
      </c>
      <c r="M322" s="3" t="str">
        <f>IF(AND(SUM(Tabell_Läkare[[#This Row],[Fakturerat belopp]:[Summa fakturerade timmar (psykiatri+somatik+primärvård)]]),ISBLANK(Tabell_Läkare[[#This Row],[Region]])),"Ange region","")</f>
        <v/>
      </c>
      <c r="N322" s="3" t="str">
        <f>IF(AND(OR(Tabell_Läkare[[#This Row],[Kontroll ifyllt värde]]=TRUE),ISBLANK(Tabell_Läkare[[#This Row],[Zon]])),"Välj zon","")</f>
        <v/>
      </c>
      <c r="O3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2" s="3" t="str">
        <f xml:space="preserve"> IF(AND(Tabell_Läkare[[#This Row],[Yrkeskategori]]="Specialistläkare",Tabell_Läkare[[#This Row],[Specialisering]]=""),"Ange specialisering","")</f>
        <v/>
      </c>
      <c r="Q322" s="3" t="str">
        <f xml:space="preserve"> IF(AND(Tabell_Läkare[[#This Row],[Yrkeskategori]]="Legitimerad läkare",Tabell_Läkare[[#This Row],[Specialisering]]&lt;&gt;""),"Välj specialistläkare om specialicering","")</f>
        <v/>
      </c>
      <c r="R322" s="3" t="str">
        <f>IF(AND(OR(Tabell_Läkare[[#This Row],[Kontroll ifyllt värde]]=TRUE),ISBLANK(#REF!)),"Välj zon","")</f>
        <v/>
      </c>
      <c r="S322" s="3" t="str">
        <f>IF(AND(Tabell_Läkare[[#This Row],[Fakturerat belopp]]&gt;0,Tabell_Läkare[[#This Row],[Summa fakturerade timmar (psykiatri+somatik+primärvård)]]=""),"Fyll i antal timmar","")</f>
        <v/>
      </c>
      <c r="T322" s="3" t="str">
        <f>IF(AND(Tabell_Läkare[[#This Row],[Kontroll ifyllt värde]]=TRUE,Tabell_Läkare[[#This Row],[Fakturerat belopp]]=""),"Fakturerat belopp saknas","")</f>
        <v/>
      </c>
      <c r="U322" s="3" t="b">
        <f>OR(Tabell_Läkare[[#This Row],[Fakturerat belopp]]&lt;&gt;"",Tabell_Läkare[[#This Row],[Summa fakturerade timmar (psykiatri+somatik+primärvård)]]&lt;&gt;"")</f>
        <v>0</v>
      </c>
    </row>
    <row r="323" spans="1:21" x14ac:dyDescent="0.35">
      <c r="A323" s="32" t="str">
        <f>IF(_xlfn.CONCAT(B323:G323)="","",Statistikrapport!$C$3)</f>
        <v/>
      </c>
      <c r="B323" s="3"/>
      <c r="C323" s="3"/>
      <c r="D323" s="3"/>
      <c r="E323" s="3"/>
      <c r="F323" s="28"/>
      <c r="G32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3" s="3"/>
      <c r="I323" s="3"/>
      <c r="J323" s="3"/>
      <c r="K323" s="3"/>
      <c r="L323" s="3" t="str" cm="1">
        <f t="array" ref="L323">IFERROR(INDEX(_xlfn._xlws.FILTER(Tabell_Läkare[[#This Row],[Region kontroll]:[Fakturerat]],Tabell_Läkare[[#This Row],[Region kontroll]:[Fakturerat]]&lt;&gt;""),1,1),"")</f>
        <v/>
      </c>
      <c r="M323" s="3" t="str">
        <f>IF(AND(SUM(Tabell_Läkare[[#This Row],[Fakturerat belopp]:[Summa fakturerade timmar (psykiatri+somatik+primärvård)]]),ISBLANK(Tabell_Läkare[[#This Row],[Region]])),"Ange region","")</f>
        <v/>
      </c>
      <c r="N323" s="3" t="str">
        <f>IF(AND(OR(Tabell_Läkare[[#This Row],[Kontroll ifyllt värde]]=TRUE),ISBLANK(Tabell_Läkare[[#This Row],[Zon]])),"Välj zon","")</f>
        <v/>
      </c>
      <c r="O3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3" s="3" t="str">
        <f xml:space="preserve"> IF(AND(Tabell_Läkare[[#This Row],[Yrkeskategori]]="Specialistläkare",Tabell_Läkare[[#This Row],[Specialisering]]=""),"Ange specialisering","")</f>
        <v/>
      </c>
      <c r="Q323" s="3" t="str">
        <f xml:space="preserve"> IF(AND(Tabell_Läkare[[#This Row],[Yrkeskategori]]="Legitimerad läkare",Tabell_Läkare[[#This Row],[Specialisering]]&lt;&gt;""),"Välj specialistläkare om specialicering","")</f>
        <v/>
      </c>
      <c r="R323" s="3" t="str">
        <f>IF(AND(OR(Tabell_Läkare[[#This Row],[Kontroll ifyllt värde]]=TRUE),ISBLANK(#REF!)),"Välj zon","")</f>
        <v/>
      </c>
      <c r="S323" s="3" t="str">
        <f>IF(AND(Tabell_Läkare[[#This Row],[Fakturerat belopp]]&gt;0,Tabell_Läkare[[#This Row],[Summa fakturerade timmar (psykiatri+somatik+primärvård)]]=""),"Fyll i antal timmar","")</f>
        <v/>
      </c>
      <c r="T323" s="3" t="str">
        <f>IF(AND(Tabell_Läkare[[#This Row],[Kontroll ifyllt värde]]=TRUE,Tabell_Läkare[[#This Row],[Fakturerat belopp]]=""),"Fakturerat belopp saknas","")</f>
        <v/>
      </c>
      <c r="U323" s="3" t="b">
        <f>OR(Tabell_Läkare[[#This Row],[Fakturerat belopp]]&lt;&gt;"",Tabell_Läkare[[#This Row],[Summa fakturerade timmar (psykiatri+somatik+primärvård)]]&lt;&gt;"")</f>
        <v>0</v>
      </c>
    </row>
    <row r="324" spans="1:21" x14ac:dyDescent="0.35">
      <c r="A324" s="32" t="str">
        <f>IF(_xlfn.CONCAT(B324:G324)="","",Statistikrapport!$C$3)</f>
        <v/>
      </c>
      <c r="B324" s="3"/>
      <c r="C324" s="3"/>
      <c r="D324" s="3"/>
      <c r="E324" s="3"/>
      <c r="F324" s="28"/>
      <c r="G32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4" s="3"/>
      <c r="I324" s="3"/>
      <c r="J324" s="3"/>
      <c r="K324" s="3"/>
      <c r="L324" s="3" t="str" cm="1">
        <f t="array" ref="L324">IFERROR(INDEX(_xlfn._xlws.FILTER(Tabell_Läkare[[#This Row],[Region kontroll]:[Fakturerat]],Tabell_Läkare[[#This Row],[Region kontroll]:[Fakturerat]]&lt;&gt;""),1,1),"")</f>
        <v/>
      </c>
      <c r="M324" s="3" t="str">
        <f>IF(AND(SUM(Tabell_Läkare[[#This Row],[Fakturerat belopp]:[Summa fakturerade timmar (psykiatri+somatik+primärvård)]]),ISBLANK(Tabell_Läkare[[#This Row],[Region]])),"Ange region","")</f>
        <v/>
      </c>
      <c r="N324" s="3" t="str">
        <f>IF(AND(OR(Tabell_Läkare[[#This Row],[Kontroll ifyllt värde]]=TRUE),ISBLANK(Tabell_Läkare[[#This Row],[Zon]])),"Välj zon","")</f>
        <v/>
      </c>
      <c r="O3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4" s="3" t="str">
        <f xml:space="preserve"> IF(AND(Tabell_Läkare[[#This Row],[Yrkeskategori]]="Specialistläkare",Tabell_Läkare[[#This Row],[Specialisering]]=""),"Ange specialisering","")</f>
        <v/>
      </c>
      <c r="Q324" s="3" t="str">
        <f xml:space="preserve"> IF(AND(Tabell_Läkare[[#This Row],[Yrkeskategori]]="Legitimerad läkare",Tabell_Läkare[[#This Row],[Specialisering]]&lt;&gt;""),"Välj specialistläkare om specialicering","")</f>
        <v/>
      </c>
      <c r="R324" s="3" t="str">
        <f>IF(AND(OR(Tabell_Läkare[[#This Row],[Kontroll ifyllt värde]]=TRUE),ISBLANK(#REF!)),"Välj zon","")</f>
        <v/>
      </c>
      <c r="S324" s="3" t="str">
        <f>IF(AND(Tabell_Läkare[[#This Row],[Fakturerat belopp]]&gt;0,Tabell_Läkare[[#This Row],[Summa fakturerade timmar (psykiatri+somatik+primärvård)]]=""),"Fyll i antal timmar","")</f>
        <v/>
      </c>
      <c r="T324" s="3" t="str">
        <f>IF(AND(Tabell_Läkare[[#This Row],[Kontroll ifyllt värde]]=TRUE,Tabell_Läkare[[#This Row],[Fakturerat belopp]]=""),"Fakturerat belopp saknas","")</f>
        <v/>
      </c>
      <c r="U324" s="3" t="b">
        <f>OR(Tabell_Läkare[[#This Row],[Fakturerat belopp]]&lt;&gt;"",Tabell_Läkare[[#This Row],[Summa fakturerade timmar (psykiatri+somatik+primärvård)]]&lt;&gt;"")</f>
        <v>0</v>
      </c>
    </row>
    <row r="325" spans="1:21" x14ac:dyDescent="0.35">
      <c r="A325" s="32" t="str">
        <f>IF(_xlfn.CONCAT(B325:G325)="","",Statistikrapport!$C$3)</f>
        <v/>
      </c>
      <c r="B325" s="3"/>
      <c r="C325" s="3"/>
      <c r="D325" s="3"/>
      <c r="E325" s="3"/>
      <c r="F325" s="28"/>
      <c r="G32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5" s="3"/>
      <c r="I325" s="3"/>
      <c r="J325" s="3"/>
      <c r="K325" s="3"/>
      <c r="L325" s="3" t="str" cm="1">
        <f t="array" ref="L325">IFERROR(INDEX(_xlfn._xlws.FILTER(Tabell_Läkare[[#This Row],[Region kontroll]:[Fakturerat]],Tabell_Läkare[[#This Row],[Region kontroll]:[Fakturerat]]&lt;&gt;""),1,1),"")</f>
        <v/>
      </c>
      <c r="M325" s="3" t="str">
        <f>IF(AND(SUM(Tabell_Läkare[[#This Row],[Fakturerat belopp]:[Summa fakturerade timmar (psykiatri+somatik+primärvård)]]),ISBLANK(Tabell_Läkare[[#This Row],[Region]])),"Ange region","")</f>
        <v/>
      </c>
      <c r="N325" s="3" t="str">
        <f>IF(AND(OR(Tabell_Läkare[[#This Row],[Kontroll ifyllt värde]]=TRUE),ISBLANK(Tabell_Läkare[[#This Row],[Zon]])),"Välj zon","")</f>
        <v/>
      </c>
      <c r="O3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5" s="3" t="str">
        <f xml:space="preserve"> IF(AND(Tabell_Läkare[[#This Row],[Yrkeskategori]]="Specialistläkare",Tabell_Läkare[[#This Row],[Specialisering]]=""),"Ange specialisering","")</f>
        <v/>
      </c>
      <c r="Q325" s="3" t="str">
        <f xml:space="preserve"> IF(AND(Tabell_Läkare[[#This Row],[Yrkeskategori]]="Legitimerad läkare",Tabell_Läkare[[#This Row],[Specialisering]]&lt;&gt;""),"Välj specialistläkare om specialicering","")</f>
        <v/>
      </c>
      <c r="R325" s="3" t="str">
        <f>IF(AND(OR(Tabell_Läkare[[#This Row],[Kontroll ifyllt värde]]=TRUE),ISBLANK(#REF!)),"Välj zon","")</f>
        <v/>
      </c>
      <c r="S325" s="3" t="str">
        <f>IF(AND(Tabell_Läkare[[#This Row],[Fakturerat belopp]]&gt;0,Tabell_Läkare[[#This Row],[Summa fakturerade timmar (psykiatri+somatik+primärvård)]]=""),"Fyll i antal timmar","")</f>
        <v/>
      </c>
      <c r="T325" s="3" t="str">
        <f>IF(AND(Tabell_Läkare[[#This Row],[Kontroll ifyllt värde]]=TRUE,Tabell_Läkare[[#This Row],[Fakturerat belopp]]=""),"Fakturerat belopp saknas","")</f>
        <v/>
      </c>
      <c r="U325" s="3" t="b">
        <f>OR(Tabell_Läkare[[#This Row],[Fakturerat belopp]]&lt;&gt;"",Tabell_Läkare[[#This Row],[Summa fakturerade timmar (psykiatri+somatik+primärvård)]]&lt;&gt;"")</f>
        <v>0</v>
      </c>
    </row>
    <row r="326" spans="1:21" x14ac:dyDescent="0.35">
      <c r="A326" s="32" t="str">
        <f>IF(_xlfn.CONCAT(B326:G326)="","",Statistikrapport!$C$3)</f>
        <v/>
      </c>
      <c r="B326" s="3"/>
      <c r="C326" s="3"/>
      <c r="D326" s="3"/>
      <c r="E326" s="3"/>
      <c r="F326" s="28"/>
      <c r="G32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6" s="3"/>
      <c r="I326" s="3"/>
      <c r="J326" s="3"/>
      <c r="K326" s="3"/>
      <c r="L326" s="3" t="str" cm="1">
        <f t="array" ref="L326">IFERROR(INDEX(_xlfn._xlws.FILTER(Tabell_Läkare[[#This Row],[Region kontroll]:[Fakturerat]],Tabell_Läkare[[#This Row],[Region kontroll]:[Fakturerat]]&lt;&gt;""),1,1),"")</f>
        <v/>
      </c>
      <c r="M326" s="3" t="str">
        <f>IF(AND(SUM(Tabell_Läkare[[#This Row],[Fakturerat belopp]:[Summa fakturerade timmar (psykiatri+somatik+primärvård)]]),ISBLANK(Tabell_Läkare[[#This Row],[Region]])),"Ange region","")</f>
        <v/>
      </c>
      <c r="N326" s="3" t="str">
        <f>IF(AND(OR(Tabell_Läkare[[#This Row],[Kontroll ifyllt värde]]=TRUE),ISBLANK(Tabell_Läkare[[#This Row],[Zon]])),"Välj zon","")</f>
        <v/>
      </c>
      <c r="O3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6" s="3" t="str">
        <f xml:space="preserve"> IF(AND(Tabell_Läkare[[#This Row],[Yrkeskategori]]="Specialistläkare",Tabell_Läkare[[#This Row],[Specialisering]]=""),"Ange specialisering","")</f>
        <v/>
      </c>
      <c r="Q326" s="3" t="str">
        <f xml:space="preserve"> IF(AND(Tabell_Läkare[[#This Row],[Yrkeskategori]]="Legitimerad läkare",Tabell_Läkare[[#This Row],[Specialisering]]&lt;&gt;""),"Välj specialistläkare om specialicering","")</f>
        <v/>
      </c>
      <c r="R326" s="3" t="str">
        <f>IF(AND(OR(Tabell_Läkare[[#This Row],[Kontroll ifyllt värde]]=TRUE),ISBLANK(#REF!)),"Välj zon","")</f>
        <v/>
      </c>
      <c r="S326" s="3" t="str">
        <f>IF(AND(Tabell_Läkare[[#This Row],[Fakturerat belopp]]&gt;0,Tabell_Läkare[[#This Row],[Summa fakturerade timmar (psykiatri+somatik+primärvård)]]=""),"Fyll i antal timmar","")</f>
        <v/>
      </c>
      <c r="T326" s="3" t="str">
        <f>IF(AND(Tabell_Läkare[[#This Row],[Kontroll ifyllt värde]]=TRUE,Tabell_Läkare[[#This Row],[Fakturerat belopp]]=""),"Fakturerat belopp saknas","")</f>
        <v/>
      </c>
      <c r="U326" s="3" t="b">
        <f>OR(Tabell_Läkare[[#This Row],[Fakturerat belopp]]&lt;&gt;"",Tabell_Läkare[[#This Row],[Summa fakturerade timmar (psykiatri+somatik+primärvård)]]&lt;&gt;"")</f>
        <v>0</v>
      </c>
    </row>
    <row r="327" spans="1:21" x14ac:dyDescent="0.35">
      <c r="A327" s="32" t="str">
        <f>IF(_xlfn.CONCAT(B327:G327)="","",Statistikrapport!$C$3)</f>
        <v/>
      </c>
      <c r="B327" s="3"/>
      <c r="C327" s="3"/>
      <c r="D327" s="3"/>
      <c r="E327" s="3"/>
      <c r="F327" s="28"/>
      <c r="G32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7" s="3"/>
      <c r="I327" s="3"/>
      <c r="J327" s="3"/>
      <c r="K327" s="3"/>
      <c r="L327" s="3" t="str" cm="1">
        <f t="array" ref="L327">IFERROR(INDEX(_xlfn._xlws.FILTER(Tabell_Läkare[[#This Row],[Region kontroll]:[Fakturerat]],Tabell_Läkare[[#This Row],[Region kontroll]:[Fakturerat]]&lt;&gt;""),1,1),"")</f>
        <v/>
      </c>
      <c r="M327" s="3" t="str">
        <f>IF(AND(SUM(Tabell_Läkare[[#This Row],[Fakturerat belopp]:[Summa fakturerade timmar (psykiatri+somatik+primärvård)]]),ISBLANK(Tabell_Läkare[[#This Row],[Region]])),"Ange region","")</f>
        <v/>
      </c>
      <c r="N327" s="3" t="str">
        <f>IF(AND(OR(Tabell_Läkare[[#This Row],[Kontroll ifyllt värde]]=TRUE),ISBLANK(Tabell_Läkare[[#This Row],[Zon]])),"Välj zon","")</f>
        <v/>
      </c>
      <c r="O3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7" s="3" t="str">
        <f xml:space="preserve"> IF(AND(Tabell_Läkare[[#This Row],[Yrkeskategori]]="Specialistläkare",Tabell_Läkare[[#This Row],[Specialisering]]=""),"Ange specialisering","")</f>
        <v/>
      </c>
      <c r="Q327" s="3" t="str">
        <f xml:space="preserve"> IF(AND(Tabell_Läkare[[#This Row],[Yrkeskategori]]="Legitimerad läkare",Tabell_Läkare[[#This Row],[Specialisering]]&lt;&gt;""),"Välj specialistläkare om specialicering","")</f>
        <v/>
      </c>
      <c r="R327" s="3" t="str">
        <f>IF(AND(OR(Tabell_Läkare[[#This Row],[Kontroll ifyllt värde]]=TRUE),ISBLANK(#REF!)),"Välj zon","")</f>
        <v/>
      </c>
      <c r="S327" s="3" t="str">
        <f>IF(AND(Tabell_Läkare[[#This Row],[Fakturerat belopp]]&gt;0,Tabell_Läkare[[#This Row],[Summa fakturerade timmar (psykiatri+somatik+primärvård)]]=""),"Fyll i antal timmar","")</f>
        <v/>
      </c>
      <c r="T327" s="3" t="str">
        <f>IF(AND(Tabell_Läkare[[#This Row],[Kontroll ifyllt värde]]=TRUE,Tabell_Läkare[[#This Row],[Fakturerat belopp]]=""),"Fakturerat belopp saknas","")</f>
        <v/>
      </c>
      <c r="U327" s="3" t="b">
        <f>OR(Tabell_Läkare[[#This Row],[Fakturerat belopp]]&lt;&gt;"",Tabell_Läkare[[#This Row],[Summa fakturerade timmar (psykiatri+somatik+primärvård)]]&lt;&gt;"")</f>
        <v>0</v>
      </c>
    </row>
    <row r="328" spans="1:21" x14ac:dyDescent="0.35">
      <c r="A328" s="32" t="str">
        <f>IF(_xlfn.CONCAT(B328:G328)="","",Statistikrapport!$C$3)</f>
        <v/>
      </c>
      <c r="B328" s="3"/>
      <c r="C328" s="3"/>
      <c r="D328" s="3"/>
      <c r="E328" s="3"/>
      <c r="F328" s="28"/>
      <c r="G32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8" s="3"/>
      <c r="I328" s="3"/>
      <c r="J328" s="3"/>
      <c r="K328" s="3"/>
      <c r="L328" s="3" t="str" cm="1">
        <f t="array" ref="L328">IFERROR(INDEX(_xlfn._xlws.FILTER(Tabell_Läkare[[#This Row],[Region kontroll]:[Fakturerat]],Tabell_Läkare[[#This Row],[Region kontroll]:[Fakturerat]]&lt;&gt;""),1,1),"")</f>
        <v/>
      </c>
      <c r="M328" s="3" t="str">
        <f>IF(AND(SUM(Tabell_Läkare[[#This Row],[Fakturerat belopp]:[Summa fakturerade timmar (psykiatri+somatik+primärvård)]]),ISBLANK(Tabell_Läkare[[#This Row],[Region]])),"Ange region","")</f>
        <v/>
      </c>
      <c r="N328" s="3" t="str">
        <f>IF(AND(OR(Tabell_Läkare[[#This Row],[Kontroll ifyllt värde]]=TRUE),ISBLANK(Tabell_Läkare[[#This Row],[Zon]])),"Välj zon","")</f>
        <v/>
      </c>
      <c r="O3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8" s="3" t="str">
        <f xml:space="preserve"> IF(AND(Tabell_Läkare[[#This Row],[Yrkeskategori]]="Specialistläkare",Tabell_Läkare[[#This Row],[Specialisering]]=""),"Ange specialisering","")</f>
        <v/>
      </c>
      <c r="Q328" s="3" t="str">
        <f xml:space="preserve"> IF(AND(Tabell_Läkare[[#This Row],[Yrkeskategori]]="Legitimerad läkare",Tabell_Läkare[[#This Row],[Specialisering]]&lt;&gt;""),"Välj specialistläkare om specialicering","")</f>
        <v/>
      </c>
      <c r="R328" s="3" t="str">
        <f>IF(AND(OR(Tabell_Läkare[[#This Row],[Kontroll ifyllt värde]]=TRUE),ISBLANK(#REF!)),"Välj zon","")</f>
        <v/>
      </c>
      <c r="S328" s="3" t="str">
        <f>IF(AND(Tabell_Läkare[[#This Row],[Fakturerat belopp]]&gt;0,Tabell_Läkare[[#This Row],[Summa fakturerade timmar (psykiatri+somatik+primärvård)]]=""),"Fyll i antal timmar","")</f>
        <v/>
      </c>
      <c r="T328" s="3" t="str">
        <f>IF(AND(Tabell_Läkare[[#This Row],[Kontroll ifyllt värde]]=TRUE,Tabell_Läkare[[#This Row],[Fakturerat belopp]]=""),"Fakturerat belopp saknas","")</f>
        <v/>
      </c>
      <c r="U328" s="3" t="b">
        <f>OR(Tabell_Läkare[[#This Row],[Fakturerat belopp]]&lt;&gt;"",Tabell_Läkare[[#This Row],[Summa fakturerade timmar (psykiatri+somatik+primärvård)]]&lt;&gt;"")</f>
        <v>0</v>
      </c>
    </row>
    <row r="329" spans="1:21" x14ac:dyDescent="0.35">
      <c r="A329" s="32" t="str">
        <f>IF(_xlfn.CONCAT(B329:G329)="","",Statistikrapport!$C$3)</f>
        <v/>
      </c>
      <c r="B329" s="3"/>
      <c r="C329" s="3"/>
      <c r="D329" s="3"/>
      <c r="E329" s="3"/>
      <c r="F329" s="28"/>
      <c r="G32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9" s="3"/>
      <c r="I329" s="3"/>
      <c r="J329" s="3"/>
      <c r="K329" s="3"/>
      <c r="L329" s="3" t="str" cm="1">
        <f t="array" ref="L329">IFERROR(INDEX(_xlfn._xlws.FILTER(Tabell_Läkare[[#This Row],[Region kontroll]:[Fakturerat]],Tabell_Läkare[[#This Row],[Region kontroll]:[Fakturerat]]&lt;&gt;""),1,1),"")</f>
        <v/>
      </c>
      <c r="M329" s="3" t="str">
        <f>IF(AND(SUM(Tabell_Läkare[[#This Row],[Fakturerat belopp]:[Summa fakturerade timmar (psykiatri+somatik+primärvård)]]),ISBLANK(Tabell_Läkare[[#This Row],[Region]])),"Ange region","")</f>
        <v/>
      </c>
      <c r="N329" s="3" t="str">
        <f>IF(AND(OR(Tabell_Läkare[[#This Row],[Kontroll ifyllt värde]]=TRUE),ISBLANK(Tabell_Läkare[[#This Row],[Zon]])),"Välj zon","")</f>
        <v/>
      </c>
      <c r="O3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9" s="3" t="str">
        <f xml:space="preserve"> IF(AND(Tabell_Läkare[[#This Row],[Yrkeskategori]]="Specialistläkare",Tabell_Läkare[[#This Row],[Specialisering]]=""),"Ange specialisering","")</f>
        <v/>
      </c>
      <c r="Q329" s="3" t="str">
        <f xml:space="preserve"> IF(AND(Tabell_Läkare[[#This Row],[Yrkeskategori]]="Legitimerad läkare",Tabell_Läkare[[#This Row],[Specialisering]]&lt;&gt;""),"Välj specialistläkare om specialicering","")</f>
        <v/>
      </c>
      <c r="R329" s="3" t="str">
        <f>IF(AND(OR(Tabell_Läkare[[#This Row],[Kontroll ifyllt värde]]=TRUE),ISBLANK(#REF!)),"Välj zon","")</f>
        <v/>
      </c>
      <c r="S329" s="3" t="str">
        <f>IF(AND(Tabell_Läkare[[#This Row],[Fakturerat belopp]]&gt;0,Tabell_Läkare[[#This Row],[Summa fakturerade timmar (psykiatri+somatik+primärvård)]]=""),"Fyll i antal timmar","")</f>
        <v/>
      </c>
      <c r="T329" s="3" t="str">
        <f>IF(AND(Tabell_Läkare[[#This Row],[Kontroll ifyllt värde]]=TRUE,Tabell_Läkare[[#This Row],[Fakturerat belopp]]=""),"Fakturerat belopp saknas","")</f>
        <v/>
      </c>
      <c r="U329" s="3" t="b">
        <f>OR(Tabell_Läkare[[#This Row],[Fakturerat belopp]]&lt;&gt;"",Tabell_Läkare[[#This Row],[Summa fakturerade timmar (psykiatri+somatik+primärvård)]]&lt;&gt;"")</f>
        <v>0</v>
      </c>
    </row>
    <row r="330" spans="1:21" x14ac:dyDescent="0.35">
      <c r="A330" s="32" t="str">
        <f>IF(_xlfn.CONCAT(B330:G330)="","",Statistikrapport!$C$3)</f>
        <v/>
      </c>
      <c r="B330" s="3"/>
      <c r="C330" s="3"/>
      <c r="D330" s="3"/>
      <c r="E330" s="3"/>
      <c r="F330" s="28"/>
      <c r="G33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0" s="3"/>
      <c r="I330" s="3"/>
      <c r="J330" s="3"/>
      <c r="K330" s="3"/>
      <c r="L330" s="3" t="str" cm="1">
        <f t="array" ref="L330">IFERROR(INDEX(_xlfn._xlws.FILTER(Tabell_Läkare[[#This Row],[Region kontroll]:[Fakturerat]],Tabell_Läkare[[#This Row],[Region kontroll]:[Fakturerat]]&lt;&gt;""),1,1),"")</f>
        <v/>
      </c>
      <c r="M330" s="3" t="str">
        <f>IF(AND(SUM(Tabell_Läkare[[#This Row],[Fakturerat belopp]:[Summa fakturerade timmar (psykiatri+somatik+primärvård)]]),ISBLANK(Tabell_Läkare[[#This Row],[Region]])),"Ange region","")</f>
        <v/>
      </c>
      <c r="N330" s="3" t="str">
        <f>IF(AND(OR(Tabell_Läkare[[#This Row],[Kontroll ifyllt värde]]=TRUE),ISBLANK(Tabell_Läkare[[#This Row],[Zon]])),"Välj zon","")</f>
        <v/>
      </c>
      <c r="O3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0" s="3" t="str">
        <f xml:space="preserve"> IF(AND(Tabell_Läkare[[#This Row],[Yrkeskategori]]="Specialistläkare",Tabell_Läkare[[#This Row],[Specialisering]]=""),"Ange specialisering","")</f>
        <v/>
      </c>
      <c r="Q330" s="3" t="str">
        <f xml:space="preserve"> IF(AND(Tabell_Läkare[[#This Row],[Yrkeskategori]]="Legitimerad läkare",Tabell_Läkare[[#This Row],[Specialisering]]&lt;&gt;""),"Välj specialistläkare om specialicering","")</f>
        <v/>
      </c>
      <c r="R330" s="3" t="str">
        <f>IF(AND(OR(Tabell_Läkare[[#This Row],[Kontroll ifyllt värde]]=TRUE),ISBLANK(#REF!)),"Välj zon","")</f>
        <v/>
      </c>
      <c r="S330" s="3" t="str">
        <f>IF(AND(Tabell_Läkare[[#This Row],[Fakturerat belopp]]&gt;0,Tabell_Läkare[[#This Row],[Summa fakturerade timmar (psykiatri+somatik+primärvård)]]=""),"Fyll i antal timmar","")</f>
        <v/>
      </c>
      <c r="T330" s="3" t="str">
        <f>IF(AND(Tabell_Läkare[[#This Row],[Kontroll ifyllt värde]]=TRUE,Tabell_Läkare[[#This Row],[Fakturerat belopp]]=""),"Fakturerat belopp saknas","")</f>
        <v/>
      </c>
      <c r="U330" s="3" t="b">
        <f>OR(Tabell_Läkare[[#This Row],[Fakturerat belopp]]&lt;&gt;"",Tabell_Läkare[[#This Row],[Summa fakturerade timmar (psykiatri+somatik+primärvård)]]&lt;&gt;"")</f>
        <v>0</v>
      </c>
    </row>
    <row r="331" spans="1:21" x14ac:dyDescent="0.35">
      <c r="A331" s="32" t="str">
        <f>IF(_xlfn.CONCAT(B331:G331)="","",Statistikrapport!$C$3)</f>
        <v/>
      </c>
      <c r="B331" s="3"/>
      <c r="C331" s="3"/>
      <c r="D331" s="3"/>
      <c r="E331" s="3"/>
      <c r="F331" s="28"/>
      <c r="G33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1" s="3"/>
      <c r="I331" s="3"/>
      <c r="J331" s="3"/>
      <c r="K331" s="3"/>
      <c r="L331" s="3" t="str" cm="1">
        <f t="array" ref="L331">IFERROR(INDEX(_xlfn._xlws.FILTER(Tabell_Läkare[[#This Row],[Region kontroll]:[Fakturerat]],Tabell_Läkare[[#This Row],[Region kontroll]:[Fakturerat]]&lt;&gt;""),1,1),"")</f>
        <v/>
      </c>
      <c r="M331" s="3" t="str">
        <f>IF(AND(SUM(Tabell_Läkare[[#This Row],[Fakturerat belopp]:[Summa fakturerade timmar (psykiatri+somatik+primärvård)]]),ISBLANK(Tabell_Läkare[[#This Row],[Region]])),"Ange region","")</f>
        <v/>
      </c>
      <c r="N331" s="3" t="str">
        <f>IF(AND(OR(Tabell_Läkare[[#This Row],[Kontroll ifyllt värde]]=TRUE),ISBLANK(Tabell_Läkare[[#This Row],[Zon]])),"Välj zon","")</f>
        <v/>
      </c>
      <c r="O3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1" s="3" t="str">
        <f xml:space="preserve"> IF(AND(Tabell_Läkare[[#This Row],[Yrkeskategori]]="Specialistläkare",Tabell_Läkare[[#This Row],[Specialisering]]=""),"Ange specialisering","")</f>
        <v/>
      </c>
      <c r="Q331" s="3" t="str">
        <f xml:space="preserve"> IF(AND(Tabell_Läkare[[#This Row],[Yrkeskategori]]="Legitimerad läkare",Tabell_Läkare[[#This Row],[Specialisering]]&lt;&gt;""),"Välj specialistläkare om specialicering","")</f>
        <v/>
      </c>
      <c r="R331" s="3" t="str">
        <f>IF(AND(OR(Tabell_Läkare[[#This Row],[Kontroll ifyllt värde]]=TRUE),ISBLANK(#REF!)),"Välj zon","")</f>
        <v/>
      </c>
      <c r="S331" s="3" t="str">
        <f>IF(AND(Tabell_Läkare[[#This Row],[Fakturerat belopp]]&gt;0,Tabell_Läkare[[#This Row],[Summa fakturerade timmar (psykiatri+somatik+primärvård)]]=""),"Fyll i antal timmar","")</f>
        <v/>
      </c>
      <c r="T331" s="3" t="str">
        <f>IF(AND(Tabell_Läkare[[#This Row],[Kontroll ifyllt värde]]=TRUE,Tabell_Läkare[[#This Row],[Fakturerat belopp]]=""),"Fakturerat belopp saknas","")</f>
        <v/>
      </c>
      <c r="U331" s="3" t="b">
        <f>OR(Tabell_Läkare[[#This Row],[Fakturerat belopp]]&lt;&gt;"",Tabell_Läkare[[#This Row],[Summa fakturerade timmar (psykiatri+somatik+primärvård)]]&lt;&gt;"")</f>
        <v>0</v>
      </c>
    </row>
    <row r="332" spans="1:21" x14ac:dyDescent="0.35">
      <c r="A332" s="32" t="str">
        <f>IF(_xlfn.CONCAT(B332:G332)="","",Statistikrapport!$C$3)</f>
        <v/>
      </c>
      <c r="B332" s="3"/>
      <c r="C332" s="3"/>
      <c r="D332" s="3"/>
      <c r="E332" s="3"/>
      <c r="F332" s="28"/>
      <c r="G33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2" s="3"/>
      <c r="I332" s="3"/>
      <c r="J332" s="3"/>
      <c r="K332" s="3"/>
      <c r="L332" s="3" t="str" cm="1">
        <f t="array" ref="L332">IFERROR(INDEX(_xlfn._xlws.FILTER(Tabell_Läkare[[#This Row],[Region kontroll]:[Fakturerat]],Tabell_Läkare[[#This Row],[Region kontroll]:[Fakturerat]]&lt;&gt;""),1,1),"")</f>
        <v/>
      </c>
      <c r="M332" s="3" t="str">
        <f>IF(AND(SUM(Tabell_Läkare[[#This Row],[Fakturerat belopp]:[Summa fakturerade timmar (psykiatri+somatik+primärvård)]]),ISBLANK(Tabell_Läkare[[#This Row],[Region]])),"Ange region","")</f>
        <v/>
      </c>
      <c r="N332" s="3" t="str">
        <f>IF(AND(OR(Tabell_Läkare[[#This Row],[Kontroll ifyllt värde]]=TRUE),ISBLANK(Tabell_Läkare[[#This Row],[Zon]])),"Välj zon","")</f>
        <v/>
      </c>
      <c r="O3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2" s="3" t="str">
        <f xml:space="preserve"> IF(AND(Tabell_Läkare[[#This Row],[Yrkeskategori]]="Specialistläkare",Tabell_Läkare[[#This Row],[Specialisering]]=""),"Ange specialisering","")</f>
        <v/>
      </c>
      <c r="Q332" s="3" t="str">
        <f xml:space="preserve"> IF(AND(Tabell_Läkare[[#This Row],[Yrkeskategori]]="Legitimerad läkare",Tabell_Läkare[[#This Row],[Specialisering]]&lt;&gt;""),"Välj specialistläkare om specialicering","")</f>
        <v/>
      </c>
      <c r="R332" s="3" t="str">
        <f>IF(AND(OR(Tabell_Läkare[[#This Row],[Kontroll ifyllt värde]]=TRUE),ISBLANK(#REF!)),"Välj zon","")</f>
        <v/>
      </c>
      <c r="S332" s="3" t="str">
        <f>IF(AND(Tabell_Läkare[[#This Row],[Fakturerat belopp]]&gt;0,Tabell_Läkare[[#This Row],[Summa fakturerade timmar (psykiatri+somatik+primärvård)]]=""),"Fyll i antal timmar","")</f>
        <v/>
      </c>
      <c r="T332" s="3" t="str">
        <f>IF(AND(Tabell_Läkare[[#This Row],[Kontroll ifyllt värde]]=TRUE,Tabell_Läkare[[#This Row],[Fakturerat belopp]]=""),"Fakturerat belopp saknas","")</f>
        <v/>
      </c>
      <c r="U332" s="3" t="b">
        <f>OR(Tabell_Läkare[[#This Row],[Fakturerat belopp]]&lt;&gt;"",Tabell_Läkare[[#This Row],[Summa fakturerade timmar (psykiatri+somatik+primärvård)]]&lt;&gt;"")</f>
        <v>0</v>
      </c>
    </row>
    <row r="333" spans="1:21" x14ac:dyDescent="0.35">
      <c r="A333" s="32" t="str">
        <f>IF(_xlfn.CONCAT(B333:G333)="","",Statistikrapport!$C$3)</f>
        <v/>
      </c>
      <c r="B333" s="3"/>
      <c r="C333" s="3"/>
      <c r="D333" s="3"/>
      <c r="E333" s="3"/>
      <c r="F333" s="28"/>
      <c r="G33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3" s="3"/>
      <c r="I333" s="3"/>
      <c r="J333" s="3"/>
      <c r="K333" s="3"/>
      <c r="L333" s="3" t="str" cm="1">
        <f t="array" ref="L333">IFERROR(INDEX(_xlfn._xlws.FILTER(Tabell_Läkare[[#This Row],[Region kontroll]:[Fakturerat]],Tabell_Läkare[[#This Row],[Region kontroll]:[Fakturerat]]&lt;&gt;""),1,1),"")</f>
        <v/>
      </c>
      <c r="M333" s="3" t="str">
        <f>IF(AND(SUM(Tabell_Läkare[[#This Row],[Fakturerat belopp]:[Summa fakturerade timmar (psykiatri+somatik+primärvård)]]),ISBLANK(Tabell_Läkare[[#This Row],[Region]])),"Ange region","")</f>
        <v/>
      </c>
      <c r="N333" s="3" t="str">
        <f>IF(AND(OR(Tabell_Läkare[[#This Row],[Kontroll ifyllt värde]]=TRUE),ISBLANK(Tabell_Läkare[[#This Row],[Zon]])),"Välj zon","")</f>
        <v/>
      </c>
      <c r="O3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3" s="3" t="str">
        <f xml:space="preserve"> IF(AND(Tabell_Läkare[[#This Row],[Yrkeskategori]]="Specialistläkare",Tabell_Läkare[[#This Row],[Specialisering]]=""),"Ange specialisering","")</f>
        <v/>
      </c>
      <c r="Q333" s="3" t="str">
        <f xml:space="preserve"> IF(AND(Tabell_Läkare[[#This Row],[Yrkeskategori]]="Legitimerad läkare",Tabell_Läkare[[#This Row],[Specialisering]]&lt;&gt;""),"Välj specialistläkare om specialicering","")</f>
        <v/>
      </c>
      <c r="R333" s="3" t="str">
        <f>IF(AND(OR(Tabell_Läkare[[#This Row],[Kontroll ifyllt värde]]=TRUE),ISBLANK(#REF!)),"Välj zon","")</f>
        <v/>
      </c>
      <c r="S333" s="3" t="str">
        <f>IF(AND(Tabell_Läkare[[#This Row],[Fakturerat belopp]]&gt;0,Tabell_Läkare[[#This Row],[Summa fakturerade timmar (psykiatri+somatik+primärvård)]]=""),"Fyll i antal timmar","")</f>
        <v/>
      </c>
      <c r="T333" s="3" t="str">
        <f>IF(AND(Tabell_Läkare[[#This Row],[Kontroll ifyllt värde]]=TRUE,Tabell_Läkare[[#This Row],[Fakturerat belopp]]=""),"Fakturerat belopp saknas","")</f>
        <v/>
      </c>
      <c r="U333" s="3" t="b">
        <f>OR(Tabell_Läkare[[#This Row],[Fakturerat belopp]]&lt;&gt;"",Tabell_Läkare[[#This Row],[Summa fakturerade timmar (psykiatri+somatik+primärvård)]]&lt;&gt;"")</f>
        <v>0</v>
      </c>
    </row>
    <row r="334" spans="1:21" x14ac:dyDescent="0.35">
      <c r="A334" s="32" t="str">
        <f>IF(_xlfn.CONCAT(B334:G334)="","",Statistikrapport!$C$3)</f>
        <v/>
      </c>
      <c r="B334" s="3"/>
      <c r="C334" s="3"/>
      <c r="D334" s="3"/>
      <c r="E334" s="3"/>
      <c r="F334" s="28"/>
      <c r="G33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4" s="3"/>
      <c r="I334" s="3"/>
      <c r="J334" s="3"/>
      <c r="K334" s="3"/>
      <c r="L334" s="3" t="str" cm="1">
        <f t="array" ref="L334">IFERROR(INDEX(_xlfn._xlws.FILTER(Tabell_Läkare[[#This Row],[Region kontroll]:[Fakturerat]],Tabell_Läkare[[#This Row],[Region kontroll]:[Fakturerat]]&lt;&gt;""),1,1),"")</f>
        <v/>
      </c>
      <c r="M334" s="3" t="str">
        <f>IF(AND(SUM(Tabell_Läkare[[#This Row],[Fakturerat belopp]:[Summa fakturerade timmar (psykiatri+somatik+primärvård)]]),ISBLANK(Tabell_Läkare[[#This Row],[Region]])),"Ange region","")</f>
        <v/>
      </c>
      <c r="N334" s="3" t="str">
        <f>IF(AND(OR(Tabell_Läkare[[#This Row],[Kontroll ifyllt värde]]=TRUE),ISBLANK(Tabell_Läkare[[#This Row],[Zon]])),"Välj zon","")</f>
        <v/>
      </c>
      <c r="O3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4" s="3" t="str">
        <f xml:space="preserve"> IF(AND(Tabell_Läkare[[#This Row],[Yrkeskategori]]="Specialistläkare",Tabell_Läkare[[#This Row],[Specialisering]]=""),"Ange specialisering","")</f>
        <v/>
      </c>
      <c r="Q334" s="3" t="str">
        <f xml:space="preserve"> IF(AND(Tabell_Läkare[[#This Row],[Yrkeskategori]]="Legitimerad läkare",Tabell_Läkare[[#This Row],[Specialisering]]&lt;&gt;""),"Välj specialistläkare om specialicering","")</f>
        <v/>
      </c>
      <c r="R334" s="3" t="str">
        <f>IF(AND(OR(Tabell_Läkare[[#This Row],[Kontroll ifyllt värde]]=TRUE),ISBLANK(#REF!)),"Välj zon","")</f>
        <v/>
      </c>
      <c r="S334" s="3" t="str">
        <f>IF(AND(Tabell_Läkare[[#This Row],[Fakturerat belopp]]&gt;0,Tabell_Läkare[[#This Row],[Summa fakturerade timmar (psykiatri+somatik+primärvård)]]=""),"Fyll i antal timmar","")</f>
        <v/>
      </c>
      <c r="T334" s="3" t="str">
        <f>IF(AND(Tabell_Läkare[[#This Row],[Kontroll ifyllt värde]]=TRUE,Tabell_Läkare[[#This Row],[Fakturerat belopp]]=""),"Fakturerat belopp saknas","")</f>
        <v/>
      </c>
      <c r="U334" s="3" t="b">
        <f>OR(Tabell_Läkare[[#This Row],[Fakturerat belopp]]&lt;&gt;"",Tabell_Läkare[[#This Row],[Summa fakturerade timmar (psykiatri+somatik+primärvård)]]&lt;&gt;"")</f>
        <v>0</v>
      </c>
    </row>
    <row r="335" spans="1:21" x14ac:dyDescent="0.35">
      <c r="A335" s="32" t="str">
        <f>IF(_xlfn.CONCAT(B335:G335)="","",Statistikrapport!$C$3)</f>
        <v/>
      </c>
      <c r="B335" s="3"/>
      <c r="C335" s="3"/>
      <c r="D335" s="3"/>
      <c r="E335" s="3"/>
      <c r="F335" s="28"/>
      <c r="G33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5" s="3"/>
      <c r="I335" s="3"/>
      <c r="J335" s="3"/>
      <c r="K335" s="3"/>
      <c r="L335" s="3" t="str" cm="1">
        <f t="array" ref="L335">IFERROR(INDEX(_xlfn._xlws.FILTER(Tabell_Läkare[[#This Row],[Region kontroll]:[Fakturerat]],Tabell_Läkare[[#This Row],[Region kontroll]:[Fakturerat]]&lt;&gt;""),1,1),"")</f>
        <v/>
      </c>
      <c r="M335" s="3" t="str">
        <f>IF(AND(SUM(Tabell_Läkare[[#This Row],[Fakturerat belopp]:[Summa fakturerade timmar (psykiatri+somatik+primärvård)]]),ISBLANK(Tabell_Läkare[[#This Row],[Region]])),"Ange region","")</f>
        <v/>
      </c>
      <c r="N335" s="3" t="str">
        <f>IF(AND(OR(Tabell_Läkare[[#This Row],[Kontroll ifyllt värde]]=TRUE),ISBLANK(Tabell_Läkare[[#This Row],[Zon]])),"Välj zon","")</f>
        <v/>
      </c>
      <c r="O3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5" s="3" t="str">
        <f xml:space="preserve"> IF(AND(Tabell_Läkare[[#This Row],[Yrkeskategori]]="Specialistläkare",Tabell_Läkare[[#This Row],[Specialisering]]=""),"Ange specialisering","")</f>
        <v/>
      </c>
      <c r="Q335" s="3" t="str">
        <f xml:space="preserve"> IF(AND(Tabell_Läkare[[#This Row],[Yrkeskategori]]="Legitimerad läkare",Tabell_Läkare[[#This Row],[Specialisering]]&lt;&gt;""),"Välj specialistläkare om specialicering","")</f>
        <v/>
      </c>
      <c r="R335" s="3" t="str">
        <f>IF(AND(OR(Tabell_Läkare[[#This Row],[Kontroll ifyllt värde]]=TRUE),ISBLANK(#REF!)),"Välj zon","")</f>
        <v/>
      </c>
      <c r="S335" s="3" t="str">
        <f>IF(AND(Tabell_Läkare[[#This Row],[Fakturerat belopp]]&gt;0,Tabell_Läkare[[#This Row],[Summa fakturerade timmar (psykiatri+somatik+primärvård)]]=""),"Fyll i antal timmar","")</f>
        <v/>
      </c>
      <c r="T335" s="3" t="str">
        <f>IF(AND(Tabell_Läkare[[#This Row],[Kontroll ifyllt värde]]=TRUE,Tabell_Läkare[[#This Row],[Fakturerat belopp]]=""),"Fakturerat belopp saknas","")</f>
        <v/>
      </c>
      <c r="U335" s="3" t="b">
        <f>OR(Tabell_Läkare[[#This Row],[Fakturerat belopp]]&lt;&gt;"",Tabell_Läkare[[#This Row],[Summa fakturerade timmar (psykiatri+somatik+primärvård)]]&lt;&gt;"")</f>
        <v>0</v>
      </c>
    </row>
    <row r="336" spans="1:21" x14ac:dyDescent="0.35">
      <c r="A336" s="32" t="str">
        <f>IF(_xlfn.CONCAT(B336:G336)="","",Statistikrapport!$C$3)</f>
        <v/>
      </c>
      <c r="B336" s="3"/>
      <c r="C336" s="3"/>
      <c r="D336" s="3"/>
      <c r="E336" s="3"/>
      <c r="F336" s="28"/>
      <c r="G33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6" s="3"/>
      <c r="I336" s="3"/>
      <c r="J336" s="3"/>
      <c r="K336" s="3"/>
      <c r="L336" s="3" t="str" cm="1">
        <f t="array" ref="L336">IFERROR(INDEX(_xlfn._xlws.FILTER(Tabell_Läkare[[#This Row],[Region kontroll]:[Fakturerat]],Tabell_Läkare[[#This Row],[Region kontroll]:[Fakturerat]]&lt;&gt;""),1,1),"")</f>
        <v/>
      </c>
      <c r="M336" s="3" t="str">
        <f>IF(AND(SUM(Tabell_Läkare[[#This Row],[Fakturerat belopp]:[Summa fakturerade timmar (psykiatri+somatik+primärvård)]]),ISBLANK(Tabell_Läkare[[#This Row],[Region]])),"Ange region","")</f>
        <v/>
      </c>
      <c r="N336" s="3" t="str">
        <f>IF(AND(OR(Tabell_Läkare[[#This Row],[Kontroll ifyllt värde]]=TRUE),ISBLANK(Tabell_Läkare[[#This Row],[Zon]])),"Välj zon","")</f>
        <v/>
      </c>
      <c r="O3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6" s="3" t="str">
        <f xml:space="preserve"> IF(AND(Tabell_Läkare[[#This Row],[Yrkeskategori]]="Specialistläkare",Tabell_Läkare[[#This Row],[Specialisering]]=""),"Ange specialisering","")</f>
        <v/>
      </c>
      <c r="Q336" s="3" t="str">
        <f xml:space="preserve"> IF(AND(Tabell_Läkare[[#This Row],[Yrkeskategori]]="Legitimerad läkare",Tabell_Läkare[[#This Row],[Specialisering]]&lt;&gt;""),"Välj specialistläkare om specialicering","")</f>
        <v/>
      </c>
      <c r="R336" s="3" t="str">
        <f>IF(AND(OR(Tabell_Läkare[[#This Row],[Kontroll ifyllt värde]]=TRUE),ISBLANK(#REF!)),"Välj zon","")</f>
        <v/>
      </c>
      <c r="S336" s="3" t="str">
        <f>IF(AND(Tabell_Läkare[[#This Row],[Fakturerat belopp]]&gt;0,Tabell_Läkare[[#This Row],[Summa fakturerade timmar (psykiatri+somatik+primärvård)]]=""),"Fyll i antal timmar","")</f>
        <v/>
      </c>
      <c r="T336" s="3" t="str">
        <f>IF(AND(Tabell_Läkare[[#This Row],[Kontroll ifyllt värde]]=TRUE,Tabell_Läkare[[#This Row],[Fakturerat belopp]]=""),"Fakturerat belopp saknas","")</f>
        <v/>
      </c>
      <c r="U336" s="3" t="b">
        <f>OR(Tabell_Läkare[[#This Row],[Fakturerat belopp]]&lt;&gt;"",Tabell_Läkare[[#This Row],[Summa fakturerade timmar (psykiatri+somatik+primärvård)]]&lt;&gt;"")</f>
        <v>0</v>
      </c>
    </row>
    <row r="337" spans="1:21" x14ac:dyDescent="0.35">
      <c r="A337" s="32" t="str">
        <f>IF(_xlfn.CONCAT(B337:G337)="","",Statistikrapport!$C$3)</f>
        <v/>
      </c>
      <c r="B337" s="3"/>
      <c r="C337" s="3"/>
      <c r="D337" s="3"/>
      <c r="E337" s="3"/>
      <c r="F337" s="28"/>
      <c r="G33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7" s="3"/>
      <c r="I337" s="3"/>
      <c r="J337" s="3"/>
      <c r="K337" s="3"/>
      <c r="L337" s="3" t="str" cm="1">
        <f t="array" ref="L337">IFERROR(INDEX(_xlfn._xlws.FILTER(Tabell_Läkare[[#This Row],[Region kontroll]:[Fakturerat]],Tabell_Läkare[[#This Row],[Region kontroll]:[Fakturerat]]&lt;&gt;""),1,1),"")</f>
        <v/>
      </c>
      <c r="M337" s="3" t="str">
        <f>IF(AND(SUM(Tabell_Läkare[[#This Row],[Fakturerat belopp]:[Summa fakturerade timmar (psykiatri+somatik+primärvård)]]),ISBLANK(Tabell_Läkare[[#This Row],[Region]])),"Ange region","")</f>
        <v/>
      </c>
      <c r="N337" s="3" t="str">
        <f>IF(AND(OR(Tabell_Läkare[[#This Row],[Kontroll ifyllt värde]]=TRUE),ISBLANK(Tabell_Läkare[[#This Row],[Zon]])),"Välj zon","")</f>
        <v/>
      </c>
      <c r="O3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7" s="3" t="str">
        <f xml:space="preserve"> IF(AND(Tabell_Läkare[[#This Row],[Yrkeskategori]]="Specialistläkare",Tabell_Läkare[[#This Row],[Specialisering]]=""),"Ange specialisering","")</f>
        <v/>
      </c>
      <c r="Q337" s="3" t="str">
        <f xml:space="preserve"> IF(AND(Tabell_Läkare[[#This Row],[Yrkeskategori]]="Legitimerad läkare",Tabell_Läkare[[#This Row],[Specialisering]]&lt;&gt;""),"Välj specialistläkare om specialicering","")</f>
        <v/>
      </c>
      <c r="R337" s="3" t="str">
        <f>IF(AND(OR(Tabell_Läkare[[#This Row],[Kontroll ifyllt värde]]=TRUE),ISBLANK(#REF!)),"Välj zon","")</f>
        <v/>
      </c>
      <c r="S337" s="3" t="str">
        <f>IF(AND(Tabell_Läkare[[#This Row],[Fakturerat belopp]]&gt;0,Tabell_Läkare[[#This Row],[Summa fakturerade timmar (psykiatri+somatik+primärvård)]]=""),"Fyll i antal timmar","")</f>
        <v/>
      </c>
      <c r="T337" s="3" t="str">
        <f>IF(AND(Tabell_Läkare[[#This Row],[Kontroll ifyllt värde]]=TRUE,Tabell_Läkare[[#This Row],[Fakturerat belopp]]=""),"Fakturerat belopp saknas","")</f>
        <v/>
      </c>
      <c r="U337" s="3" t="b">
        <f>OR(Tabell_Läkare[[#This Row],[Fakturerat belopp]]&lt;&gt;"",Tabell_Läkare[[#This Row],[Summa fakturerade timmar (psykiatri+somatik+primärvård)]]&lt;&gt;"")</f>
        <v>0</v>
      </c>
    </row>
    <row r="338" spans="1:21" x14ac:dyDescent="0.35">
      <c r="A338" s="32" t="str">
        <f>IF(_xlfn.CONCAT(B338:G338)="","",Statistikrapport!$C$3)</f>
        <v/>
      </c>
      <c r="B338" s="3"/>
      <c r="C338" s="3"/>
      <c r="D338" s="3"/>
      <c r="E338" s="3"/>
      <c r="F338" s="28"/>
      <c r="G33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8" s="3"/>
      <c r="I338" s="3"/>
      <c r="J338" s="3"/>
      <c r="K338" s="3"/>
      <c r="L338" s="3" t="str" cm="1">
        <f t="array" ref="L338">IFERROR(INDEX(_xlfn._xlws.FILTER(Tabell_Läkare[[#This Row],[Region kontroll]:[Fakturerat]],Tabell_Läkare[[#This Row],[Region kontroll]:[Fakturerat]]&lt;&gt;""),1,1),"")</f>
        <v/>
      </c>
      <c r="M338" s="3" t="str">
        <f>IF(AND(SUM(Tabell_Läkare[[#This Row],[Fakturerat belopp]:[Summa fakturerade timmar (psykiatri+somatik+primärvård)]]),ISBLANK(Tabell_Läkare[[#This Row],[Region]])),"Ange region","")</f>
        <v/>
      </c>
      <c r="N338" s="3" t="str">
        <f>IF(AND(OR(Tabell_Läkare[[#This Row],[Kontroll ifyllt värde]]=TRUE),ISBLANK(Tabell_Läkare[[#This Row],[Zon]])),"Välj zon","")</f>
        <v/>
      </c>
      <c r="O3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8" s="3" t="str">
        <f xml:space="preserve"> IF(AND(Tabell_Läkare[[#This Row],[Yrkeskategori]]="Specialistläkare",Tabell_Läkare[[#This Row],[Specialisering]]=""),"Ange specialisering","")</f>
        <v/>
      </c>
      <c r="Q338" s="3" t="str">
        <f xml:space="preserve"> IF(AND(Tabell_Läkare[[#This Row],[Yrkeskategori]]="Legitimerad läkare",Tabell_Läkare[[#This Row],[Specialisering]]&lt;&gt;""),"Välj specialistläkare om specialicering","")</f>
        <v/>
      </c>
      <c r="R338" s="3" t="str">
        <f>IF(AND(OR(Tabell_Läkare[[#This Row],[Kontroll ifyllt värde]]=TRUE),ISBLANK(#REF!)),"Välj zon","")</f>
        <v/>
      </c>
      <c r="S338" s="3" t="str">
        <f>IF(AND(Tabell_Läkare[[#This Row],[Fakturerat belopp]]&gt;0,Tabell_Läkare[[#This Row],[Summa fakturerade timmar (psykiatri+somatik+primärvård)]]=""),"Fyll i antal timmar","")</f>
        <v/>
      </c>
      <c r="T338" s="3" t="str">
        <f>IF(AND(Tabell_Läkare[[#This Row],[Kontroll ifyllt värde]]=TRUE,Tabell_Läkare[[#This Row],[Fakturerat belopp]]=""),"Fakturerat belopp saknas","")</f>
        <v/>
      </c>
      <c r="U338" s="3" t="b">
        <f>OR(Tabell_Läkare[[#This Row],[Fakturerat belopp]]&lt;&gt;"",Tabell_Läkare[[#This Row],[Summa fakturerade timmar (psykiatri+somatik+primärvård)]]&lt;&gt;"")</f>
        <v>0</v>
      </c>
    </row>
    <row r="339" spans="1:21" x14ac:dyDescent="0.35">
      <c r="A339" s="32" t="str">
        <f>IF(_xlfn.CONCAT(B339:G339)="","",Statistikrapport!$C$3)</f>
        <v/>
      </c>
      <c r="B339" s="3"/>
      <c r="C339" s="3"/>
      <c r="D339" s="3"/>
      <c r="E339" s="3"/>
      <c r="F339" s="28"/>
      <c r="G33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9" s="3"/>
      <c r="I339" s="3"/>
      <c r="J339" s="3"/>
      <c r="K339" s="3"/>
      <c r="L339" s="3" t="str" cm="1">
        <f t="array" ref="L339">IFERROR(INDEX(_xlfn._xlws.FILTER(Tabell_Läkare[[#This Row],[Region kontroll]:[Fakturerat]],Tabell_Läkare[[#This Row],[Region kontroll]:[Fakturerat]]&lt;&gt;""),1,1),"")</f>
        <v/>
      </c>
      <c r="M339" s="3" t="str">
        <f>IF(AND(SUM(Tabell_Läkare[[#This Row],[Fakturerat belopp]:[Summa fakturerade timmar (psykiatri+somatik+primärvård)]]),ISBLANK(Tabell_Läkare[[#This Row],[Region]])),"Ange region","")</f>
        <v/>
      </c>
      <c r="N339" s="3" t="str">
        <f>IF(AND(OR(Tabell_Läkare[[#This Row],[Kontroll ifyllt värde]]=TRUE),ISBLANK(Tabell_Läkare[[#This Row],[Zon]])),"Välj zon","")</f>
        <v/>
      </c>
      <c r="O3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9" s="3" t="str">
        <f xml:space="preserve"> IF(AND(Tabell_Läkare[[#This Row],[Yrkeskategori]]="Specialistläkare",Tabell_Läkare[[#This Row],[Specialisering]]=""),"Ange specialisering","")</f>
        <v/>
      </c>
      <c r="Q339" s="3" t="str">
        <f xml:space="preserve"> IF(AND(Tabell_Läkare[[#This Row],[Yrkeskategori]]="Legitimerad läkare",Tabell_Läkare[[#This Row],[Specialisering]]&lt;&gt;""),"Välj specialistläkare om specialicering","")</f>
        <v/>
      </c>
      <c r="R339" s="3" t="str">
        <f>IF(AND(OR(Tabell_Läkare[[#This Row],[Kontroll ifyllt värde]]=TRUE),ISBLANK(#REF!)),"Välj zon","")</f>
        <v/>
      </c>
      <c r="S339" s="3" t="str">
        <f>IF(AND(Tabell_Läkare[[#This Row],[Fakturerat belopp]]&gt;0,Tabell_Läkare[[#This Row],[Summa fakturerade timmar (psykiatri+somatik+primärvård)]]=""),"Fyll i antal timmar","")</f>
        <v/>
      </c>
      <c r="T339" s="3" t="str">
        <f>IF(AND(Tabell_Läkare[[#This Row],[Kontroll ifyllt värde]]=TRUE,Tabell_Läkare[[#This Row],[Fakturerat belopp]]=""),"Fakturerat belopp saknas","")</f>
        <v/>
      </c>
      <c r="U339" s="3" t="b">
        <f>OR(Tabell_Läkare[[#This Row],[Fakturerat belopp]]&lt;&gt;"",Tabell_Läkare[[#This Row],[Summa fakturerade timmar (psykiatri+somatik+primärvård)]]&lt;&gt;"")</f>
        <v>0</v>
      </c>
    </row>
    <row r="340" spans="1:21" x14ac:dyDescent="0.35">
      <c r="A340" s="32" t="str">
        <f>IF(_xlfn.CONCAT(B340:G340)="","",Statistikrapport!$C$3)</f>
        <v/>
      </c>
      <c r="B340" s="3"/>
      <c r="C340" s="3"/>
      <c r="D340" s="3"/>
      <c r="E340" s="3"/>
      <c r="F340" s="28"/>
      <c r="G34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0" s="3"/>
      <c r="I340" s="3"/>
      <c r="J340" s="3"/>
      <c r="K340" s="3"/>
      <c r="L340" s="3" t="str" cm="1">
        <f t="array" ref="L340">IFERROR(INDEX(_xlfn._xlws.FILTER(Tabell_Läkare[[#This Row],[Region kontroll]:[Fakturerat]],Tabell_Läkare[[#This Row],[Region kontroll]:[Fakturerat]]&lt;&gt;""),1,1),"")</f>
        <v/>
      </c>
      <c r="M340" s="3" t="str">
        <f>IF(AND(SUM(Tabell_Läkare[[#This Row],[Fakturerat belopp]:[Summa fakturerade timmar (psykiatri+somatik+primärvård)]]),ISBLANK(Tabell_Läkare[[#This Row],[Region]])),"Ange region","")</f>
        <v/>
      </c>
      <c r="N340" s="3" t="str">
        <f>IF(AND(OR(Tabell_Läkare[[#This Row],[Kontroll ifyllt värde]]=TRUE),ISBLANK(Tabell_Läkare[[#This Row],[Zon]])),"Välj zon","")</f>
        <v/>
      </c>
      <c r="O3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0" s="3" t="str">
        <f xml:space="preserve"> IF(AND(Tabell_Läkare[[#This Row],[Yrkeskategori]]="Specialistläkare",Tabell_Läkare[[#This Row],[Specialisering]]=""),"Ange specialisering","")</f>
        <v/>
      </c>
      <c r="Q340" s="3" t="str">
        <f xml:space="preserve"> IF(AND(Tabell_Läkare[[#This Row],[Yrkeskategori]]="Legitimerad läkare",Tabell_Läkare[[#This Row],[Specialisering]]&lt;&gt;""),"Välj specialistläkare om specialicering","")</f>
        <v/>
      </c>
      <c r="R340" s="3" t="str">
        <f>IF(AND(OR(Tabell_Läkare[[#This Row],[Kontroll ifyllt värde]]=TRUE),ISBLANK(#REF!)),"Välj zon","")</f>
        <v/>
      </c>
      <c r="S340" s="3" t="str">
        <f>IF(AND(Tabell_Läkare[[#This Row],[Fakturerat belopp]]&gt;0,Tabell_Läkare[[#This Row],[Summa fakturerade timmar (psykiatri+somatik+primärvård)]]=""),"Fyll i antal timmar","")</f>
        <v/>
      </c>
      <c r="T340" s="3" t="str">
        <f>IF(AND(Tabell_Läkare[[#This Row],[Kontroll ifyllt värde]]=TRUE,Tabell_Läkare[[#This Row],[Fakturerat belopp]]=""),"Fakturerat belopp saknas","")</f>
        <v/>
      </c>
      <c r="U340" s="3" t="b">
        <f>OR(Tabell_Läkare[[#This Row],[Fakturerat belopp]]&lt;&gt;"",Tabell_Läkare[[#This Row],[Summa fakturerade timmar (psykiatri+somatik+primärvård)]]&lt;&gt;"")</f>
        <v>0</v>
      </c>
    </row>
    <row r="341" spans="1:21" x14ac:dyDescent="0.35">
      <c r="A341" s="32" t="str">
        <f>IF(_xlfn.CONCAT(B341:G341)="","",Statistikrapport!$C$3)</f>
        <v/>
      </c>
      <c r="B341" s="3"/>
      <c r="C341" s="3"/>
      <c r="D341" s="3"/>
      <c r="E341" s="3"/>
      <c r="F341" s="28"/>
      <c r="G34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1" s="3"/>
      <c r="I341" s="3"/>
      <c r="J341" s="3"/>
      <c r="K341" s="3"/>
      <c r="L341" s="3" t="str" cm="1">
        <f t="array" ref="L341">IFERROR(INDEX(_xlfn._xlws.FILTER(Tabell_Läkare[[#This Row],[Region kontroll]:[Fakturerat]],Tabell_Läkare[[#This Row],[Region kontroll]:[Fakturerat]]&lt;&gt;""),1,1),"")</f>
        <v/>
      </c>
      <c r="M341" s="3" t="str">
        <f>IF(AND(SUM(Tabell_Läkare[[#This Row],[Fakturerat belopp]:[Summa fakturerade timmar (psykiatri+somatik+primärvård)]]),ISBLANK(Tabell_Läkare[[#This Row],[Region]])),"Ange region","")</f>
        <v/>
      </c>
      <c r="N341" s="3" t="str">
        <f>IF(AND(OR(Tabell_Läkare[[#This Row],[Kontroll ifyllt värde]]=TRUE),ISBLANK(Tabell_Läkare[[#This Row],[Zon]])),"Välj zon","")</f>
        <v/>
      </c>
      <c r="O3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1" s="3" t="str">
        <f xml:space="preserve"> IF(AND(Tabell_Läkare[[#This Row],[Yrkeskategori]]="Specialistläkare",Tabell_Läkare[[#This Row],[Specialisering]]=""),"Ange specialisering","")</f>
        <v/>
      </c>
      <c r="Q341" s="3" t="str">
        <f xml:space="preserve"> IF(AND(Tabell_Läkare[[#This Row],[Yrkeskategori]]="Legitimerad läkare",Tabell_Läkare[[#This Row],[Specialisering]]&lt;&gt;""),"Välj specialistläkare om specialicering","")</f>
        <v/>
      </c>
      <c r="R341" s="3" t="str">
        <f>IF(AND(OR(Tabell_Läkare[[#This Row],[Kontroll ifyllt värde]]=TRUE),ISBLANK(#REF!)),"Välj zon","")</f>
        <v/>
      </c>
      <c r="S341" s="3" t="str">
        <f>IF(AND(Tabell_Läkare[[#This Row],[Fakturerat belopp]]&gt;0,Tabell_Läkare[[#This Row],[Summa fakturerade timmar (psykiatri+somatik+primärvård)]]=""),"Fyll i antal timmar","")</f>
        <v/>
      </c>
      <c r="T341" s="3" t="str">
        <f>IF(AND(Tabell_Läkare[[#This Row],[Kontroll ifyllt värde]]=TRUE,Tabell_Läkare[[#This Row],[Fakturerat belopp]]=""),"Fakturerat belopp saknas","")</f>
        <v/>
      </c>
      <c r="U341" s="3" t="b">
        <f>OR(Tabell_Läkare[[#This Row],[Fakturerat belopp]]&lt;&gt;"",Tabell_Läkare[[#This Row],[Summa fakturerade timmar (psykiatri+somatik+primärvård)]]&lt;&gt;"")</f>
        <v>0</v>
      </c>
    </row>
    <row r="342" spans="1:21" x14ac:dyDescent="0.35">
      <c r="A342" s="32" t="str">
        <f>IF(_xlfn.CONCAT(B342:G342)="","",Statistikrapport!$C$3)</f>
        <v/>
      </c>
      <c r="B342" s="3"/>
      <c r="C342" s="3"/>
      <c r="D342" s="3"/>
      <c r="E342" s="3"/>
      <c r="F342" s="28"/>
      <c r="G34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2" s="3"/>
      <c r="I342" s="3"/>
      <c r="J342" s="3"/>
      <c r="K342" s="3"/>
      <c r="L342" s="3" t="str" cm="1">
        <f t="array" ref="L342">IFERROR(INDEX(_xlfn._xlws.FILTER(Tabell_Läkare[[#This Row],[Region kontroll]:[Fakturerat]],Tabell_Läkare[[#This Row],[Region kontroll]:[Fakturerat]]&lt;&gt;""),1,1),"")</f>
        <v/>
      </c>
      <c r="M342" s="3" t="str">
        <f>IF(AND(SUM(Tabell_Läkare[[#This Row],[Fakturerat belopp]:[Summa fakturerade timmar (psykiatri+somatik+primärvård)]]),ISBLANK(Tabell_Läkare[[#This Row],[Region]])),"Ange region","")</f>
        <v/>
      </c>
      <c r="N342" s="3" t="str">
        <f>IF(AND(OR(Tabell_Läkare[[#This Row],[Kontroll ifyllt värde]]=TRUE),ISBLANK(Tabell_Läkare[[#This Row],[Zon]])),"Välj zon","")</f>
        <v/>
      </c>
      <c r="O3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2" s="3" t="str">
        <f xml:space="preserve"> IF(AND(Tabell_Läkare[[#This Row],[Yrkeskategori]]="Specialistläkare",Tabell_Läkare[[#This Row],[Specialisering]]=""),"Ange specialisering","")</f>
        <v/>
      </c>
      <c r="Q342" s="3" t="str">
        <f xml:space="preserve"> IF(AND(Tabell_Läkare[[#This Row],[Yrkeskategori]]="Legitimerad läkare",Tabell_Läkare[[#This Row],[Specialisering]]&lt;&gt;""),"Välj specialistläkare om specialicering","")</f>
        <v/>
      </c>
      <c r="R342" s="3" t="str">
        <f>IF(AND(OR(Tabell_Läkare[[#This Row],[Kontroll ifyllt värde]]=TRUE),ISBLANK(#REF!)),"Välj zon","")</f>
        <v/>
      </c>
      <c r="S342" s="3" t="str">
        <f>IF(AND(Tabell_Läkare[[#This Row],[Fakturerat belopp]]&gt;0,Tabell_Läkare[[#This Row],[Summa fakturerade timmar (psykiatri+somatik+primärvård)]]=""),"Fyll i antal timmar","")</f>
        <v/>
      </c>
      <c r="T342" s="3" t="str">
        <f>IF(AND(Tabell_Läkare[[#This Row],[Kontroll ifyllt värde]]=TRUE,Tabell_Läkare[[#This Row],[Fakturerat belopp]]=""),"Fakturerat belopp saknas","")</f>
        <v/>
      </c>
      <c r="U342" s="3" t="b">
        <f>OR(Tabell_Läkare[[#This Row],[Fakturerat belopp]]&lt;&gt;"",Tabell_Läkare[[#This Row],[Summa fakturerade timmar (psykiatri+somatik+primärvård)]]&lt;&gt;"")</f>
        <v>0</v>
      </c>
    </row>
    <row r="343" spans="1:21" x14ac:dyDescent="0.35">
      <c r="A343" s="32" t="str">
        <f>IF(_xlfn.CONCAT(B343:G343)="","",Statistikrapport!$C$3)</f>
        <v/>
      </c>
      <c r="B343" s="3"/>
      <c r="C343" s="3"/>
      <c r="D343" s="3"/>
      <c r="E343" s="3"/>
      <c r="F343" s="28"/>
      <c r="G34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3" s="3"/>
      <c r="I343" s="3"/>
      <c r="J343" s="3"/>
      <c r="K343" s="3"/>
      <c r="L343" s="3" t="str" cm="1">
        <f t="array" ref="L343">IFERROR(INDEX(_xlfn._xlws.FILTER(Tabell_Läkare[[#This Row],[Region kontroll]:[Fakturerat]],Tabell_Läkare[[#This Row],[Region kontroll]:[Fakturerat]]&lt;&gt;""),1,1),"")</f>
        <v/>
      </c>
      <c r="M343" s="3" t="str">
        <f>IF(AND(SUM(Tabell_Läkare[[#This Row],[Fakturerat belopp]:[Summa fakturerade timmar (psykiatri+somatik+primärvård)]]),ISBLANK(Tabell_Läkare[[#This Row],[Region]])),"Ange region","")</f>
        <v/>
      </c>
      <c r="N343" s="3" t="str">
        <f>IF(AND(OR(Tabell_Läkare[[#This Row],[Kontroll ifyllt värde]]=TRUE),ISBLANK(Tabell_Läkare[[#This Row],[Zon]])),"Välj zon","")</f>
        <v/>
      </c>
      <c r="O3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3" s="3" t="str">
        <f xml:space="preserve"> IF(AND(Tabell_Läkare[[#This Row],[Yrkeskategori]]="Specialistläkare",Tabell_Läkare[[#This Row],[Specialisering]]=""),"Ange specialisering","")</f>
        <v/>
      </c>
      <c r="Q343" s="3" t="str">
        <f xml:space="preserve"> IF(AND(Tabell_Läkare[[#This Row],[Yrkeskategori]]="Legitimerad läkare",Tabell_Läkare[[#This Row],[Specialisering]]&lt;&gt;""),"Välj specialistläkare om specialicering","")</f>
        <v/>
      </c>
      <c r="R343" s="3" t="str">
        <f>IF(AND(OR(Tabell_Läkare[[#This Row],[Kontroll ifyllt värde]]=TRUE),ISBLANK(#REF!)),"Välj zon","")</f>
        <v/>
      </c>
      <c r="S343" s="3" t="str">
        <f>IF(AND(Tabell_Läkare[[#This Row],[Fakturerat belopp]]&gt;0,Tabell_Läkare[[#This Row],[Summa fakturerade timmar (psykiatri+somatik+primärvård)]]=""),"Fyll i antal timmar","")</f>
        <v/>
      </c>
      <c r="T343" s="3" t="str">
        <f>IF(AND(Tabell_Läkare[[#This Row],[Kontroll ifyllt värde]]=TRUE,Tabell_Läkare[[#This Row],[Fakturerat belopp]]=""),"Fakturerat belopp saknas","")</f>
        <v/>
      </c>
      <c r="U343" s="3" t="b">
        <f>OR(Tabell_Läkare[[#This Row],[Fakturerat belopp]]&lt;&gt;"",Tabell_Läkare[[#This Row],[Summa fakturerade timmar (psykiatri+somatik+primärvård)]]&lt;&gt;"")</f>
        <v>0</v>
      </c>
    </row>
    <row r="344" spans="1:21" x14ac:dyDescent="0.35">
      <c r="A344" s="32" t="str">
        <f>IF(_xlfn.CONCAT(B344:G344)="","",Statistikrapport!$C$3)</f>
        <v/>
      </c>
      <c r="B344" s="3"/>
      <c r="C344" s="3"/>
      <c r="D344" s="3"/>
      <c r="E344" s="3"/>
      <c r="F344" s="28"/>
      <c r="G34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4" s="3"/>
      <c r="I344" s="3"/>
      <c r="J344" s="3"/>
      <c r="K344" s="3"/>
      <c r="L344" s="3" t="str" cm="1">
        <f t="array" ref="L344">IFERROR(INDEX(_xlfn._xlws.FILTER(Tabell_Läkare[[#This Row],[Region kontroll]:[Fakturerat]],Tabell_Läkare[[#This Row],[Region kontroll]:[Fakturerat]]&lt;&gt;""),1,1),"")</f>
        <v/>
      </c>
      <c r="M344" s="3" t="str">
        <f>IF(AND(SUM(Tabell_Läkare[[#This Row],[Fakturerat belopp]:[Summa fakturerade timmar (psykiatri+somatik+primärvård)]]),ISBLANK(Tabell_Läkare[[#This Row],[Region]])),"Ange region","")</f>
        <v/>
      </c>
      <c r="N344" s="3" t="str">
        <f>IF(AND(OR(Tabell_Läkare[[#This Row],[Kontroll ifyllt värde]]=TRUE),ISBLANK(Tabell_Läkare[[#This Row],[Zon]])),"Välj zon","")</f>
        <v/>
      </c>
      <c r="O3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4" s="3" t="str">
        <f xml:space="preserve"> IF(AND(Tabell_Läkare[[#This Row],[Yrkeskategori]]="Specialistläkare",Tabell_Läkare[[#This Row],[Specialisering]]=""),"Ange specialisering","")</f>
        <v/>
      </c>
      <c r="Q344" s="3" t="str">
        <f xml:space="preserve"> IF(AND(Tabell_Läkare[[#This Row],[Yrkeskategori]]="Legitimerad läkare",Tabell_Läkare[[#This Row],[Specialisering]]&lt;&gt;""),"Välj specialistläkare om specialicering","")</f>
        <v/>
      </c>
      <c r="R344" s="3" t="str">
        <f>IF(AND(OR(Tabell_Läkare[[#This Row],[Kontroll ifyllt värde]]=TRUE),ISBLANK(#REF!)),"Välj zon","")</f>
        <v/>
      </c>
      <c r="S344" s="3" t="str">
        <f>IF(AND(Tabell_Läkare[[#This Row],[Fakturerat belopp]]&gt;0,Tabell_Läkare[[#This Row],[Summa fakturerade timmar (psykiatri+somatik+primärvård)]]=""),"Fyll i antal timmar","")</f>
        <v/>
      </c>
      <c r="T344" s="3" t="str">
        <f>IF(AND(Tabell_Läkare[[#This Row],[Kontroll ifyllt värde]]=TRUE,Tabell_Läkare[[#This Row],[Fakturerat belopp]]=""),"Fakturerat belopp saknas","")</f>
        <v/>
      </c>
      <c r="U344" s="3" t="b">
        <f>OR(Tabell_Läkare[[#This Row],[Fakturerat belopp]]&lt;&gt;"",Tabell_Läkare[[#This Row],[Summa fakturerade timmar (psykiatri+somatik+primärvård)]]&lt;&gt;"")</f>
        <v>0</v>
      </c>
    </row>
    <row r="345" spans="1:21" x14ac:dyDescent="0.35">
      <c r="A345" s="32" t="str">
        <f>IF(_xlfn.CONCAT(B345:G345)="","",Statistikrapport!$C$3)</f>
        <v/>
      </c>
      <c r="B345" s="3"/>
      <c r="C345" s="3"/>
      <c r="D345" s="3"/>
      <c r="E345" s="3"/>
      <c r="F345" s="28"/>
      <c r="G34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5" s="3"/>
      <c r="I345" s="3"/>
      <c r="J345" s="3"/>
      <c r="K345" s="3"/>
      <c r="L345" s="3" t="str" cm="1">
        <f t="array" ref="L345">IFERROR(INDEX(_xlfn._xlws.FILTER(Tabell_Läkare[[#This Row],[Region kontroll]:[Fakturerat]],Tabell_Läkare[[#This Row],[Region kontroll]:[Fakturerat]]&lt;&gt;""),1,1),"")</f>
        <v/>
      </c>
      <c r="M345" s="3" t="str">
        <f>IF(AND(SUM(Tabell_Läkare[[#This Row],[Fakturerat belopp]:[Summa fakturerade timmar (psykiatri+somatik+primärvård)]]),ISBLANK(Tabell_Läkare[[#This Row],[Region]])),"Ange region","")</f>
        <v/>
      </c>
      <c r="N345" s="3" t="str">
        <f>IF(AND(OR(Tabell_Läkare[[#This Row],[Kontroll ifyllt värde]]=TRUE),ISBLANK(Tabell_Läkare[[#This Row],[Zon]])),"Välj zon","")</f>
        <v/>
      </c>
      <c r="O3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5" s="3" t="str">
        <f xml:space="preserve"> IF(AND(Tabell_Läkare[[#This Row],[Yrkeskategori]]="Specialistläkare",Tabell_Läkare[[#This Row],[Specialisering]]=""),"Ange specialisering","")</f>
        <v/>
      </c>
      <c r="Q345" s="3" t="str">
        <f xml:space="preserve"> IF(AND(Tabell_Läkare[[#This Row],[Yrkeskategori]]="Legitimerad läkare",Tabell_Läkare[[#This Row],[Specialisering]]&lt;&gt;""),"Välj specialistläkare om specialicering","")</f>
        <v/>
      </c>
      <c r="R345" s="3" t="str">
        <f>IF(AND(OR(Tabell_Läkare[[#This Row],[Kontroll ifyllt värde]]=TRUE),ISBLANK(#REF!)),"Välj zon","")</f>
        <v/>
      </c>
      <c r="S345" s="3" t="str">
        <f>IF(AND(Tabell_Läkare[[#This Row],[Fakturerat belopp]]&gt;0,Tabell_Läkare[[#This Row],[Summa fakturerade timmar (psykiatri+somatik+primärvård)]]=""),"Fyll i antal timmar","")</f>
        <v/>
      </c>
      <c r="T345" s="3" t="str">
        <f>IF(AND(Tabell_Läkare[[#This Row],[Kontroll ifyllt värde]]=TRUE,Tabell_Läkare[[#This Row],[Fakturerat belopp]]=""),"Fakturerat belopp saknas","")</f>
        <v/>
      </c>
      <c r="U345" s="3" t="b">
        <f>OR(Tabell_Läkare[[#This Row],[Fakturerat belopp]]&lt;&gt;"",Tabell_Läkare[[#This Row],[Summa fakturerade timmar (psykiatri+somatik+primärvård)]]&lt;&gt;"")</f>
        <v>0</v>
      </c>
    </row>
    <row r="346" spans="1:21" x14ac:dyDescent="0.35">
      <c r="A346" s="32" t="str">
        <f>IF(_xlfn.CONCAT(B346:G346)="","",Statistikrapport!$C$3)</f>
        <v/>
      </c>
      <c r="B346" s="3"/>
      <c r="C346" s="3"/>
      <c r="D346" s="3"/>
      <c r="E346" s="3"/>
      <c r="F346" s="28"/>
      <c r="G34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6" s="3"/>
      <c r="I346" s="3"/>
      <c r="J346" s="3"/>
      <c r="K346" s="3"/>
      <c r="L346" s="3" t="str" cm="1">
        <f t="array" ref="L346">IFERROR(INDEX(_xlfn._xlws.FILTER(Tabell_Läkare[[#This Row],[Region kontroll]:[Fakturerat]],Tabell_Läkare[[#This Row],[Region kontroll]:[Fakturerat]]&lt;&gt;""),1,1),"")</f>
        <v/>
      </c>
      <c r="M346" s="3" t="str">
        <f>IF(AND(SUM(Tabell_Läkare[[#This Row],[Fakturerat belopp]:[Summa fakturerade timmar (psykiatri+somatik+primärvård)]]),ISBLANK(Tabell_Läkare[[#This Row],[Region]])),"Ange region","")</f>
        <v/>
      </c>
      <c r="N346" s="3" t="str">
        <f>IF(AND(OR(Tabell_Läkare[[#This Row],[Kontroll ifyllt värde]]=TRUE),ISBLANK(Tabell_Läkare[[#This Row],[Zon]])),"Välj zon","")</f>
        <v/>
      </c>
      <c r="O3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6" s="3" t="str">
        <f xml:space="preserve"> IF(AND(Tabell_Läkare[[#This Row],[Yrkeskategori]]="Specialistläkare",Tabell_Läkare[[#This Row],[Specialisering]]=""),"Ange specialisering","")</f>
        <v/>
      </c>
      <c r="Q346" s="3" t="str">
        <f xml:space="preserve"> IF(AND(Tabell_Läkare[[#This Row],[Yrkeskategori]]="Legitimerad läkare",Tabell_Läkare[[#This Row],[Specialisering]]&lt;&gt;""),"Välj specialistläkare om specialicering","")</f>
        <v/>
      </c>
      <c r="R346" s="3" t="str">
        <f>IF(AND(OR(Tabell_Läkare[[#This Row],[Kontroll ifyllt värde]]=TRUE),ISBLANK(#REF!)),"Välj zon","")</f>
        <v/>
      </c>
      <c r="S346" s="3" t="str">
        <f>IF(AND(Tabell_Läkare[[#This Row],[Fakturerat belopp]]&gt;0,Tabell_Läkare[[#This Row],[Summa fakturerade timmar (psykiatri+somatik+primärvård)]]=""),"Fyll i antal timmar","")</f>
        <v/>
      </c>
      <c r="T346" s="3" t="str">
        <f>IF(AND(Tabell_Läkare[[#This Row],[Kontroll ifyllt värde]]=TRUE,Tabell_Läkare[[#This Row],[Fakturerat belopp]]=""),"Fakturerat belopp saknas","")</f>
        <v/>
      </c>
      <c r="U346" s="3" t="b">
        <f>OR(Tabell_Läkare[[#This Row],[Fakturerat belopp]]&lt;&gt;"",Tabell_Läkare[[#This Row],[Summa fakturerade timmar (psykiatri+somatik+primärvård)]]&lt;&gt;"")</f>
        <v>0</v>
      </c>
    </row>
    <row r="347" spans="1:21" x14ac:dyDescent="0.35">
      <c r="A347" s="32" t="str">
        <f>IF(_xlfn.CONCAT(B347:G347)="","",Statistikrapport!$C$3)</f>
        <v/>
      </c>
      <c r="B347" s="3"/>
      <c r="C347" s="3"/>
      <c r="D347" s="3"/>
      <c r="E347" s="3"/>
      <c r="F347" s="28"/>
      <c r="G34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7" s="3"/>
      <c r="I347" s="3"/>
      <c r="J347" s="3"/>
      <c r="K347" s="3"/>
      <c r="L347" s="3" t="str" cm="1">
        <f t="array" ref="L347">IFERROR(INDEX(_xlfn._xlws.FILTER(Tabell_Läkare[[#This Row],[Region kontroll]:[Fakturerat]],Tabell_Läkare[[#This Row],[Region kontroll]:[Fakturerat]]&lt;&gt;""),1,1),"")</f>
        <v/>
      </c>
      <c r="M347" s="3" t="str">
        <f>IF(AND(SUM(Tabell_Läkare[[#This Row],[Fakturerat belopp]:[Summa fakturerade timmar (psykiatri+somatik+primärvård)]]),ISBLANK(Tabell_Läkare[[#This Row],[Region]])),"Ange region","")</f>
        <v/>
      </c>
      <c r="N347" s="3" t="str">
        <f>IF(AND(OR(Tabell_Läkare[[#This Row],[Kontroll ifyllt värde]]=TRUE),ISBLANK(Tabell_Läkare[[#This Row],[Zon]])),"Välj zon","")</f>
        <v/>
      </c>
      <c r="O3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7" s="3" t="str">
        <f xml:space="preserve"> IF(AND(Tabell_Läkare[[#This Row],[Yrkeskategori]]="Specialistläkare",Tabell_Läkare[[#This Row],[Specialisering]]=""),"Ange specialisering","")</f>
        <v/>
      </c>
      <c r="Q347" s="3" t="str">
        <f xml:space="preserve"> IF(AND(Tabell_Läkare[[#This Row],[Yrkeskategori]]="Legitimerad läkare",Tabell_Läkare[[#This Row],[Specialisering]]&lt;&gt;""),"Välj specialistläkare om specialicering","")</f>
        <v/>
      </c>
      <c r="R347" s="3" t="str">
        <f>IF(AND(OR(Tabell_Läkare[[#This Row],[Kontroll ifyllt värde]]=TRUE),ISBLANK(#REF!)),"Välj zon","")</f>
        <v/>
      </c>
      <c r="S347" s="3" t="str">
        <f>IF(AND(Tabell_Läkare[[#This Row],[Fakturerat belopp]]&gt;0,Tabell_Läkare[[#This Row],[Summa fakturerade timmar (psykiatri+somatik+primärvård)]]=""),"Fyll i antal timmar","")</f>
        <v/>
      </c>
      <c r="T347" s="3" t="str">
        <f>IF(AND(Tabell_Läkare[[#This Row],[Kontroll ifyllt värde]]=TRUE,Tabell_Läkare[[#This Row],[Fakturerat belopp]]=""),"Fakturerat belopp saknas","")</f>
        <v/>
      </c>
      <c r="U347" s="3" t="b">
        <f>OR(Tabell_Läkare[[#This Row],[Fakturerat belopp]]&lt;&gt;"",Tabell_Läkare[[#This Row],[Summa fakturerade timmar (psykiatri+somatik+primärvård)]]&lt;&gt;"")</f>
        <v>0</v>
      </c>
    </row>
    <row r="348" spans="1:21" x14ac:dyDescent="0.35">
      <c r="A348" s="32" t="str">
        <f>IF(_xlfn.CONCAT(B348:G348)="","",Statistikrapport!$C$3)</f>
        <v/>
      </c>
      <c r="B348" s="3"/>
      <c r="C348" s="3"/>
      <c r="D348" s="3"/>
      <c r="E348" s="3"/>
      <c r="F348" s="28"/>
      <c r="G34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8" s="3"/>
      <c r="I348" s="3"/>
      <c r="J348" s="3"/>
      <c r="K348" s="3"/>
      <c r="L348" s="3" t="str" cm="1">
        <f t="array" ref="L348">IFERROR(INDEX(_xlfn._xlws.FILTER(Tabell_Läkare[[#This Row],[Region kontroll]:[Fakturerat]],Tabell_Läkare[[#This Row],[Region kontroll]:[Fakturerat]]&lt;&gt;""),1,1),"")</f>
        <v/>
      </c>
      <c r="M348" s="3" t="str">
        <f>IF(AND(SUM(Tabell_Läkare[[#This Row],[Fakturerat belopp]:[Summa fakturerade timmar (psykiatri+somatik+primärvård)]]),ISBLANK(Tabell_Läkare[[#This Row],[Region]])),"Ange region","")</f>
        <v/>
      </c>
      <c r="N348" s="3" t="str">
        <f>IF(AND(OR(Tabell_Läkare[[#This Row],[Kontroll ifyllt värde]]=TRUE),ISBLANK(Tabell_Läkare[[#This Row],[Zon]])),"Välj zon","")</f>
        <v/>
      </c>
      <c r="O3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8" s="3" t="str">
        <f xml:space="preserve"> IF(AND(Tabell_Läkare[[#This Row],[Yrkeskategori]]="Specialistläkare",Tabell_Läkare[[#This Row],[Specialisering]]=""),"Ange specialisering","")</f>
        <v/>
      </c>
      <c r="Q348" s="3" t="str">
        <f xml:space="preserve"> IF(AND(Tabell_Läkare[[#This Row],[Yrkeskategori]]="Legitimerad läkare",Tabell_Läkare[[#This Row],[Specialisering]]&lt;&gt;""),"Välj specialistläkare om specialicering","")</f>
        <v/>
      </c>
      <c r="R348" s="3" t="str">
        <f>IF(AND(OR(Tabell_Läkare[[#This Row],[Kontroll ifyllt värde]]=TRUE),ISBLANK(#REF!)),"Välj zon","")</f>
        <v/>
      </c>
      <c r="S348" s="3" t="str">
        <f>IF(AND(Tabell_Läkare[[#This Row],[Fakturerat belopp]]&gt;0,Tabell_Läkare[[#This Row],[Summa fakturerade timmar (psykiatri+somatik+primärvård)]]=""),"Fyll i antal timmar","")</f>
        <v/>
      </c>
      <c r="T348" s="3" t="str">
        <f>IF(AND(Tabell_Läkare[[#This Row],[Kontroll ifyllt värde]]=TRUE,Tabell_Läkare[[#This Row],[Fakturerat belopp]]=""),"Fakturerat belopp saknas","")</f>
        <v/>
      </c>
      <c r="U348" s="3" t="b">
        <f>OR(Tabell_Läkare[[#This Row],[Fakturerat belopp]]&lt;&gt;"",Tabell_Läkare[[#This Row],[Summa fakturerade timmar (psykiatri+somatik+primärvård)]]&lt;&gt;"")</f>
        <v>0</v>
      </c>
    </row>
    <row r="349" spans="1:21" x14ac:dyDescent="0.35">
      <c r="A349" s="32" t="str">
        <f>IF(_xlfn.CONCAT(B349:G349)="","",Statistikrapport!$C$3)</f>
        <v/>
      </c>
      <c r="B349" s="3"/>
      <c r="C349" s="3"/>
      <c r="D349" s="3"/>
      <c r="E349" s="3"/>
      <c r="F349" s="28"/>
      <c r="G34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9" s="3"/>
      <c r="I349" s="3"/>
      <c r="J349" s="3"/>
      <c r="K349" s="3"/>
      <c r="L349" s="3" t="str" cm="1">
        <f t="array" ref="L349">IFERROR(INDEX(_xlfn._xlws.FILTER(Tabell_Läkare[[#This Row],[Region kontroll]:[Fakturerat]],Tabell_Läkare[[#This Row],[Region kontroll]:[Fakturerat]]&lt;&gt;""),1,1),"")</f>
        <v/>
      </c>
      <c r="M349" s="3" t="str">
        <f>IF(AND(SUM(Tabell_Läkare[[#This Row],[Fakturerat belopp]:[Summa fakturerade timmar (psykiatri+somatik+primärvård)]]),ISBLANK(Tabell_Läkare[[#This Row],[Region]])),"Ange region","")</f>
        <v/>
      </c>
      <c r="N349" s="3" t="str">
        <f>IF(AND(OR(Tabell_Läkare[[#This Row],[Kontroll ifyllt värde]]=TRUE),ISBLANK(Tabell_Läkare[[#This Row],[Zon]])),"Välj zon","")</f>
        <v/>
      </c>
      <c r="O3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9" s="3" t="str">
        <f xml:space="preserve"> IF(AND(Tabell_Läkare[[#This Row],[Yrkeskategori]]="Specialistläkare",Tabell_Läkare[[#This Row],[Specialisering]]=""),"Ange specialisering","")</f>
        <v/>
      </c>
      <c r="Q349" s="3" t="str">
        <f xml:space="preserve"> IF(AND(Tabell_Läkare[[#This Row],[Yrkeskategori]]="Legitimerad läkare",Tabell_Läkare[[#This Row],[Specialisering]]&lt;&gt;""),"Välj specialistläkare om specialicering","")</f>
        <v/>
      </c>
      <c r="R349" s="3" t="str">
        <f>IF(AND(OR(Tabell_Läkare[[#This Row],[Kontroll ifyllt värde]]=TRUE),ISBLANK(#REF!)),"Välj zon","")</f>
        <v/>
      </c>
      <c r="S349" s="3" t="str">
        <f>IF(AND(Tabell_Läkare[[#This Row],[Fakturerat belopp]]&gt;0,Tabell_Läkare[[#This Row],[Summa fakturerade timmar (psykiatri+somatik+primärvård)]]=""),"Fyll i antal timmar","")</f>
        <v/>
      </c>
      <c r="T349" s="3" t="str">
        <f>IF(AND(Tabell_Läkare[[#This Row],[Kontroll ifyllt värde]]=TRUE,Tabell_Läkare[[#This Row],[Fakturerat belopp]]=""),"Fakturerat belopp saknas","")</f>
        <v/>
      </c>
      <c r="U349" s="3" t="b">
        <f>OR(Tabell_Läkare[[#This Row],[Fakturerat belopp]]&lt;&gt;"",Tabell_Läkare[[#This Row],[Summa fakturerade timmar (psykiatri+somatik+primärvård)]]&lt;&gt;"")</f>
        <v>0</v>
      </c>
    </row>
    <row r="350" spans="1:21" x14ac:dyDescent="0.35">
      <c r="A350" s="32" t="str">
        <f>IF(_xlfn.CONCAT(B350:G350)="","",Statistikrapport!$C$3)</f>
        <v/>
      </c>
      <c r="B350" s="3"/>
      <c r="C350" s="3"/>
      <c r="D350" s="3"/>
      <c r="E350" s="3"/>
      <c r="F350" s="28"/>
      <c r="G35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0" s="3"/>
      <c r="I350" s="3"/>
      <c r="J350" s="3"/>
      <c r="K350" s="3"/>
      <c r="L350" s="3" t="str" cm="1">
        <f t="array" ref="L350">IFERROR(INDEX(_xlfn._xlws.FILTER(Tabell_Läkare[[#This Row],[Region kontroll]:[Fakturerat]],Tabell_Läkare[[#This Row],[Region kontroll]:[Fakturerat]]&lt;&gt;""),1,1),"")</f>
        <v/>
      </c>
      <c r="M350" s="3" t="str">
        <f>IF(AND(SUM(Tabell_Läkare[[#This Row],[Fakturerat belopp]:[Summa fakturerade timmar (psykiatri+somatik+primärvård)]]),ISBLANK(Tabell_Läkare[[#This Row],[Region]])),"Ange region","")</f>
        <v/>
      </c>
      <c r="N350" s="3" t="str">
        <f>IF(AND(OR(Tabell_Läkare[[#This Row],[Kontroll ifyllt värde]]=TRUE),ISBLANK(Tabell_Läkare[[#This Row],[Zon]])),"Välj zon","")</f>
        <v/>
      </c>
      <c r="O3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0" s="3" t="str">
        <f xml:space="preserve"> IF(AND(Tabell_Läkare[[#This Row],[Yrkeskategori]]="Specialistläkare",Tabell_Läkare[[#This Row],[Specialisering]]=""),"Ange specialisering","")</f>
        <v/>
      </c>
      <c r="Q350" s="3" t="str">
        <f xml:space="preserve"> IF(AND(Tabell_Läkare[[#This Row],[Yrkeskategori]]="Legitimerad läkare",Tabell_Läkare[[#This Row],[Specialisering]]&lt;&gt;""),"Välj specialistläkare om specialicering","")</f>
        <v/>
      </c>
      <c r="R350" s="3" t="str">
        <f>IF(AND(OR(Tabell_Läkare[[#This Row],[Kontroll ifyllt värde]]=TRUE),ISBLANK(#REF!)),"Välj zon","")</f>
        <v/>
      </c>
      <c r="S350" s="3" t="str">
        <f>IF(AND(Tabell_Läkare[[#This Row],[Fakturerat belopp]]&gt;0,Tabell_Läkare[[#This Row],[Summa fakturerade timmar (psykiatri+somatik+primärvård)]]=""),"Fyll i antal timmar","")</f>
        <v/>
      </c>
      <c r="T350" s="3" t="str">
        <f>IF(AND(Tabell_Läkare[[#This Row],[Kontroll ifyllt värde]]=TRUE,Tabell_Läkare[[#This Row],[Fakturerat belopp]]=""),"Fakturerat belopp saknas","")</f>
        <v/>
      </c>
      <c r="U350" s="3" t="b">
        <f>OR(Tabell_Läkare[[#This Row],[Fakturerat belopp]]&lt;&gt;"",Tabell_Läkare[[#This Row],[Summa fakturerade timmar (psykiatri+somatik+primärvård)]]&lt;&gt;"")</f>
        <v>0</v>
      </c>
    </row>
    <row r="351" spans="1:21" x14ac:dyDescent="0.35">
      <c r="A351" s="32" t="str">
        <f>IF(_xlfn.CONCAT(B351:G351)="","",Statistikrapport!$C$3)</f>
        <v/>
      </c>
      <c r="B351" s="3"/>
      <c r="C351" s="3"/>
      <c r="D351" s="3"/>
      <c r="E351" s="3"/>
      <c r="F351" s="28"/>
      <c r="G35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1" s="3"/>
      <c r="I351" s="3"/>
      <c r="J351" s="3"/>
      <c r="K351" s="3"/>
      <c r="L351" s="3" t="str" cm="1">
        <f t="array" ref="L351">IFERROR(INDEX(_xlfn._xlws.FILTER(Tabell_Läkare[[#This Row],[Region kontroll]:[Fakturerat]],Tabell_Läkare[[#This Row],[Region kontroll]:[Fakturerat]]&lt;&gt;""),1,1),"")</f>
        <v/>
      </c>
      <c r="M351" s="3" t="str">
        <f>IF(AND(SUM(Tabell_Läkare[[#This Row],[Fakturerat belopp]:[Summa fakturerade timmar (psykiatri+somatik+primärvård)]]),ISBLANK(Tabell_Läkare[[#This Row],[Region]])),"Ange region","")</f>
        <v/>
      </c>
      <c r="N351" s="3" t="str">
        <f>IF(AND(OR(Tabell_Läkare[[#This Row],[Kontroll ifyllt värde]]=TRUE),ISBLANK(Tabell_Läkare[[#This Row],[Zon]])),"Välj zon","")</f>
        <v/>
      </c>
      <c r="O3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1" s="3" t="str">
        <f xml:space="preserve"> IF(AND(Tabell_Läkare[[#This Row],[Yrkeskategori]]="Specialistläkare",Tabell_Läkare[[#This Row],[Specialisering]]=""),"Ange specialisering","")</f>
        <v/>
      </c>
      <c r="Q351" s="3" t="str">
        <f xml:space="preserve"> IF(AND(Tabell_Läkare[[#This Row],[Yrkeskategori]]="Legitimerad läkare",Tabell_Läkare[[#This Row],[Specialisering]]&lt;&gt;""),"Välj specialistläkare om specialicering","")</f>
        <v/>
      </c>
      <c r="R351" s="3" t="str">
        <f>IF(AND(OR(Tabell_Läkare[[#This Row],[Kontroll ifyllt värde]]=TRUE),ISBLANK(#REF!)),"Välj zon","")</f>
        <v/>
      </c>
      <c r="S351" s="3" t="str">
        <f>IF(AND(Tabell_Läkare[[#This Row],[Fakturerat belopp]]&gt;0,Tabell_Läkare[[#This Row],[Summa fakturerade timmar (psykiatri+somatik+primärvård)]]=""),"Fyll i antal timmar","")</f>
        <v/>
      </c>
      <c r="T351" s="3" t="str">
        <f>IF(AND(Tabell_Läkare[[#This Row],[Kontroll ifyllt värde]]=TRUE,Tabell_Läkare[[#This Row],[Fakturerat belopp]]=""),"Fakturerat belopp saknas","")</f>
        <v/>
      </c>
      <c r="U351" s="3" t="b">
        <f>OR(Tabell_Läkare[[#This Row],[Fakturerat belopp]]&lt;&gt;"",Tabell_Läkare[[#This Row],[Summa fakturerade timmar (psykiatri+somatik+primärvård)]]&lt;&gt;"")</f>
        <v>0</v>
      </c>
    </row>
    <row r="352" spans="1:21" x14ac:dyDescent="0.35">
      <c r="A352" s="32" t="str">
        <f>IF(_xlfn.CONCAT(B352:G352)="","",Statistikrapport!$C$3)</f>
        <v/>
      </c>
      <c r="B352" s="3"/>
      <c r="C352" s="3"/>
      <c r="D352" s="3"/>
      <c r="E352" s="3"/>
      <c r="F352" s="28"/>
      <c r="G35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2" s="3"/>
      <c r="I352" s="3"/>
      <c r="J352" s="3"/>
      <c r="K352" s="3"/>
      <c r="L352" s="3" t="str" cm="1">
        <f t="array" ref="L352">IFERROR(INDEX(_xlfn._xlws.FILTER(Tabell_Läkare[[#This Row],[Region kontroll]:[Fakturerat]],Tabell_Läkare[[#This Row],[Region kontroll]:[Fakturerat]]&lt;&gt;""),1,1),"")</f>
        <v/>
      </c>
      <c r="M352" s="3" t="str">
        <f>IF(AND(SUM(Tabell_Läkare[[#This Row],[Fakturerat belopp]:[Summa fakturerade timmar (psykiatri+somatik+primärvård)]]),ISBLANK(Tabell_Läkare[[#This Row],[Region]])),"Ange region","")</f>
        <v/>
      </c>
      <c r="N352" s="3" t="str">
        <f>IF(AND(OR(Tabell_Läkare[[#This Row],[Kontroll ifyllt värde]]=TRUE),ISBLANK(Tabell_Läkare[[#This Row],[Zon]])),"Välj zon","")</f>
        <v/>
      </c>
      <c r="O3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2" s="3" t="str">
        <f xml:space="preserve"> IF(AND(Tabell_Läkare[[#This Row],[Yrkeskategori]]="Specialistläkare",Tabell_Läkare[[#This Row],[Specialisering]]=""),"Ange specialisering","")</f>
        <v/>
      </c>
      <c r="Q352" s="3" t="str">
        <f xml:space="preserve"> IF(AND(Tabell_Läkare[[#This Row],[Yrkeskategori]]="Legitimerad läkare",Tabell_Läkare[[#This Row],[Specialisering]]&lt;&gt;""),"Välj specialistläkare om specialicering","")</f>
        <v/>
      </c>
      <c r="R352" s="3" t="str">
        <f>IF(AND(OR(Tabell_Läkare[[#This Row],[Kontroll ifyllt värde]]=TRUE),ISBLANK(#REF!)),"Välj zon","")</f>
        <v/>
      </c>
      <c r="S352" s="3" t="str">
        <f>IF(AND(Tabell_Läkare[[#This Row],[Fakturerat belopp]]&gt;0,Tabell_Läkare[[#This Row],[Summa fakturerade timmar (psykiatri+somatik+primärvård)]]=""),"Fyll i antal timmar","")</f>
        <v/>
      </c>
      <c r="T352" s="3" t="str">
        <f>IF(AND(Tabell_Läkare[[#This Row],[Kontroll ifyllt värde]]=TRUE,Tabell_Läkare[[#This Row],[Fakturerat belopp]]=""),"Fakturerat belopp saknas","")</f>
        <v/>
      </c>
      <c r="U352" s="3" t="b">
        <f>OR(Tabell_Läkare[[#This Row],[Fakturerat belopp]]&lt;&gt;"",Tabell_Läkare[[#This Row],[Summa fakturerade timmar (psykiatri+somatik+primärvård)]]&lt;&gt;"")</f>
        <v>0</v>
      </c>
    </row>
    <row r="353" spans="1:21" x14ac:dyDescent="0.35">
      <c r="A353" s="32" t="str">
        <f>IF(_xlfn.CONCAT(B353:G353)="","",Statistikrapport!$C$3)</f>
        <v/>
      </c>
      <c r="B353" s="3"/>
      <c r="C353" s="3"/>
      <c r="D353" s="3"/>
      <c r="E353" s="3"/>
      <c r="F353" s="28"/>
      <c r="G35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3" s="3"/>
      <c r="I353" s="3"/>
      <c r="J353" s="3"/>
      <c r="K353" s="3"/>
      <c r="L353" s="3" t="str" cm="1">
        <f t="array" ref="L353">IFERROR(INDEX(_xlfn._xlws.FILTER(Tabell_Läkare[[#This Row],[Region kontroll]:[Fakturerat]],Tabell_Läkare[[#This Row],[Region kontroll]:[Fakturerat]]&lt;&gt;""),1,1),"")</f>
        <v/>
      </c>
      <c r="M353" s="3" t="str">
        <f>IF(AND(SUM(Tabell_Läkare[[#This Row],[Fakturerat belopp]:[Summa fakturerade timmar (psykiatri+somatik+primärvård)]]),ISBLANK(Tabell_Läkare[[#This Row],[Region]])),"Ange region","")</f>
        <v/>
      </c>
      <c r="N353" s="3" t="str">
        <f>IF(AND(OR(Tabell_Läkare[[#This Row],[Kontroll ifyllt värde]]=TRUE),ISBLANK(Tabell_Läkare[[#This Row],[Zon]])),"Välj zon","")</f>
        <v/>
      </c>
      <c r="O3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3" s="3" t="str">
        <f xml:space="preserve"> IF(AND(Tabell_Läkare[[#This Row],[Yrkeskategori]]="Specialistläkare",Tabell_Läkare[[#This Row],[Specialisering]]=""),"Ange specialisering","")</f>
        <v/>
      </c>
      <c r="Q353" s="3" t="str">
        <f xml:space="preserve"> IF(AND(Tabell_Läkare[[#This Row],[Yrkeskategori]]="Legitimerad läkare",Tabell_Läkare[[#This Row],[Specialisering]]&lt;&gt;""),"Välj specialistläkare om specialicering","")</f>
        <v/>
      </c>
      <c r="R353" s="3" t="str">
        <f>IF(AND(OR(Tabell_Läkare[[#This Row],[Kontroll ifyllt värde]]=TRUE),ISBLANK(#REF!)),"Välj zon","")</f>
        <v/>
      </c>
      <c r="S353" s="3" t="str">
        <f>IF(AND(Tabell_Läkare[[#This Row],[Fakturerat belopp]]&gt;0,Tabell_Läkare[[#This Row],[Summa fakturerade timmar (psykiatri+somatik+primärvård)]]=""),"Fyll i antal timmar","")</f>
        <v/>
      </c>
      <c r="T353" s="3" t="str">
        <f>IF(AND(Tabell_Läkare[[#This Row],[Kontroll ifyllt värde]]=TRUE,Tabell_Läkare[[#This Row],[Fakturerat belopp]]=""),"Fakturerat belopp saknas","")</f>
        <v/>
      </c>
      <c r="U353" s="3" t="b">
        <f>OR(Tabell_Läkare[[#This Row],[Fakturerat belopp]]&lt;&gt;"",Tabell_Läkare[[#This Row],[Summa fakturerade timmar (psykiatri+somatik+primärvård)]]&lt;&gt;"")</f>
        <v>0</v>
      </c>
    </row>
    <row r="354" spans="1:21" x14ac:dyDescent="0.35">
      <c r="A354" s="32" t="str">
        <f>IF(_xlfn.CONCAT(B354:G354)="","",Statistikrapport!$C$3)</f>
        <v/>
      </c>
      <c r="B354" s="3"/>
      <c r="C354" s="3"/>
      <c r="D354" s="3"/>
      <c r="E354" s="3"/>
      <c r="F354" s="28"/>
      <c r="G35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4" s="3"/>
      <c r="I354" s="3"/>
      <c r="J354" s="3"/>
      <c r="K354" s="3"/>
      <c r="L354" s="3" t="str" cm="1">
        <f t="array" ref="L354">IFERROR(INDEX(_xlfn._xlws.FILTER(Tabell_Läkare[[#This Row],[Region kontroll]:[Fakturerat]],Tabell_Läkare[[#This Row],[Region kontroll]:[Fakturerat]]&lt;&gt;""),1,1),"")</f>
        <v/>
      </c>
      <c r="M354" s="3" t="str">
        <f>IF(AND(SUM(Tabell_Läkare[[#This Row],[Fakturerat belopp]:[Summa fakturerade timmar (psykiatri+somatik+primärvård)]]),ISBLANK(Tabell_Läkare[[#This Row],[Region]])),"Ange region","")</f>
        <v/>
      </c>
      <c r="N354" s="3" t="str">
        <f>IF(AND(OR(Tabell_Läkare[[#This Row],[Kontroll ifyllt värde]]=TRUE),ISBLANK(Tabell_Läkare[[#This Row],[Zon]])),"Välj zon","")</f>
        <v/>
      </c>
      <c r="O3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4" s="3" t="str">
        <f xml:space="preserve"> IF(AND(Tabell_Läkare[[#This Row],[Yrkeskategori]]="Specialistläkare",Tabell_Läkare[[#This Row],[Specialisering]]=""),"Ange specialisering","")</f>
        <v/>
      </c>
      <c r="Q354" s="3" t="str">
        <f xml:space="preserve"> IF(AND(Tabell_Läkare[[#This Row],[Yrkeskategori]]="Legitimerad läkare",Tabell_Läkare[[#This Row],[Specialisering]]&lt;&gt;""),"Välj specialistläkare om specialicering","")</f>
        <v/>
      </c>
      <c r="R354" s="3" t="str">
        <f>IF(AND(OR(Tabell_Läkare[[#This Row],[Kontroll ifyllt värde]]=TRUE),ISBLANK(#REF!)),"Välj zon","")</f>
        <v/>
      </c>
      <c r="S354" s="3" t="str">
        <f>IF(AND(Tabell_Läkare[[#This Row],[Fakturerat belopp]]&gt;0,Tabell_Läkare[[#This Row],[Summa fakturerade timmar (psykiatri+somatik+primärvård)]]=""),"Fyll i antal timmar","")</f>
        <v/>
      </c>
      <c r="T354" s="3" t="str">
        <f>IF(AND(Tabell_Läkare[[#This Row],[Kontroll ifyllt värde]]=TRUE,Tabell_Läkare[[#This Row],[Fakturerat belopp]]=""),"Fakturerat belopp saknas","")</f>
        <v/>
      </c>
      <c r="U354" s="3" t="b">
        <f>OR(Tabell_Läkare[[#This Row],[Fakturerat belopp]]&lt;&gt;"",Tabell_Läkare[[#This Row],[Summa fakturerade timmar (psykiatri+somatik+primärvård)]]&lt;&gt;"")</f>
        <v>0</v>
      </c>
    </row>
    <row r="355" spans="1:21" x14ac:dyDescent="0.35">
      <c r="A355" s="32" t="str">
        <f>IF(_xlfn.CONCAT(B355:G355)="","",Statistikrapport!$C$3)</f>
        <v/>
      </c>
      <c r="B355" s="3"/>
      <c r="C355" s="3"/>
      <c r="D355" s="3"/>
      <c r="E355" s="3"/>
      <c r="F355" s="28"/>
      <c r="G35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5" s="3"/>
      <c r="I355" s="3"/>
      <c r="J355" s="3"/>
      <c r="K355" s="3"/>
      <c r="L355" s="3" t="str" cm="1">
        <f t="array" ref="L355">IFERROR(INDEX(_xlfn._xlws.FILTER(Tabell_Läkare[[#This Row],[Region kontroll]:[Fakturerat]],Tabell_Läkare[[#This Row],[Region kontroll]:[Fakturerat]]&lt;&gt;""),1,1),"")</f>
        <v/>
      </c>
      <c r="M355" s="3" t="str">
        <f>IF(AND(SUM(Tabell_Läkare[[#This Row],[Fakturerat belopp]:[Summa fakturerade timmar (psykiatri+somatik+primärvård)]]),ISBLANK(Tabell_Läkare[[#This Row],[Region]])),"Ange region","")</f>
        <v/>
      </c>
      <c r="N355" s="3" t="str">
        <f>IF(AND(OR(Tabell_Läkare[[#This Row],[Kontroll ifyllt värde]]=TRUE),ISBLANK(Tabell_Läkare[[#This Row],[Zon]])),"Välj zon","")</f>
        <v/>
      </c>
      <c r="O3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5" s="3" t="str">
        <f xml:space="preserve"> IF(AND(Tabell_Läkare[[#This Row],[Yrkeskategori]]="Specialistläkare",Tabell_Läkare[[#This Row],[Specialisering]]=""),"Ange specialisering","")</f>
        <v/>
      </c>
      <c r="Q355" s="3" t="str">
        <f xml:space="preserve"> IF(AND(Tabell_Läkare[[#This Row],[Yrkeskategori]]="Legitimerad läkare",Tabell_Läkare[[#This Row],[Specialisering]]&lt;&gt;""),"Välj specialistläkare om specialicering","")</f>
        <v/>
      </c>
      <c r="R355" s="3" t="str">
        <f>IF(AND(OR(Tabell_Läkare[[#This Row],[Kontroll ifyllt värde]]=TRUE),ISBLANK(#REF!)),"Välj zon","")</f>
        <v/>
      </c>
      <c r="S355" s="3" t="str">
        <f>IF(AND(Tabell_Läkare[[#This Row],[Fakturerat belopp]]&gt;0,Tabell_Läkare[[#This Row],[Summa fakturerade timmar (psykiatri+somatik+primärvård)]]=""),"Fyll i antal timmar","")</f>
        <v/>
      </c>
      <c r="T355" s="3" t="str">
        <f>IF(AND(Tabell_Läkare[[#This Row],[Kontroll ifyllt värde]]=TRUE,Tabell_Läkare[[#This Row],[Fakturerat belopp]]=""),"Fakturerat belopp saknas","")</f>
        <v/>
      </c>
      <c r="U355" s="3" t="b">
        <f>OR(Tabell_Läkare[[#This Row],[Fakturerat belopp]]&lt;&gt;"",Tabell_Läkare[[#This Row],[Summa fakturerade timmar (psykiatri+somatik+primärvård)]]&lt;&gt;"")</f>
        <v>0</v>
      </c>
    </row>
    <row r="356" spans="1:21" x14ac:dyDescent="0.35">
      <c r="A356" s="32" t="str">
        <f>IF(_xlfn.CONCAT(B356:G356)="","",Statistikrapport!$C$3)</f>
        <v/>
      </c>
      <c r="B356" s="3"/>
      <c r="C356" s="3"/>
      <c r="D356" s="3"/>
      <c r="E356" s="3"/>
      <c r="F356" s="28"/>
      <c r="G35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6" s="3"/>
      <c r="I356" s="3"/>
      <c r="J356" s="3"/>
      <c r="K356" s="3"/>
      <c r="L356" s="3" t="str" cm="1">
        <f t="array" ref="L356">IFERROR(INDEX(_xlfn._xlws.FILTER(Tabell_Läkare[[#This Row],[Region kontroll]:[Fakturerat]],Tabell_Läkare[[#This Row],[Region kontroll]:[Fakturerat]]&lt;&gt;""),1,1),"")</f>
        <v/>
      </c>
      <c r="M356" s="3" t="str">
        <f>IF(AND(SUM(Tabell_Läkare[[#This Row],[Fakturerat belopp]:[Summa fakturerade timmar (psykiatri+somatik+primärvård)]]),ISBLANK(Tabell_Läkare[[#This Row],[Region]])),"Ange region","")</f>
        <v/>
      </c>
      <c r="N356" s="3" t="str">
        <f>IF(AND(OR(Tabell_Läkare[[#This Row],[Kontroll ifyllt värde]]=TRUE),ISBLANK(Tabell_Läkare[[#This Row],[Zon]])),"Välj zon","")</f>
        <v/>
      </c>
      <c r="O3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6" s="3" t="str">
        <f xml:space="preserve"> IF(AND(Tabell_Läkare[[#This Row],[Yrkeskategori]]="Specialistläkare",Tabell_Läkare[[#This Row],[Specialisering]]=""),"Ange specialisering","")</f>
        <v/>
      </c>
      <c r="Q356" s="3" t="str">
        <f xml:space="preserve"> IF(AND(Tabell_Läkare[[#This Row],[Yrkeskategori]]="Legitimerad läkare",Tabell_Läkare[[#This Row],[Specialisering]]&lt;&gt;""),"Välj specialistläkare om specialicering","")</f>
        <v/>
      </c>
      <c r="R356" s="3" t="str">
        <f>IF(AND(OR(Tabell_Läkare[[#This Row],[Kontroll ifyllt värde]]=TRUE),ISBLANK(#REF!)),"Välj zon","")</f>
        <v/>
      </c>
      <c r="S356" s="3" t="str">
        <f>IF(AND(Tabell_Läkare[[#This Row],[Fakturerat belopp]]&gt;0,Tabell_Läkare[[#This Row],[Summa fakturerade timmar (psykiatri+somatik+primärvård)]]=""),"Fyll i antal timmar","")</f>
        <v/>
      </c>
      <c r="T356" s="3" t="str">
        <f>IF(AND(Tabell_Läkare[[#This Row],[Kontroll ifyllt värde]]=TRUE,Tabell_Läkare[[#This Row],[Fakturerat belopp]]=""),"Fakturerat belopp saknas","")</f>
        <v/>
      </c>
      <c r="U356" s="3" t="b">
        <f>OR(Tabell_Läkare[[#This Row],[Fakturerat belopp]]&lt;&gt;"",Tabell_Läkare[[#This Row],[Summa fakturerade timmar (psykiatri+somatik+primärvård)]]&lt;&gt;"")</f>
        <v>0</v>
      </c>
    </row>
    <row r="357" spans="1:21" x14ac:dyDescent="0.35">
      <c r="A357" s="32" t="str">
        <f>IF(_xlfn.CONCAT(B357:G357)="","",Statistikrapport!$C$3)</f>
        <v/>
      </c>
      <c r="B357" s="3"/>
      <c r="C357" s="3"/>
      <c r="D357" s="3"/>
      <c r="E357" s="3"/>
      <c r="F357" s="28"/>
      <c r="G35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7" s="3"/>
      <c r="I357" s="3"/>
      <c r="J357" s="3"/>
      <c r="K357" s="3"/>
      <c r="L357" s="3" t="str" cm="1">
        <f t="array" ref="L357">IFERROR(INDEX(_xlfn._xlws.FILTER(Tabell_Läkare[[#This Row],[Region kontroll]:[Fakturerat]],Tabell_Läkare[[#This Row],[Region kontroll]:[Fakturerat]]&lt;&gt;""),1,1),"")</f>
        <v/>
      </c>
      <c r="M357" s="3" t="str">
        <f>IF(AND(SUM(Tabell_Läkare[[#This Row],[Fakturerat belopp]:[Summa fakturerade timmar (psykiatri+somatik+primärvård)]]),ISBLANK(Tabell_Läkare[[#This Row],[Region]])),"Ange region","")</f>
        <v/>
      </c>
      <c r="N357" s="3" t="str">
        <f>IF(AND(OR(Tabell_Läkare[[#This Row],[Kontroll ifyllt värde]]=TRUE),ISBLANK(Tabell_Läkare[[#This Row],[Zon]])),"Välj zon","")</f>
        <v/>
      </c>
      <c r="O3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7" s="3" t="str">
        <f xml:space="preserve"> IF(AND(Tabell_Läkare[[#This Row],[Yrkeskategori]]="Specialistläkare",Tabell_Läkare[[#This Row],[Specialisering]]=""),"Ange specialisering","")</f>
        <v/>
      </c>
      <c r="Q357" s="3" t="str">
        <f xml:space="preserve"> IF(AND(Tabell_Läkare[[#This Row],[Yrkeskategori]]="Legitimerad läkare",Tabell_Läkare[[#This Row],[Specialisering]]&lt;&gt;""),"Välj specialistläkare om specialicering","")</f>
        <v/>
      </c>
      <c r="R357" s="3" t="str">
        <f>IF(AND(OR(Tabell_Läkare[[#This Row],[Kontroll ifyllt värde]]=TRUE),ISBLANK(#REF!)),"Välj zon","")</f>
        <v/>
      </c>
      <c r="S357" s="3" t="str">
        <f>IF(AND(Tabell_Läkare[[#This Row],[Fakturerat belopp]]&gt;0,Tabell_Läkare[[#This Row],[Summa fakturerade timmar (psykiatri+somatik+primärvård)]]=""),"Fyll i antal timmar","")</f>
        <v/>
      </c>
      <c r="T357" s="3" t="str">
        <f>IF(AND(Tabell_Läkare[[#This Row],[Kontroll ifyllt värde]]=TRUE,Tabell_Läkare[[#This Row],[Fakturerat belopp]]=""),"Fakturerat belopp saknas","")</f>
        <v/>
      </c>
      <c r="U357" s="3" t="b">
        <f>OR(Tabell_Läkare[[#This Row],[Fakturerat belopp]]&lt;&gt;"",Tabell_Läkare[[#This Row],[Summa fakturerade timmar (psykiatri+somatik+primärvård)]]&lt;&gt;"")</f>
        <v>0</v>
      </c>
    </row>
    <row r="358" spans="1:21" x14ac:dyDescent="0.35">
      <c r="A358" s="32" t="str">
        <f>IF(_xlfn.CONCAT(B358:G358)="","",Statistikrapport!$C$3)</f>
        <v/>
      </c>
      <c r="B358" s="3"/>
      <c r="C358" s="3"/>
      <c r="D358" s="3"/>
      <c r="E358" s="3"/>
      <c r="F358" s="28"/>
      <c r="G35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8" s="3"/>
      <c r="I358" s="3"/>
      <c r="J358" s="3"/>
      <c r="K358" s="3"/>
      <c r="L358" s="3" t="str" cm="1">
        <f t="array" ref="L358">IFERROR(INDEX(_xlfn._xlws.FILTER(Tabell_Läkare[[#This Row],[Region kontroll]:[Fakturerat]],Tabell_Läkare[[#This Row],[Region kontroll]:[Fakturerat]]&lt;&gt;""),1,1),"")</f>
        <v/>
      </c>
      <c r="M358" s="3" t="str">
        <f>IF(AND(SUM(Tabell_Läkare[[#This Row],[Fakturerat belopp]:[Summa fakturerade timmar (psykiatri+somatik+primärvård)]]),ISBLANK(Tabell_Läkare[[#This Row],[Region]])),"Ange region","")</f>
        <v/>
      </c>
      <c r="N358" s="3" t="str">
        <f>IF(AND(OR(Tabell_Läkare[[#This Row],[Kontroll ifyllt värde]]=TRUE),ISBLANK(Tabell_Läkare[[#This Row],[Zon]])),"Välj zon","")</f>
        <v/>
      </c>
      <c r="O3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8" s="3" t="str">
        <f xml:space="preserve"> IF(AND(Tabell_Läkare[[#This Row],[Yrkeskategori]]="Specialistläkare",Tabell_Läkare[[#This Row],[Specialisering]]=""),"Ange specialisering","")</f>
        <v/>
      </c>
      <c r="Q358" s="3" t="str">
        <f xml:space="preserve"> IF(AND(Tabell_Läkare[[#This Row],[Yrkeskategori]]="Legitimerad läkare",Tabell_Läkare[[#This Row],[Specialisering]]&lt;&gt;""),"Välj specialistläkare om specialicering","")</f>
        <v/>
      </c>
      <c r="R358" s="3" t="str">
        <f>IF(AND(OR(Tabell_Läkare[[#This Row],[Kontroll ifyllt värde]]=TRUE),ISBLANK(#REF!)),"Välj zon","")</f>
        <v/>
      </c>
      <c r="S358" s="3" t="str">
        <f>IF(AND(Tabell_Läkare[[#This Row],[Fakturerat belopp]]&gt;0,Tabell_Läkare[[#This Row],[Summa fakturerade timmar (psykiatri+somatik+primärvård)]]=""),"Fyll i antal timmar","")</f>
        <v/>
      </c>
      <c r="T358" s="3" t="str">
        <f>IF(AND(Tabell_Läkare[[#This Row],[Kontroll ifyllt värde]]=TRUE,Tabell_Läkare[[#This Row],[Fakturerat belopp]]=""),"Fakturerat belopp saknas","")</f>
        <v/>
      </c>
      <c r="U358" s="3" t="b">
        <f>OR(Tabell_Läkare[[#This Row],[Fakturerat belopp]]&lt;&gt;"",Tabell_Läkare[[#This Row],[Summa fakturerade timmar (psykiatri+somatik+primärvård)]]&lt;&gt;"")</f>
        <v>0</v>
      </c>
    </row>
    <row r="359" spans="1:21" x14ac:dyDescent="0.35">
      <c r="A359" s="32" t="str">
        <f>IF(_xlfn.CONCAT(B359:G359)="","",Statistikrapport!$C$3)</f>
        <v/>
      </c>
      <c r="B359" s="3"/>
      <c r="C359" s="3"/>
      <c r="D359" s="3"/>
      <c r="E359" s="3"/>
      <c r="F359" s="28"/>
      <c r="G35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9" s="3"/>
      <c r="I359" s="3"/>
      <c r="J359" s="3"/>
      <c r="K359" s="3"/>
      <c r="L359" s="3" t="str" cm="1">
        <f t="array" ref="L359">IFERROR(INDEX(_xlfn._xlws.FILTER(Tabell_Läkare[[#This Row],[Region kontroll]:[Fakturerat]],Tabell_Läkare[[#This Row],[Region kontroll]:[Fakturerat]]&lt;&gt;""),1,1),"")</f>
        <v/>
      </c>
      <c r="M359" s="3" t="str">
        <f>IF(AND(SUM(Tabell_Läkare[[#This Row],[Fakturerat belopp]:[Summa fakturerade timmar (psykiatri+somatik+primärvård)]]),ISBLANK(Tabell_Läkare[[#This Row],[Region]])),"Ange region","")</f>
        <v/>
      </c>
      <c r="N359" s="3" t="str">
        <f>IF(AND(OR(Tabell_Läkare[[#This Row],[Kontroll ifyllt värde]]=TRUE),ISBLANK(Tabell_Läkare[[#This Row],[Zon]])),"Välj zon","")</f>
        <v/>
      </c>
      <c r="O3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9" s="3" t="str">
        <f xml:space="preserve"> IF(AND(Tabell_Läkare[[#This Row],[Yrkeskategori]]="Specialistläkare",Tabell_Läkare[[#This Row],[Specialisering]]=""),"Ange specialisering","")</f>
        <v/>
      </c>
      <c r="Q359" s="3" t="str">
        <f xml:space="preserve"> IF(AND(Tabell_Läkare[[#This Row],[Yrkeskategori]]="Legitimerad läkare",Tabell_Läkare[[#This Row],[Specialisering]]&lt;&gt;""),"Välj specialistläkare om specialicering","")</f>
        <v/>
      </c>
      <c r="R359" s="3" t="str">
        <f>IF(AND(OR(Tabell_Läkare[[#This Row],[Kontroll ifyllt värde]]=TRUE),ISBLANK(#REF!)),"Välj zon","")</f>
        <v/>
      </c>
      <c r="S359" s="3" t="str">
        <f>IF(AND(Tabell_Läkare[[#This Row],[Fakturerat belopp]]&gt;0,Tabell_Läkare[[#This Row],[Summa fakturerade timmar (psykiatri+somatik+primärvård)]]=""),"Fyll i antal timmar","")</f>
        <v/>
      </c>
      <c r="T359" s="3" t="str">
        <f>IF(AND(Tabell_Läkare[[#This Row],[Kontroll ifyllt värde]]=TRUE,Tabell_Läkare[[#This Row],[Fakturerat belopp]]=""),"Fakturerat belopp saknas","")</f>
        <v/>
      </c>
      <c r="U359" s="3" t="b">
        <f>OR(Tabell_Läkare[[#This Row],[Fakturerat belopp]]&lt;&gt;"",Tabell_Läkare[[#This Row],[Summa fakturerade timmar (psykiatri+somatik+primärvård)]]&lt;&gt;"")</f>
        <v>0</v>
      </c>
    </row>
    <row r="360" spans="1:21" x14ac:dyDescent="0.35">
      <c r="A360" s="32" t="str">
        <f>IF(_xlfn.CONCAT(B360:G360)="","",Statistikrapport!$C$3)</f>
        <v/>
      </c>
      <c r="B360" s="3"/>
      <c r="C360" s="3"/>
      <c r="D360" s="3"/>
      <c r="E360" s="3"/>
      <c r="F360" s="28"/>
      <c r="G36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0" s="3"/>
      <c r="I360" s="3"/>
      <c r="J360" s="3"/>
      <c r="K360" s="3"/>
      <c r="L360" s="3" t="str" cm="1">
        <f t="array" ref="L360">IFERROR(INDEX(_xlfn._xlws.FILTER(Tabell_Läkare[[#This Row],[Region kontroll]:[Fakturerat]],Tabell_Läkare[[#This Row],[Region kontroll]:[Fakturerat]]&lt;&gt;""),1,1),"")</f>
        <v/>
      </c>
      <c r="M360" s="3" t="str">
        <f>IF(AND(SUM(Tabell_Läkare[[#This Row],[Fakturerat belopp]:[Summa fakturerade timmar (psykiatri+somatik+primärvård)]]),ISBLANK(Tabell_Läkare[[#This Row],[Region]])),"Ange region","")</f>
        <v/>
      </c>
      <c r="N360" s="3" t="str">
        <f>IF(AND(OR(Tabell_Läkare[[#This Row],[Kontroll ifyllt värde]]=TRUE),ISBLANK(Tabell_Läkare[[#This Row],[Zon]])),"Välj zon","")</f>
        <v/>
      </c>
      <c r="O3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0" s="3" t="str">
        <f xml:space="preserve"> IF(AND(Tabell_Läkare[[#This Row],[Yrkeskategori]]="Specialistläkare",Tabell_Läkare[[#This Row],[Specialisering]]=""),"Ange specialisering","")</f>
        <v/>
      </c>
      <c r="Q360" s="3" t="str">
        <f xml:space="preserve"> IF(AND(Tabell_Läkare[[#This Row],[Yrkeskategori]]="Legitimerad läkare",Tabell_Läkare[[#This Row],[Specialisering]]&lt;&gt;""),"Välj specialistläkare om specialicering","")</f>
        <v/>
      </c>
      <c r="R360" s="3" t="str">
        <f>IF(AND(OR(Tabell_Läkare[[#This Row],[Kontroll ifyllt värde]]=TRUE),ISBLANK(#REF!)),"Välj zon","")</f>
        <v/>
      </c>
      <c r="S360" s="3" t="str">
        <f>IF(AND(Tabell_Läkare[[#This Row],[Fakturerat belopp]]&gt;0,Tabell_Läkare[[#This Row],[Summa fakturerade timmar (psykiatri+somatik+primärvård)]]=""),"Fyll i antal timmar","")</f>
        <v/>
      </c>
      <c r="T360" s="3" t="str">
        <f>IF(AND(Tabell_Läkare[[#This Row],[Kontroll ifyllt värde]]=TRUE,Tabell_Läkare[[#This Row],[Fakturerat belopp]]=""),"Fakturerat belopp saknas","")</f>
        <v/>
      </c>
      <c r="U360" s="3" t="b">
        <f>OR(Tabell_Läkare[[#This Row],[Fakturerat belopp]]&lt;&gt;"",Tabell_Läkare[[#This Row],[Summa fakturerade timmar (psykiatri+somatik+primärvård)]]&lt;&gt;"")</f>
        <v>0</v>
      </c>
    </row>
    <row r="361" spans="1:21" x14ac:dyDescent="0.35">
      <c r="A361" s="32" t="str">
        <f>IF(_xlfn.CONCAT(B361:G361)="","",Statistikrapport!$C$3)</f>
        <v/>
      </c>
      <c r="B361" s="3"/>
      <c r="C361" s="3"/>
      <c r="D361" s="3"/>
      <c r="E361" s="3"/>
      <c r="F361" s="28"/>
      <c r="G36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1" s="3"/>
      <c r="I361" s="3"/>
      <c r="J361" s="3"/>
      <c r="K361" s="3"/>
      <c r="L361" s="3" t="str" cm="1">
        <f t="array" ref="L361">IFERROR(INDEX(_xlfn._xlws.FILTER(Tabell_Läkare[[#This Row],[Region kontroll]:[Fakturerat]],Tabell_Läkare[[#This Row],[Region kontroll]:[Fakturerat]]&lt;&gt;""),1,1),"")</f>
        <v/>
      </c>
      <c r="M361" s="3" t="str">
        <f>IF(AND(SUM(Tabell_Läkare[[#This Row],[Fakturerat belopp]:[Summa fakturerade timmar (psykiatri+somatik+primärvård)]]),ISBLANK(Tabell_Läkare[[#This Row],[Region]])),"Ange region","")</f>
        <v/>
      </c>
      <c r="N361" s="3" t="str">
        <f>IF(AND(OR(Tabell_Läkare[[#This Row],[Kontroll ifyllt värde]]=TRUE),ISBLANK(Tabell_Läkare[[#This Row],[Zon]])),"Välj zon","")</f>
        <v/>
      </c>
      <c r="O3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1" s="3" t="str">
        <f xml:space="preserve"> IF(AND(Tabell_Läkare[[#This Row],[Yrkeskategori]]="Specialistläkare",Tabell_Läkare[[#This Row],[Specialisering]]=""),"Ange specialisering","")</f>
        <v/>
      </c>
      <c r="Q361" s="3" t="str">
        <f xml:space="preserve"> IF(AND(Tabell_Läkare[[#This Row],[Yrkeskategori]]="Legitimerad läkare",Tabell_Läkare[[#This Row],[Specialisering]]&lt;&gt;""),"Välj specialistläkare om specialicering","")</f>
        <v/>
      </c>
      <c r="R361" s="3" t="str">
        <f>IF(AND(OR(Tabell_Läkare[[#This Row],[Kontroll ifyllt värde]]=TRUE),ISBLANK(#REF!)),"Välj zon","")</f>
        <v/>
      </c>
      <c r="S361" s="3" t="str">
        <f>IF(AND(Tabell_Läkare[[#This Row],[Fakturerat belopp]]&gt;0,Tabell_Läkare[[#This Row],[Summa fakturerade timmar (psykiatri+somatik+primärvård)]]=""),"Fyll i antal timmar","")</f>
        <v/>
      </c>
      <c r="T361" s="3" t="str">
        <f>IF(AND(Tabell_Läkare[[#This Row],[Kontroll ifyllt värde]]=TRUE,Tabell_Läkare[[#This Row],[Fakturerat belopp]]=""),"Fakturerat belopp saknas","")</f>
        <v/>
      </c>
      <c r="U361" s="3" t="b">
        <f>OR(Tabell_Läkare[[#This Row],[Fakturerat belopp]]&lt;&gt;"",Tabell_Läkare[[#This Row],[Summa fakturerade timmar (psykiatri+somatik+primärvård)]]&lt;&gt;"")</f>
        <v>0</v>
      </c>
    </row>
    <row r="362" spans="1:21" x14ac:dyDescent="0.35">
      <c r="A362" s="32" t="str">
        <f>IF(_xlfn.CONCAT(B362:G362)="","",Statistikrapport!$C$3)</f>
        <v/>
      </c>
      <c r="B362" s="3"/>
      <c r="C362" s="3"/>
      <c r="D362" s="3"/>
      <c r="E362" s="3"/>
      <c r="F362" s="28"/>
      <c r="G36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2" s="3"/>
      <c r="I362" s="3"/>
      <c r="J362" s="3"/>
      <c r="K362" s="3"/>
      <c r="L362" s="3" t="str" cm="1">
        <f t="array" ref="L362">IFERROR(INDEX(_xlfn._xlws.FILTER(Tabell_Läkare[[#This Row],[Region kontroll]:[Fakturerat]],Tabell_Läkare[[#This Row],[Region kontroll]:[Fakturerat]]&lt;&gt;""),1,1),"")</f>
        <v/>
      </c>
      <c r="M362" s="3" t="str">
        <f>IF(AND(SUM(Tabell_Läkare[[#This Row],[Fakturerat belopp]:[Summa fakturerade timmar (psykiatri+somatik+primärvård)]]),ISBLANK(Tabell_Läkare[[#This Row],[Region]])),"Ange region","")</f>
        <v/>
      </c>
      <c r="N362" s="3" t="str">
        <f>IF(AND(OR(Tabell_Läkare[[#This Row],[Kontroll ifyllt värde]]=TRUE),ISBLANK(Tabell_Läkare[[#This Row],[Zon]])),"Välj zon","")</f>
        <v/>
      </c>
      <c r="O3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2" s="3" t="str">
        <f xml:space="preserve"> IF(AND(Tabell_Läkare[[#This Row],[Yrkeskategori]]="Specialistläkare",Tabell_Läkare[[#This Row],[Specialisering]]=""),"Ange specialisering","")</f>
        <v/>
      </c>
      <c r="Q362" s="3" t="str">
        <f xml:space="preserve"> IF(AND(Tabell_Läkare[[#This Row],[Yrkeskategori]]="Legitimerad läkare",Tabell_Läkare[[#This Row],[Specialisering]]&lt;&gt;""),"Välj specialistläkare om specialicering","")</f>
        <v/>
      </c>
      <c r="R362" s="3" t="str">
        <f>IF(AND(OR(Tabell_Läkare[[#This Row],[Kontroll ifyllt värde]]=TRUE),ISBLANK(#REF!)),"Välj zon","")</f>
        <v/>
      </c>
      <c r="S362" s="3" t="str">
        <f>IF(AND(Tabell_Läkare[[#This Row],[Fakturerat belopp]]&gt;0,Tabell_Läkare[[#This Row],[Summa fakturerade timmar (psykiatri+somatik+primärvård)]]=""),"Fyll i antal timmar","")</f>
        <v/>
      </c>
      <c r="T362" s="3" t="str">
        <f>IF(AND(Tabell_Läkare[[#This Row],[Kontroll ifyllt värde]]=TRUE,Tabell_Läkare[[#This Row],[Fakturerat belopp]]=""),"Fakturerat belopp saknas","")</f>
        <v/>
      </c>
      <c r="U362" s="3" t="b">
        <f>OR(Tabell_Läkare[[#This Row],[Fakturerat belopp]]&lt;&gt;"",Tabell_Läkare[[#This Row],[Summa fakturerade timmar (psykiatri+somatik+primärvård)]]&lt;&gt;"")</f>
        <v>0</v>
      </c>
    </row>
    <row r="363" spans="1:21" x14ac:dyDescent="0.35">
      <c r="A363" s="32" t="str">
        <f>IF(_xlfn.CONCAT(B363:G363)="","",Statistikrapport!$C$3)</f>
        <v/>
      </c>
      <c r="B363" s="3"/>
      <c r="C363" s="3"/>
      <c r="D363" s="3"/>
      <c r="E363" s="3"/>
      <c r="F363" s="28"/>
      <c r="G36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3" s="3"/>
      <c r="I363" s="3"/>
      <c r="J363" s="3"/>
      <c r="K363" s="3"/>
      <c r="L363" s="3" t="str" cm="1">
        <f t="array" ref="L363">IFERROR(INDEX(_xlfn._xlws.FILTER(Tabell_Läkare[[#This Row],[Region kontroll]:[Fakturerat]],Tabell_Läkare[[#This Row],[Region kontroll]:[Fakturerat]]&lt;&gt;""),1,1),"")</f>
        <v/>
      </c>
      <c r="M363" s="3" t="str">
        <f>IF(AND(SUM(Tabell_Läkare[[#This Row],[Fakturerat belopp]:[Summa fakturerade timmar (psykiatri+somatik+primärvård)]]),ISBLANK(Tabell_Läkare[[#This Row],[Region]])),"Ange region","")</f>
        <v/>
      </c>
      <c r="N363" s="3" t="str">
        <f>IF(AND(OR(Tabell_Läkare[[#This Row],[Kontroll ifyllt värde]]=TRUE),ISBLANK(Tabell_Läkare[[#This Row],[Zon]])),"Välj zon","")</f>
        <v/>
      </c>
      <c r="O3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3" s="3" t="str">
        <f xml:space="preserve"> IF(AND(Tabell_Läkare[[#This Row],[Yrkeskategori]]="Specialistläkare",Tabell_Läkare[[#This Row],[Specialisering]]=""),"Ange specialisering","")</f>
        <v/>
      </c>
      <c r="Q363" s="3" t="str">
        <f xml:space="preserve"> IF(AND(Tabell_Läkare[[#This Row],[Yrkeskategori]]="Legitimerad läkare",Tabell_Läkare[[#This Row],[Specialisering]]&lt;&gt;""),"Välj specialistläkare om specialicering","")</f>
        <v/>
      </c>
      <c r="R363" s="3" t="str">
        <f>IF(AND(OR(Tabell_Läkare[[#This Row],[Kontroll ifyllt värde]]=TRUE),ISBLANK(#REF!)),"Välj zon","")</f>
        <v/>
      </c>
      <c r="S363" s="3" t="str">
        <f>IF(AND(Tabell_Läkare[[#This Row],[Fakturerat belopp]]&gt;0,Tabell_Läkare[[#This Row],[Summa fakturerade timmar (psykiatri+somatik+primärvård)]]=""),"Fyll i antal timmar","")</f>
        <v/>
      </c>
      <c r="T363" s="3" t="str">
        <f>IF(AND(Tabell_Läkare[[#This Row],[Kontroll ifyllt värde]]=TRUE,Tabell_Läkare[[#This Row],[Fakturerat belopp]]=""),"Fakturerat belopp saknas","")</f>
        <v/>
      </c>
      <c r="U363" s="3" t="b">
        <f>OR(Tabell_Läkare[[#This Row],[Fakturerat belopp]]&lt;&gt;"",Tabell_Läkare[[#This Row],[Summa fakturerade timmar (psykiatri+somatik+primärvård)]]&lt;&gt;"")</f>
        <v>0</v>
      </c>
    </row>
    <row r="364" spans="1:21" x14ac:dyDescent="0.35">
      <c r="A364" s="32" t="str">
        <f>IF(_xlfn.CONCAT(B364:G364)="","",Statistikrapport!$C$3)</f>
        <v/>
      </c>
      <c r="B364" s="3"/>
      <c r="C364" s="3"/>
      <c r="D364" s="3"/>
      <c r="E364" s="3"/>
      <c r="F364" s="28"/>
      <c r="G36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4" s="3"/>
      <c r="I364" s="3"/>
      <c r="J364" s="3"/>
      <c r="K364" s="3"/>
      <c r="L364" s="3" t="str" cm="1">
        <f t="array" ref="L364">IFERROR(INDEX(_xlfn._xlws.FILTER(Tabell_Läkare[[#This Row],[Region kontroll]:[Fakturerat]],Tabell_Läkare[[#This Row],[Region kontroll]:[Fakturerat]]&lt;&gt;""),1,1),"")</f>
        <v/>
      </c>
      <c r="M364" s="3" t="str">
        <f>IF(AND(SUM(Tabell_Läkare[[#This Row],[Fakturerat belopp]:[Summa fakturerade timmar (psykiatri+somatik+primärvård)]]),ISBLANK(Tabell_Läkare[[#This Row],[Region]])),"Ange region","")</f>
        <v/>
      </c>
      <c r="N364" s="3" t="str">
        <f>IF(AND(OR(Tabell_Läkare[[#This Row],[Kontroll ifyllt värde]]=TRUE),ISBLANK(Tabell_Läkare[[#This Row],[Zon]])),"Välj zon","")</f>
        <v/>
      </c>
      <c r="O3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4" s="3" t="str">
        <f xml:space="preserve"> IF(AND(Tabell_Läkare[[#This Row],[Yrkeskategori]]="Specialistläkare",Tabell_Läkare[[#This Row],[Specialisering]]=""),"Ange specialisering","")</f>
        <v/>
      </c>
      <c r="Q364" s="3" t="str">
        <f xml:space="preserve"> IF(AND(Tabell_Läkare[[#This Row],[Yrkeskategori]]="Legitimerad läkare",Tabell_Läkare[[#This Row],[Specialisering]]&lt;&gt;""),"Välj specialistläkare om specialicering","")</f>
        <v/>
      </c>
      <c r="R364" s="3" t="str">
        <f>IF(AND(OR(Tabell_Läkare[[#This Row],[Kontroll ifyllt värde]]=TRUE),ISBLANK(#REF!)),"Välj zon","")</f>
        <v/>
      </c>
      <c r="S364" s="3" t="str">
        <f>IF(AND(Tabell_Läkare[[#This Row],[Fakturerat belopp]]&gt;0,Tabell_Läkare[[#This Row],[Summa fakturerade timmar (psykiatri+somatik+primärvård)]]=""),"Fyll i antal timmar","")</f>
        <v/>
      </c>
      <c r="T364" s="3" t="str">
        <f>IF(AND(Tabell_Läkare[[#This Row],[Kontroll ifyllt värde]]=TRUE,Tabell_Läkare[[#This Row],[Fakturerat belopp]]=""),"Fakturerat belopp saknas","")</f>
        <v/>
      </c>
      <c r="U364" s="3" t="b">
        <f>OR(Tabell_Läkare[[#This Row],[Fakturerat belopp]]&lt;&gt;"",Tabell_Läkare[[#This Row],[Summa fakturerade timmar (psykiatri+somatik+primärvård)]]&lt;&gt;"")</f>
        <v>0</v>
      </c>
    </row>
    <row r="365" spans="1:21" x14ac:dyDescent="0.35">
      <c r="A365" s="32" t="str">
        <f>IF(_xlfn.CONCAT(B365:G365)="","",Statistikrapport!$C$3)</f>
        <v/>
      </c>
      <c r="B365" s="3"/>
      <c r="C365" s="3"/>
      <c r="D365" s="3"/>
      <c r="E365" s="3"/>
      <c r="F365" s="28"/>
      <c r="G36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5" s="3"/>
      <c r="I365" s="3"/>
      <c r="J365" s="3"/>
      <c r="K365" s="3"/>
      <c r="L365" s="3" t="str" cm="1">
        <f t="array" ref="L365">IFERROR(INDEX(_xlfn._xlws.FILTER(Tabell_Läkare[[#This Row],[Region kontroll]:[Fakturerat]],Tabell_Läkare[[#This Row],[Region kontroll]:[Fakturerat]]&lt;&gt;""),1,1),"")</f>
        <v/>
      </c>
      <c r="M365" s="3" t="str">
        <f>IF(AND(SUM(Tabell_Läkare[[#This Row],[Fakturerat belopp]:[Summa fakturerade timmar (psykiatri+somatik+primärvård)]]),ISBLANK(Tabell_Läkare[[#This Row],[Region]])),"Ange region","")</f>
        <v/>
      </c>
      <c r="N365" s="3" t="str">
        <f>IF(AND(OR(Tabell_Läkare[[#This Row],[Kontroll ifyllt värde]]=TRUE),ISBLANK(Tabell_Läkare[[#This Row],[Zon]])),"Välj zon","")</f>
        <v/>
      </c>
      <c r="O3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5" s="3" t="str">
        <f xml:space="preserve"> IF(AND(Tabell_Läkare[[#This Row],[Yrkeskategori]]="Specialistläkare",Tabell_Läkare[[#This Row],[Specialisering]]=""),"Ange specialisering","")</f>
        <v/>
      </c>
      <c r="Q365" s="3" t="str">
        <f xml:space="preserve"> IF(AND(Tabell_Läkare[[#This Row],[Yrkeskategori]]="Legitimerad läkare",Tabell_Läkare[[#This Row],[Specialisering]]&lt;&gt;""),"Välj specialistläkare om specialicering","")</f>
        <v/>
      </c>
      <c r="R365" s="3" t="str">
        <f>IF(AND(OR(Tabell_Läkare[[#This Row],[Kontroll ifyllt värde]]=TRUE),ISBLANK(#REF!)),"Välj zon","")</f>
        <v/>
      </c>
      <c r="S365" s="3" t="str">
        <f>IF(AND(Tabell_Läkare[[#This Row],[Fakturerat belopp]]&gt;0,Tabell_Läkare[[#This Row],[Summa fakturerade timmar (psykiatri+somatik+primärvård)]]=""),"Fyll i antal timmar","")</f>
        <v/>
      </c>
      <c r="T365" s="3" t="str">
        <f>IF(AND(Tabell_Läkare[[#This Row],[Kontroll ifyllt värde]]=TRUE,Tabell_Läkare[[#This Row],[Fakturerat belopp]]=""),"Fakturerat belopp saknas","")</f>
        <v/>
      </c>
      <c r="U365" s="3" t="b">
        <f>OR(Tabell_Läkare[[#This Row],[Fakturerat belopp]]&lt;&gt;"",Tabell_Läkare[[#This Row],[Summa fakturerade timmar (psykiatri+somatik+primärvård)]]&lt;&gt;"")</f>
        <v>0</v>
      </c>
    </row>
    <row r="366" spans="1:21" x14ac:dyDescent="0.35">
      <c r="A366" s="32" t="str">
        <f>IF(_xlfn.CONCAT(B366:G366)="","",Statistikrapport!$C$3)</f>
        <v/>
      </c>
      <c r="B366" s="3"/>
      <c r="C366" s="3"/>
      <c r="D366" s="3"/>
      <c r="E366" s="3"/>
      <c r="F366" s="28"/>
      <c r="G36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6" s="3"/>
      <c r="I366" s="3"/>
      <c r="J366" s="3"/>
      <c r="K366" s="3"/>
      <c r="L366" s="3" t="str" cm="1">
        <f t="array" ref="L366">IFERROR(INDEX(_xlfn._xlws.FILTER(Tabell_Läkare[[#This Row],[Region kontroll]:[Fakturerat]],Tabell_Läkare[[#This Row],[Region kontroll]:[Fakturerat]]&lt;&gt;""),1,1),"")</f>
        <v/>
      </c>
      <c r="M366" s="3" t="str">
        <f>IF(AND(SUM(Tabell_Läkare[[#This Row],[Fakturerat belopp]:[Summa fakturerade timmar (psykiatri+somatik+primärvård)]]),ISBLANK(Tabell_Läkare[[#This Row],[Region]])),"Ange region","")</f>
        <v/>
      </c>
      <c r="N366" s="3" t="str">
        <f>IF(AND(OR(Tabell_Läkare[[#This Row],[Kontroll ifyllt värde]]=TRUE),ISBLANK(Tabell_Läkare[[#This Row],[Zon]])),"Välj zon","")</f>
        <v/>
      </c>
      <c r="O3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6" s="3" t="str">
        <f xml:space="preserve"> IF(AND(Tabell_Läkare[[#This Row],[Yrkeskategori]]="Specialistläkare",Tabell_Läkare[[#This Row],[Specialisering]]=""),"Ange specialisering","")</f>
        <v/>
      </c>
      <c r="Q366" s="3" t="str">
        <f xml:space="preserve"> IF(AND(Tabell_Läkare[[#This Row],[Yrkeskategori]]="Legitimerad läkare",Tabell_Läkare[[#This Row],[Specialisering]]&lt;&gt;""),"Välj specialistläkare om specialicering","")</f>
        <v/>
      </c>
      <c r="R366" s="3" t="str">
        <f>IF(AND(OR(Tabell_Läkare[[#This Row],[Kontroll ifyllt värde]]=TRUE),ISBLANK(#REF!)),"Välj zon","")</f>
        <v/>
      </c>
      <c r="S366" s="3" t="str">
        <f>IF(AND(Tabell_Läkare[[#This Row],[Fakturerat belopp]]&gt;0,Tabell_Läkare[[#This Row],[Summa fakturerade timmar (psykiatri+somatik+primärvård)]]=""),"Fyll i antal timmar","")</f>
        <v/>
      </c>
      <c r="T366" s="3" t="str">
        <f>IF(AND(Tabell_Läkare[[#This Row],[Kontroll ifyllt värde]]=TRUE,Tabell_Läkare[[#This Row],[Fakturerat belopp]]=""),"Fakturerat belopp saknas","")</f>
        <v/>
      </c>
      <c r="U366" s="3" t="b">
        <f>OR(Tabell_Läkare[[#This Row],[Fakturerat belopp]]&lt;&gt;"",Tabell_Läkare[[#This Row],[Summa fakturerade timmar (psykiatri+somatik+primärvård)]]&lt;&gt;"")</f>
        <v>0</v>
      </c>
    </row>
    <row r="367" spans="1:21" x14ac:dyDescent="0.35">
      <c r="A367" s="32" t="str">
        <f>IF(_xlfn.CONCAT(B367:G367)="","",Statistikrapport!$C$3)</f>
        <v/>
      </c>
      <c r="B367" s="3"/>
      <c r="C367" s="3"/>
      <c r="D367" s="3"/>
      <c r="E367" s="3"/>
      <c r="F367" s="28"/>
      <c r="G36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7" s="3"/>
      <c r="I367" s="3"/>
      <c r="J367" s="3"/>
      <c r="K367" s="3"/>
      <c r="L367" s="3" t="str" cm="1">
        <f t="array" ref="L367">IFERROR(INDEX(_xlfn._xlws.FILTER(Tabell_Läkare[[#This Row],[Region kontroll]:[Fakturerat]],Tabell_Läkare[[#This Row],[Region kontroll]:[Fakturerat]]&lt;&gt;""),1,1),"")</f>
        <v/>
      </c>
      <c r="M367" s="3" t="str">
        <f>IF(AND(SUM(Tabell_Läkare[[#This Row],[Fakturerat belopp]:[Summa fakturerade timmar (psykiatri+somatik+primärvård)]]),ISBLANK(Tabell_Läkare[[#This Row],[Region]])),"Ange region","")</f>
        <v/>
      </c>
      <c r="N367" s="3" t="str">
        <f>IF(AND(OR(Tabell_Läkare[[#This Row],[Kontroll ifyllt värde]]=TRUE),ISBLANK(Tabell_Läkare[[#This Row],[Zon]])),"Välj zon","")</f>
        <v/>
      </c>
      <c r="O3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7" s="3" t="str">
        <f xml:space="preserve"> IF(AND(Tabell_Läkare[[#This Row],[Yrkeskategori]]="Specialistläkare",Tabell_Läkare[[#This Row],[Specialisering]]=""),"Ange specialisering","")</f>
        <v/>
      </c>
      <c r="Q367" s="3" t="str">
        <f xml:space="preserve"> IF(AND(Tabell_Läkare[[#This Row],[Yrkeskategori]]="Legitimerad läkare",Tabell_Läkare[[#This Row],[Specialisering]]&lt;&gt;""),"Välj specialistläkare om specialicering","")</f>
        <v/>
      </c>
      <c r="R367" s="3" t="str">
        <f>IF(AND(OR(Tabell_Läkare[[#This Row],[Kontroll ifyllt värde]]=TRUE),ISBLANK(#REF!)),"Välj zon","")</f>
        <v/>
      </c>
      <c r="S367" s="3" t="str">
        <f>IF(AND(Tabell_Läkare[[#This Row],[Fakturerat belopp]]&gt;0,Tabell_Läkare[[#This Row],[Summa fakturerade timmar (psykiatri+somatik+primärvård)]]=""),"Fyll i antal timmar","")</f>
        <v/>
      </c>
      <c r="T367" s="3" t="str">
        <f>IF(AND(Tabell_Läkare[[#This Row],[Kontroll ifyllt värde]]=TRUE,Tabell_Läkare[[#This Row],[Fakturerat belopp]]=""),"Fakturerat belopp saknas","")</f>
        <v/>
      </c>
      <c r="U367" s="3" t="b">
        <f>OR(Tabell_Läkare[[#This Row],[Fakturerat belopp]]&lt;&gt;"",Tabell_Läkare[[#This Row],[Summa fakturerade timmar (psykiatri+somatik+primärvård)]]&lt;&gt;"")</f>
        <v>0</v>
      </c>
    </row>
    <row r="368" spans="1:21" x14ac:dyDescent="0.35">
      <c r="A368" s="32" t="str">
        <f>IF(_xlfn.CONCAT(B368:G368)="","",Statistikrapport!$C$3)</f>
        <v/>
      </c>
      <c r="B368" s="3"/>
      <c r="C368" s="3"/>
      <c r="D368" s="3"/>
      <c r="E368" s="3"/>
      <c r="F368" s="28"/>
      <c r="G36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8" s="3"/>
      <c r="I368" s="3"/>
      <c r="J368" s="3"/>
      <c r="K368" s="3"/>
      <c r="L368" s="3" t="str" cm="1">
        <f t="array" ref="L368">IFERROR(INDEX(_xlfn._xlws.FILTER(Tabell_Läkare[[#This Row],[Region kontroll]:[Fakturerat]],Tabell_Läkare[[#This Row],[Region kontroll]:[Fakturerat]]&lt;&gt;""),1,1),"")</f>
        <v/>
      </c>
      <c r="M368" s="3" t="str">
        <f>IF(AND(SUM(Tabell_Läkare[[#This Row],[Fakturerat belopp]:[Summa fakturerade timmar (psykiatri+somatik+primärvård)]]),ISBLANK(Tabell_Läkare[[#This Row],[Region]])),"Ange region","")</f>
        <v/>
      </c>
      <c r="N368" s="3" t="str">
        <f>IF(AND(OR(Tabell_Läkare[[#This Row],[Kontroll ifyllt värde]]=TRUE),ISBLANK(Tabell_Läkare[[#This Row],[Zon]])),"Välj zon","")</f>
        <v/>
      </c>
      <c r="O3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8" s="3" t="str">
        <f xml:space="preserve"> IF(AND(Tabell_Läkare[[#This Row],[Yrkeskategori]]="Specialistläkare",Tabell_Läkare[[#This Row],[Specialisering]]=""),"Ange specialisering","")</f>
        <v/>
      </c>
      <c r="Q368" s="3" t="str">
        <f xml:space="preserve"> IF(AND(Tabell_Läkare[[#This Row],[Yrkeskategori]]="Legitimerad läkare",Tabell_Läkare[[#This Row],[Specialisering]]&lt;&gt;""),"Välj specialistläkare om specialicering","")</f>
        <v/>
      </c>
      <c r="R368" s="3" t="str">
        <f>IF(AND(OR(Tabell_Läkare[[#This Row],[Kontroll ifyllt värde]]=TRUE),ISBLANK(#REF!)),"Välj zon","")</f>
        <v/>
      </c>
      <c r="S368" s="3" t="str">
        <f>IF(AND(Tabell_Läkare[[#This Row],[Fakturerat belopp]]&gt;0,Tabell_Läkare[[#This Row],[Summa fakturerade timmar (psykiatri+somatik+primärvård)]]=""),"Fyll i antal timmar","")</f>
        <v/>
      </c>
      <c r="T368" s="3" t="str">
        <f>IF(AND(Tabell_Läkare[[#This Row],[Kontroll ifyllt värde]]=TRUE,Tabell_Läkare[[#This Row],[Fakturerat belopp]]=""),"Fakturerat belopp saknas","")</f>
        <v/>
      </c>
      <c r="U368" s="3" t="b">
        <f>OR(Tabell_Läkare[[#This Row],[Fakturerat belopp]]&lt;&gt;"",Tabell_Läkare[[#This Row],[Summa fakturerade timmar (psykiatri+somatik+primärvård)]]&lt;&gt;"")</f>
        <v>0</v>
      </c>
    </row>
    <row r="369" spans="1:21" x14ac:dyDescent="0.35">
      <c r="A369" s="32" t="str">
        <f>IF(_xlfn.CONCAT(B369:G369)="","",Statistikrapport!$C$3)</f>
        <v/>
      </c>
      <c r="B369" s="3"/>
      <c r="C369" s="3"/>
      <c r="D369" s="3"/>
      <c r="E369" s="3"/>
      <c r="F369" s="28"/>
      <c r="G36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9" s="3"/>
      <c r="I369" s="3"/>
      <c r="J369" s="3"/>
      <c r="K369" s="3"/>
      <c r="L369" s="3" t="str" cm="1">
        <f t="array" ref="L369">IFERROR(INDEX(_xlfn._xlws.FILTER(Tabell_Läkare[[#This Row],[Region kontroll]:[Fakturerat]],Tabell_Läkare[[#This Row],[Region kontroll]:[Fakturerat]]&lt;&gt;""),1,1),"")</f>
        <v/>
      </c>
      <c r="M369" s="3" t="str">
        <f>IF(AND(SUM(Tabell_Läkare[[#This Row],[Fakturerat belopp]:[Summa fakturerade timmar (psykiatri+somatik+primärvård)]]),ISBLANK(Tabell_Läkare[[#This Row],[Region]])),"Ange region","")</f>
        <v/>
      </c>
      <c r="N369" s="3" t="str">
        <f>IF(AND(OR(Tabell_Läkare[[#This Row],[Kontroll ifyllt värde]]=TRUE),ISBLANK(Tabell_Läkare[[#This Row],[Zon]])),"Välj zon","")</f>
        <v/>
      </c>
      <c r="O3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9" s="3" t="str">
        <f xml:space="preserve"> IF(AND(Tabell_Läkare[[#This Row],[Yrkeskategori]]="Specialistläkare",Tabell_Läkare[[#This Row],[Specialisering]]=""),"Ange specialisering","")</f>
        <v/>
      </c>
      <c r="Q369" s="3" t="str">
        <f xml:space="preserve"> IF(AND(Tabell_Läkare[[#This Row],[Yrkeskategori]]="Legitimerad läkare",Tabell_Läkare[[#This Row],[Specialisering]]&lt;&gt;""),"Välj specialistläkare om specialicering","")</f>
        <v/>
      </c>
      <c r="R369" s="3" t="str">
        <f>IF(AND(OR(Tabell_Läkare[[#This Row],[Kontroll ifyllt värde]]=TRUE),ISBLANK(#REF!)),"Välj zon","")</f>
        <v/>
      </c>
      <c r="S369" s="3" t="str">
        <f>IF(AND(Tabell_Läkare[[#This Row],[Fakturerat belopp]]&gt;0,Tabell_Läkare[[#This Row],[Summa fakturerade timmar (psykiatri+somatik+primärvård)]]=""),"Fyll i antal timmar","")</f>
        <v/>
      </c>
      <c r="T369" s="3" t="str">
        <f>IF(AND(Tabell_Läkare[[#This Row],[Kontroll ifyllt värde]]=TRUE,Tabell_Läkare[[#This Row],[Fakturerat belopp]]=""),"Fakturerat belopp saknas","")</f>
        <v/>
      </c>
      <c r="U369" s="3" t="b">
        <f>OR(Tabell_Läkare[[#This Row],[Fakturerat belopp]]&lt;&gt;"",Tabell_Läkare[[#This Row],[Summa fakturerade timmar (psykiatri+somatik+primärvård)]]&lt;&gt;"")</f>
        <v>0</v>
      </c>
    </row>
    <row r="370" spans="1:21" x14ac:dyDescent="0.35">
      <c r="A370" s="32" t="str">
        <f>IF(_xlfn.CONCAT(B370:G370)="","",Statistikrapport!$C$3)</f>
        <v/>
      </c>
      <c r="B370" s="3"/>
      <c r="C370" s="3"/>
      <c r="D370" s="3"/>
      <c r="E370" s="3"/>
      <c r="F370" s="28"/>
      <c r="G37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0" s="3"/>
      <c r="I370" s="3"/>
      <c r="J370" s="3"/>
      <c r="K370" s="3"/>
      <c r="L370" s="3" t="str" cm="1">
        <f t="array" ref="L370">IFERROR(INDEX(_xlfn._xlws.FILTER(Tabell_Läkare[[#This Row],[Region kontroll]:[Fakturerat]],Tabell_Läkare[[#This Row],[Region kontroll]:[Fakturerat]]&lt;&gt;""),1,1),"")</f>
        <v/>
      </c>
      <c r="M370" s="3" t="str">
        <f>IF(AND(SUM(Tabell_Läkare[[#This Row],[Fakturerat belopp]:[Summa fakturerade timmar (psykiatri+somatik+primärvård)]]),ISBLANK(Tabell_Läkare[[#This Row],[Region]])),"Ange region","")</f>
        <v/>
      </c>
      <c r="N370" s="3" t="str">
        <f>IF(AND(OR(Tabell_Läkare[[#This Row],[Kontroll ifyllt värde]]=TRUE),ISBLANK(Tabell_Läkare[[#This Row],[Zon]])),"Välj zon","")</f>
        <v/>
      </c>
      <c r="O3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0" s="3" t="str">
        <f xml:space="preserve"> IF(AND(Tabell_Läkare[[#This Row],[Yrkeskategori]]="Specialistläkare",Tabell_Läkare[[#This Row],[Specialisering]]=""),"Ange specialisering","")</f>
        <v/>
      </c>
      <c r="Q370" s="3" t="str">
        <f xml:space="preserve"> IF(AND(Tabell_Läkare[[#This Row],[Yrkeskategori]]="Legitimerad läkare",Tabell_Läkare[[#This Row],[Specialisering]]&lt;&gt;""),"Välj specialistläkare om specialicering","")</f>
        <v/>
      </c>
      <c r="R370" s="3" t="str">
        <f>IF(AND(OR(Tabell_Läkare[[#This Row],[Kontroll ifyllt värde]]=TRUE),ISBLANK(#REF!)),"Välj zon","")</f>
        <v/>
      </c>
      <c r="S370" s="3" t="str">
        <f>IF(AND(Tabell_Läkare[[#This Row],[Fakturerat belopp]]&gt;0,Tabell_Läkare[[#This Row],[Summa fakturerade timmar (psykiatri+somatik+primärvård)]]=""),"Fyll i antal timmar","")</f>
        <v/>
      </c>
      <c r="T370" s="3" t="str">
        <f>IF(AND(Tabell_Läkare[[#This Row],[Kontroll ifyllt värde]]=TRUE,Tabell_Läkare[[#This Row],[Fakturerat belopp]]=""),"Fakturerat belopp saknas","")</f>
        <v/>
      </c>
      <c r="U370" s="3" t="b">
        <f>OR(Tabell_Läkare[[#This Row],[Fakturerat belopp]]&lt;&gt;"",Tabell_Läkare[[#This Row],[Summa fakturerade timmar (psykiatri+somatik+primärvård)]]&lt;&gt;"")</f>
        <v>0</v>
      </c>
    </row>
    <row r="371" spans="1:21" x14ac:dyDescent="0.35">
      <c r="A371" s="32" t="str">
        <f>IF(_xlfn.CONCAT(B371:G371)="","",Statistikrapport!$C$3)</f>
        <v/>
      </c>
      <c r="B371" s="3"/>
      <c r="C371" s="3"/>
      <c r="D371" s="3"/>
      <c r="E371" s="3"/>
      <c r="F371" s="28"/>
      <c r="G37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1" s="3"/>
      <c r="I371" s="3"/>
      <c r="J371" s="3"/>
      <c r="K371" s="3"/>
      <c r="L371" s="3" t="str" cm="1">
        <f t="array" ref="L371">IFERROR(INDEX(_xlfn._xlws.FILTER(Tabell_Läkare[[#This Row],[Region kontroll]:[Fakturerat]],Tabell_Läkare[[#This Row],[Region kontroll]:[Fakturerat]]&lt;&gt;""),1,1),"")</f>
        <v/>
      </c>
      <c r="M371" s="3" t="str">
        <f>IF(AND(SUM(Tabell_Läkare[[#This Row],[Fakturerat belopp]:[Summa fakturerade timmar (psykiatri+somatik+primärvård)]]),ISBLANK(Tabell_Läkare[[#This Row],[Region]])),"Ange region","")</f>
        <v/>
      </c>
      <c r="N371" s="3" t="str">
        <f>IF(AND(OR(Tabell_Läkare[[#This Row],[Kontroll ifyllt värde]]=TRUE),ISBLANK(Tabell_Läkare[[#This Row],[Zon]])),"Välj zon","")</f>
        <v/>
      </c>
      <c r="O3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1" s="3" t="str">
        <f xml:space="preserve"> IF(AND(Tabell_Läkare[[#This Row],[Yrkeskategori]]="Specialistläkare",Tabell_Läkare[[#This Row],[Specialisering]]=""),"Ange specialisering","")</f>
        <v/>
      </c>
      <c r="Q371" s="3" t="str">
        <f xml:space="preserve"> IF(AND(Tabell_Läkare[[#This Row],[Yrkeskategori]]="Legitimerad läkare",Tabell_Läkare[[#This Row],[Specialisering]]&lt;&gt;""),"Välj specialistläkare om specialicering","")</f>
        <v/>
      </c>
      <c r="R371" s="3" t="str">
        <f>IF(AND(OR(Tabell_Läkare[[#This Row],[Kontroll ifyllt värde]]=TRUE),ISBLANK(#REF!)),"Välj zon","")</f>
        <v/>
      </c>
      <c r="S371" s="3" t="str">
        <f>IF(AND(Tabell_Läkare[[#This Row],[Fakturerat belopp]]&gt;0,Tabell_Läkare[[#This Row],[Summa fakturerade timmar (psykiatri+somatik+primärvård)]]=""),"Fyll i antal timmar","")</f>
        <v/>
      </c>
      <c r="T371" s="3" t="str">
        <f>IF(AND(Tabell_Läkare[[#This Row],[Kontroll ifyllt värde]]=TRUE,Tabell_Läkare[[#This Row],[Fakturerat belopp]]=""),"Fakturerat belopp saknas","")</f>
        <v/>
      </c>
      <c r="U371" s="3" t="b">
        <f>OR(Tabell_Läkare[[#This Row],[Fakturerat belopp]]&lt;&gt;"",Tabell_Läkare[[#This Row],[Summa fakturerade timmar (psykiatri+somatik+primärvård)]]&lt;&gt;"")</f>
        <v>0</v>
      </c>
    </row>
    <row r="372" spans="1:21" x14ac:dyDescent="0.35">
      <c r="A372" s="32" t="str">
        <f>IF(_xlfn.CONCAT(B372:G372)="","",Statistikrapport!$C$3)</f>
        <v/>
      </c>
      <c r="B372" s="3"/>
      <c r="C372" s="3"/>
      <c r="D372" s="3"/>
      <c r="E372" s="3"/>
      <c r="F372" s="28"/>
      <c r="G37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2" s="3"/>
      <c r="I372" s="3"/>
      <c r="J372" s="3"/>
      <c r="K372" s="3"/>
      <c r="L372" s="3" t="str" cm="1">
        <f t="array" ref="L372">IFERROR(INDEX(_xlfn._xlws.FILTER(Tabell_Läkare[[#This Row],[Region kontroll]:[Fakturerat]],Tabell_Läkare[[#This Row],[Region kontroll]:[Fakturerat]]&lt;&gt;""),1,1),"")</f>
        <v/>
      </c>
      <c r="M372" s="3" t="str">
        <f>IF(AND(SUM(Tabell_Läkare[[#This Row],[Fakturerat belopp]:[Summa fakturerade timmar (psykiatri+somatik+primärvård)]]),ISBLANK(Tabell_Läkare[[#This Row],[Region]])),"Ange region","")</f>
        <v/>
      </c>
      <c r="N372" s="3" t="str">
        <f>IF(AND(OR(Tabell_Läkare[[#This Row],[Kontroll ifyllt värde]]=TRUE),ISBLANK(Tabell_Läkare[[#This Row],[Zon]])),"Välj zon","")</f>
        <v/>
      </c>
      <c r="O3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2" s="3" t="str">
        <f xml:space="preserve"> IF(AND(Tabell_Läkare[[#This Row],[Yrkeskategori]]="Specialistläkare",Tabell_Läkare[[#This Row],[Specialisering]]=""),"Ange specialisering","")</f>
        <v/>
      </c>
      <c r="Q372" s="3" t="str">
        <f xml:space="preserve"> IF(AND(Tabell_Läkare[[#This Row],[Yrkeskategori]]="Legitimerad läkare",Tabell_Läkare[[#This Row],[Specialisering]]&lt;&gt;""),"Välj specialistläkare om specialicering","")</f>
        <v/>
      </c>
      <c r="R372" s="3" t="str">
        <f>IF(AND(OR(Tabell_Läkare[[#This Row],[Kontroll ifyllt värde]]=TRUE),ISBLANK(#REF!)),"Välj zon","")</f>
        <v/>
      </c>
      <c r="S372" s="3" t="str">
        <f>IF(AND(Tabell_Läkare[[#This Row],[Fakturerat belopp]]&gt;0,Tabell_Läkare[[#This Row],[Summa fakturerade timmar (psykiatri+somatik+primärvård)]]=""),"Fyll i antal timmar","")</f>
        <v/>
      </c>
      <c r="T372" s="3" t="str">
        <f>IF(AND(Tabell_Läkare[[#This Row],[Kontroll ifyllt värde]]=TRUE,Tabell_Läkare[[#This Row],[Fakturerat belopp]]=""),"Fakturerat belopp saknas","")</f>
        <v/>
      </c>
      <c r="U372" s="3" t="b">
        <f>OR(Tabell_Läkare[[#This Row],[Fakturerat belopp]]&lt;&gt;"",Tabell_Läkare[[#This Row],[Summa fakturerade timmar (psykiatri+somatik+primärvård)]]&lt;&gt;"")</f>
        <v>0</v>
      </c>
    </row>
    <row r="373" spans="1:21" x14ac:dyDescent="0.35">
      <c r="A373" s="32" t="str">
        <f>IF(_xlfn.CONCAT(B373:G373)="","",Statistikrapport!$C$3)</f>
        <v/>
      </c>
      <c r="B373" s="3"/>
      <c r="C373" s="3"/>
      <c r="D373" s="3"/>
      <c r="E373" s="3"/>
      <c r="F373" s="28"/>
      <c r="G37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3" s="3"/>
      <c r="I373" s="3"/>
      <c r="J373" s="3"/>
      <c r="K373" s="3"/>
      <c r="L373" s="3" t="str" cm="1">
        <f t="array" ref="L373">IFERROR(INDEX(_xlfn._xlws.FILTER(Tabell_Läkare[[#This Row],[Region kontroll]:[Fakturerat]],Tabell_Läkare[[#This Row],[Region kontroll]:[Fakturerat]]&lt;&gt;""),1,1),"")</f>
        <v/>
      </c>
      <c r="M373" s="3" t="str">
        <f>IF(AND(SUM(Tabell_Läkare[[#This Row],[Fakturerat belopp]:[Summa fakturerade timmar (psykiatri+somatik+primärvård)]]),ISBLANK(Tabell_Läkare[[#This Row],[Region]])),"Ange region","")</f>
        <v/>
      </c>
      <c r="N373" s="3" t="str">
        <f>IF(AND(OR(Tabell_Läkare[[#This Row],[Kontroll ifyllt värde]]=TRUE),ISBLANK(Tabell_Läkare[[#This Row],[Zon]])),"Välj zon","")</f>
        <v/>
      </c>
      <c r="O3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3" s="3" t="str">
        <f xml:space="preserve"> IF(AND(Tabell_Läkare[[#This Row],[Yrkeskategori]]="Specialistläkare",Tabell_Läkare[[#This Row],[Specialisering]]=""),"Ange specialisering","")</f>
        <v/>
      </c>
      <c r="Q373" s="3" t="str">
        <f xml:space="preserve"> IF(AND(Tabell_Läkare[[#This Row],[Yrkeskategori]]="Legitimerad läkare",Tabell_Läkare[[#This Row],[Specialisering]]&lt;&gt;""),"Välj specialistläkare om specialicering","")</f>
        <v/>
      </c>
      <c r="R373" s="3" t="str">
        <f>IF(AND(OR(Tabell_Läkare[[#This Row],[Kontroll ifyllt värde]]=TRUE),ISBLANK(#REF!)),"Välj zon","")</f>
        <v/>
      </c>
      <c r="S373" s="3" t="str">
        <f>IF(AND(Tabell_Läkare[[#This Row],[Fakturerat belopp]]&gt;0,Tabell_Läkare[[#This Row],[Summa fakturerade timmar (psykiatri+somatik+primärvård)]]=""),"Fyll i antal timmar","")</f>
        <v/>
      </c>
      <c r="T373" s="3" t="str">
        <f>IF(AND(Tabell_Läkare[[#This Row],[Kontroll ifyllt värde]]=TRUE,Tabell_Läkare[[#This Row],[Fakturerat belopp]]=""),"Fakturerat belopp saknas","")</f>
        <v/>
      </c>
      <c r="U373" s="3" t="b">
        <f>OR(Tabell_Läkare[[#This Row],[Fakturerat belopp]]&lt;&gt;"",Tabell_Läkare[[#This Row],[Summa fakturerade timmar (psykiatri+somatik+primärvård)]]&lt;&gt;"")</f>
        <v>0</v>
      </c>
    </row>
    <row r="374" spans="1:21" x14ac:dyDescent="0.35">
      <c r="A374" s="32" t="str">
        <f>IF(_xlfn.CONCAT(B374:G374)="","",Statistikrapport!$C$3)</f>
        <v/>
      </c>
      <c r="B374" s="3"/>
      <c r="C374" s="3"/>
      <c r="D374" s="3"/>
      <c r="E374" s="3"/>
      <c r="F374" s="28"/>
      <c r="G37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4" s="3"/>
      <c r="I374" s="3"/>
      <c r="J374" s="3"/>
      <c r="K374" s="3"/>
      <c r="L374" s="3" t="str" cm="1">
        <f t="array" ref="L374">IFERROR(INDEX(_xlfn._xlws.FILTER(Tabell_Läkare[[#This Row],[Region kontroll]:[Fakturerat]],Tabell_Läkare[[#This Row],[Region kontroll]:[Fakturerat]]&lt;&gt;""),1,1),"")</f>
        <v/>
      </c>
      <c r="M374" s="3" t="str">
        <f>IF(AND(SUM(Tabell_Läkare[[#This Row],[Fakturerat belopp]:[Summa fakturerade timmar (psykiatri+somatik+primärvård)]]),ISBLANK(Tabell_Läkare[[#This Row],[Region]])),"Ange region","")</f>
        <v/>
      </c>
      <c r="N374" s="3" t="str">
        <f>IF(AND(OR(Tabell_Läkare[[#This Row],[Kontroll ifyllt värde]]=TRUE),ISBLANK(Tabell_Läkare[[#This Row],[Zon]])),"Välj zon","")</f>
        <v/>
      </c>
      <c r="O3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4" s="3" t="str">
        <f xml:space="preserve"> IF(AND(Tabell_Läkare[[#This Row],[Yrkeskategori]]="Specialistläkare",Tabell_Läkare[[#This Row],[Specialisering]]=""),"Ange specialisering","")</f>
        <v/>
      </c>
      <c r="Q374" s="3" t="str">
        <f xml:space="preserve"> IF(AND(Tabell_Läkare[[#This Row],[Yrkeskategori]]="Legitimerad läkare",Tabell_Läkare[[#This Row],[Specialisering]]&lt;&gt;""),"Välj specialistläkare om specialicering","")</f>
        <v/>
      </c>
      <c r="R374" s="3" t="str">
        <f>IF(AND(OR(Tabell_Läkare[[#This Row],[Kontroll ifyllt värde]]=TRUE),ISBLANK(#REF!)),"Välj zon","")</f>
        <v/>
      </c>
      <c r="S374" s="3" t="str">
        <f>IF(AND(Tabell_Läkare[[#This Row],[Fakturerat belopp]]&gt;0,Tabell_Läkare[[#This Row],[Summa fakturerade timmar (psykiatri+somatik+primärvård)]]=""),"Fyll i antal timmar","")</f>
        <v/>
      </c>
      <c r="T374" s="3" t="str">
        <f>IF(AND(Tabell_Läkare[[#This Row],[Kontroll ifyllt värde]]=TRUE,Tabell_Läkare[[#This Row],[Fakturerat belopp]]=""),"Fakturerat belopp saknas","")</f>
        <v/>
      </c>
      <c r="U374" s="3" t="b">
        <f>OR(Tabell_Läkare[[#This Row],[Fakturerat belopp]]&lt;&gt;"",Tabell_Läkare[[#This Row],[Summa fakturerade timmar (psykiatri+somatik+primärvård)]]&lt;&gt;"")</f>
        <v>0</v>
      </c>
    </row>
    <row r="375" spans="1:21" x14ac:dyDescent="0.35">
      <c r="A375" s="32" t="str">
        <f>IF(_xlfn.CONCAT(B375:G375)="","",Statistikrapport!$C$3)</f>
        <v/>
      </c>
      <c r="B375" s="3"/>
      <c r="C375" s="3"/>
      <c r="D375" s="3"/>
      <c r="E375" s="3"/>
      <c r="F375" s="28"/>
      <c r="G37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5" s="3"/>
      <c r="I375" s="3"/>
      <c r="J375" s="3"/>
      <c r="K375" s="3"/>
      <c r="L375" s="3" t="str" cm="1">
        <f t="array" ref="L375">IFERROR(INDEX(_xlfn._xlws.FILTER(Tabell_Läkare[[#This Row],[Region kontroll]:[Fakturerat]],Tabell_Läkare[[#This Row],[Region kontroll]:[Fakturerat]]&lt;&gt;""),1,1),"")</f>
        <v/>
      </c>
      <c r="M375" s="3" t="str">
        <f>IF(AND(SUM(Tabell_Läkare[[#This Row],[Fakturerat belopp]:[Summa fakturerade timmar (psykiatri+somatik+primärvård)]]),ISBLANK(Tabell_Läkare[[#This Row],[Region]])),"Ange region","")</f>
        <v/>
      </c>
      <c r="N375" s="3" t="str">
        <f>IF(AND(OR(Tabell_Läkare[[#This Row],[Kontroll ifyllt värde]]=TRUE),ISBLANK(Tabell_Läkare[[#This Row],[Zon]])),"Välj zon","")</f>
        <v/>
      </c>
      <c r="O3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5" s="3" t="str">
        <f xml:space="preserve"> IF(AND(Tabell_Läkare[[#This Row],[Yrkeskategori]]="Specialistläkare",Tabell_Läkare[[#This Row],[Specialisering]]=""),"Ange specialisering","")</f>
        <v/>
      </c>
      <c r="Q375" s="3" t="str">
        <f xml:space="preserve"> IF(AND(Tabell_Läkare[[#This Row],[Yrkeskategori]]="Legitimerad läkare",Tabell_Läkare[[#This Row],[Specialisering]]&lt;&gt;""),"Välj specialistläkare om specialicering","")</f>
        <v/>
      </c>
      <c r="R375" s="3" t="str">
        <f>IF(AND(OR(Tabell_Läkare[[#This Row],[Kontroll ifyllt värde]]=TRUE),ISBLANK(#REF!)),"Välj zon","")</f>
        <v/>
      </c>
      <c r="S375" s="3" t="str">
        <f>IF(AND(Tabell_Läkare[[#This Row],[Fakturerat belopp]]&gt;0,Tabell_Läkare[[#This Row],[Summa fakturerade timmar (psykiatri+somatik+primärvård)]]=""),"Fyll i antal timmar","")</f>
        <v/>
      </c>
      <c r="T375" s="3" t="str">
        <f>IF(AND(Tabell_Läkare[[#This Row],[Kontroll ifyllt värde]]=TRUE,Tabell_Läkare[[#This Row],[Fakturerat belopp]]=""),"Fakturerat belopp saknas","")</f>
        <v/>
      </c>
      <c r="U375" s="3" t="b">
        <f>OR(Tabell_Läkare[[#This Row],[Fakturerat belopp]]&lt;&gt;"",Tabell_Läkare[[#This Row],[Summa fakturerade timmar (psykiatri+somatik+primärvård)]]&lt;&gt;"")</f>
        <v>0</v>
      </c>
    </row>
    <row r="376" spans="1:21" x14ac:dyDescent="0.35">
      <c r="A376" s="32" t="str">
        <f>IF(_xlfn.CONCAT(B376:G376)="","",Statistikrapport!$C$3)</f>
        <v/>
      </c>
      <c r="B376" s="3"/>
      <c r="C376" s="3"/>
      <c r="D376" s="3"/>
      <c r="E376" s="3"/>
      <c r="F376" s="28"/>
      <c r="G37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6" s="3"/>
      <c r="I376" s="3"/>
      <c r="J376" s="3"/>
      <c r="K376" s="3"/>
      <c r="L376" s="3" t="str" cm="1">
        <f t="array" ref="L376">IFERROR(INDEX(_xlfn._xlws.FILTER(Tabell_Läkare[[#This Row],[Region kontroll]:[Fakturerat]],Tabell_Läkare[[#This Row],[Region kontroll]:[Fakturerat]]&lt;&gt;""),1,1),"")</f>
        <v/>
      </c>
      <c r="M376" s="3" t="str">
        <f>IF(AND(SUM(Tabell_Läkare[[#This Row],[Fakturerat belopp]:[Summa fakturerade timmar (psykiatri+somatik+primärvård)]]),ISBLANK(Tabell_Läkare[[#This Row],[Region]])),"Ange region","")</f>
        <v/>
      </c>
      <c r="N376" s="3" t="str">
        <f>IF(AND(OR(Tabell_Läkare[[#This Row],[Kontroll ifyllt värde]]=TRUE),ISBLANK(Tabell_Läkare[[#This Row],[Zon]])),"Välj zon","")</f>
        <v/>
      </c>
      <c r="O3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6" s="3" t="str">
        <f xml:space="preserve"> IF(AND(Tabell_Läkare[[#This Row],[Yrkeskategori]]="Specialistläkare",Tabell_Läkare[[#This Row],[Specialisering]]=""),"Ange specialisering","")</f>
        <v/>
      </c>
      <c r="Q376" s="3" t="str">
        <f xml:space="preserve"> IF(AND(Tabell_Läkare[[#This Row],[Yrkeskategori]]="Legitimerad läkare",Tabell_Läkare[[#This Row],[Specialisering]]&lt;&gt;""),"Välj specialistläkare om specialicering","")</f>
        <v/>
      </c>
      <c r="R376" s="3" t="str">
        <f>IF(AND(OR(Tabell_Läkare[[#This Row],[Kontroll ifyllt värde]]=TRUE),ISBLANK(#REF!)),"Välj zon","")</f>
        <v/>
      </c>
      <c r="S376" s="3" t="str">
        <f>IF(AND(Tabell_Läkare[[#This Row],[Fakturerat belopp]]&gt;0,Tabell_Läkare[[#This Row],[Summa fakturerade timmar (psykiatri+somatik+primärvård)]]=""),"Fyll i antal timmar","")</f>
        <v/>
      </c>
      <c r="T376" s="3" t="str">
        <f>IF(AND(Tabell_Läkare[[#This Row],[Kontroll ifyllt värde]]=TRUE,Tabell_Läkare[[#This Row],[Fakturerat belopp]]=""),"Fakturerat belopp saknas","")</f>
        <v/>
      </c>
      <c r="U376" s="3" t="b">
        <f>OR(Tabell_Läkare[[#This Row],[Fakturerat belopp]]&lt;&gt;"",Tabell_Läkare[[#This Row],[Summa fakturerade timmar (psykiatri+somatik+primärvård)]]&lt;&gt;"")</f>
        <v>0</v>
      </c>
    </row>
    <row r="377" spans="1:21" x14ac:dyDescent="0.35">
      <c r="A377" s="32" t="str">
        <f>IF(_xlfn.CONCAT(B377:G377)="","",Statistikrapport!$C$3)</f>
        <v/>
      </c>
      <c r="B377" s="3"/>
      <c r="C377" s="3"/>
      <c r="D377" s="3"/>
      <c r="E377" s="3"/>
      <c r="F377" s="28"/>
      <c r="G37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7" s="3"/>
      <c r="I377" s="3"/>
      <c r="J377" s="3"/>
      <c r="K377" s="3"/>
      <c r="L377" s="3" t="str" cm="1">
        <f t="array" ref="L377">IFERROR(INDEX(_xlfn._xlws.FILTER(Tabell_Läkare[[#This Row],[Region kontroll]:[Fakturerat]],Tabell_Läkare[[#This Row],[Region kontroll]:[Fakturerat]]&lt;&gt;""),1,1),"")</f>
        <v/>
      </c>
      <c r="M377" s="3" t="str">
        <f>IF(AND(SUM(Tabell_Läkare[[#This Row],[Fakturerat belopp]:[Summa fakturerade timmar (psykiatri+somatik+primärvård)]]),ISBLANK(Tabell_Läkare[[#This Row],[Region]])),"Ange region","")</f>
        <v/>
      </c>
      <c r="N377" s="3" t="str">
        <f>IF(AND(OR(Tabell_Läkare[[#This Row],[Kontroll ifyllt värde]]=TRUE),ISBLANK(Tabell_Läkare[[#This Row],[Zon]])),"Välj zon","")</f>
        <v/>
      </c>
      <c r="O3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7" s="3" t="str">
        <f xml:space="preserve"> IF(AND(Tabell_Läkare[[#This Row],[Yrkeskategori]]="Specialistläkare",Tabell_Läkare[[#This Row],[Specialisering]]=""),"Ange specialisering","")</f>
        <v/>
      </c>
      <c r="Q377" s="3" t="str">
        <f xml:space="preserve"> IF(AND(Tabell_Läkare[[#This Row],[Yrkeskategori]]="Legitimerad läkare",Tabell_Läkare[[#This Row],[Specialisering]]&lt;&gt;""),"Välj specialistläkare om specialicering","")</f>
        <v/>
      </c>
      <c r="R377" s="3" t="str">
        <f>IF(AND(OR(Tabell_Läkare[[#This Row],[Kontroll ifyllt värde]]=TRUE),ISBLANK(#REF!)),"Välj zon","")</f>
        <v/>
      </c>
      <c r="S377" s="3" t="str">
        <f>IF(AND(Tabell_Läkare[[#This Row],[Fakturerat belopp]]&gt;0,Tabell_Läkare[[#This Row],[Summa fakturerade timmar (psykiatri+somatik+primärvård)]]=""),"Fyll i antal timmar","")</f>
        <v/>
      </c>
      <c r="T377" s="3" t="str">
        <f>IF(AND(Tabell_Läkare[[#This Row],[Kontroll ifyllt värde]]=TRUE,Tabell_Läkare[[#This Row],[Fakturerat belopp]]=""),"Fakturerat belopp saknas","")</f>
        <v/>
      </c>
      <c r="U377" s="3" t="b">
        <f>OR(Tabell_Läkare[[#This Row],[Fakturerat belopp]]&lt;&gt;"",Tabell_Läkare[[#This Row],[Summa fakturerade timmar (psykiatri+somatik+primärvård)]]&lt;&gt;"")</f>
        <v>0</v>
      </c>
    </row>
    <row r="378" spans="1:21" x14ac:dyDescent="0.35">
      <c r="A378" s="32" t="str">
        <f>IF(_xlfn.CONCAT(B378:G378)="","",Statistikrapport!$C$3)</f>
        <v/>
      </c>
      <c r="B378" s="3"/>
      <c r="C378" s="3"/>
      <c r="D378" s="3"/>
      <c r="E378" s="3"/>
      <c r="F378" s="28"/>
      <c r="G37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8" s="3"/>
      <c r="I378" s="3"/>
      <c r="J378" s="3"/>
      <c r="K378" s="3"/>
      <c r="L378" s="3" t="str" cm="1">
        <f t="array" ref="L378">IFERROR(INDEX(_xlfn._xlws.FILTER(Tabell_Läkare[[#This Row],[Region kontroll]:[Fakturerat]],Tabell_Läkare[[#This Row],[Region kontroll]:[Fakturerat]]&lt;&gt;""),1,1),"")</f>
        <v/>
      </c>
      <c r="M378" s="3" t="str">
        <f>IF(AND(SUM(Tabell_Läkare[[#This Row],[Fakturerat belopp]:[Summa fakturerade timmar (psykiatri+somatik+primärvård)]]),ISBLANK(Tabell_Läkare[[#This Row],[Region]])),"Ange region","")</f>
        <v/>
      </c>
      <c r="N378" s="3" t="str">
        <f>IF(AND(OR(Tabell_Läkare[[#This Row],[Kontroll ifyllt värde]]=TRUE),ISBLANK(Tabell_Läkare[[#This Row],[Zon]])),"Välj zon","")</f>
        <v/>
      </c>
      <c r="O3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8" s="3" t="str">
        <f xml:space="preserve"> IF(AND(Tabell_Läkare[[#This Row],[Yrkeskategori]]="Specialistläkare",Tabell_Läkare[[#This Row],[Specialisering]]=""),"Ange specialisering","")</f>
        <v/>
      </c>
      <c r="Q378" s="3" t="str">
        <f xml:space="preserve"> IF(AND(Tabell_Läkare[[#This Row],[Yrkeskategori]]="Legitimerad läkare",Tabell_Läkare[[#This Row],[Specialisering]]&lt;&gt;""),"Välj specialistläkare om specialicering","")</f>
        <v/>
      </c>
      <c r="R378" s="3" t="str">
        <f>IF(AND(OR(Tabell_Läkare[[#This Row],[Kontroll ifyllt värde]]=TRUE),ISBLANK(#REF!)),"Välj zon","")</f>
        <v/>
      </c>
      <c r="S378" s="3" t="str">
        <f>IF(AND(Tabell_Läkare[[#This Row],[Fakturerat belopp]]&gt;0,Tabell_Läkare[[#This Row],[Summa fakturerade timmar (psykiatri+somatik+primärvård)]]=""),"Fyll i antal timmar","")</f>
        <v/>
      </c>
      <c r="T378" s="3" t="str">
        <f>IF(AND(Tabell_Läkare[[#This Row],[Kontroll ifyllt värde]]=TRUE,Tabell_Läkare[[#This Row],[Fakturerat belopp]]=""),"Fakturerat belopp saknas","")</f>
        <v/>
      </c>
      <c r="U378" s="3" t="b">
        <f>OR(Tabell_Läkare[[#This Row],[Fakturerat belopp]]&lt;&gt;"",Tabell_Läkare[[#This Row],[Summa fakturerade timmar (psykiatri+somatik+primärvård)]]&lt;&gt;"")</f>
        <v>0</v>
      </c>
    </row>
    <row r="379" spans="1:21" x14ac:dyDescent="0.35">
      <c r="A379" s="32" t="str">
        <f>IF(_xlfn.CONCAT(B379:G379)="","",Statistikrapport!$C$3)</f>
        <v/>
      </c>
      <c r="B379" s="3"/>
      <c r="C379" s="3"/>
      <c r="D379" s="3"/>
      <c r="E379" s="3"/>
      <c r="F379" s="28"/>
      <c r="G37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9" s="3"/>
      <c r="I379" s="3"/>
      <c r="J379" s="3"/>
      <c r="K379" s="3"/>
      <c r="L379" s="3" t="str" cm="1">
        <f t="array" ref="L379">IFERROR(INDEX(_xlfn._xlws.FILTER(Tabell_Läkare[[#This Row],[Region kontroll]:[Fakturerat]],Tabell_Läkare[[#This Row],[Region kontroll]:[Fakturerat]]&lt;&gt;""),1,1),"")</f>
        <v/>
      </c>
      <c r="M379" s="3" t="str">
        <f>IF(AND(SUM(Tabell_Läkare[[#This Row],[Fakturerat belopp]:[Summa fakturerade timmar (psykiatri+somatik+primärvård)]]),ISBLANK(Tabell_Läkare[[#This Row],[Region]])),"Ange region","")</f>
        <v/>
      </c>
      <c r="N379" s="3" t="str">
        <f>IF(AND(OR(Tabell_Läkare[[#This Row],[Kontroll ifyllt värde]]=TRUE),ISBLANK(Tabell_Läkare[[#This Row],[Zon]])),"Välj zon","")</f>
        <v/>
      </c>
      <c r="O3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9" s="3" t="str">
        <f xml:space="preserve"> IF(AND(Tabell_Läkare[[#This Row],[Yrkeskategori]]="Specialistläkare",Tabell_Läkare[[#This Row],[Specialisering]]=""),"Ange specialisering","")</f>
        <v/>
      </c>
      <c r="Q379" s="3" t="str">
        <f xml:space="preserve"> IF(AND(Tabell_Läkare[[#This Row],[Yrkeskategori]]="Legitimerad läkare",Tabell_Läkare[[#This Row],[Specialisering]]&lt;&gt;""),"Välj specialistläkare om specialicering","")</f>
        <v/>
      </c>
      <c r="R379" s="3" t="str">
        <f>IF(AND(OR(Tabell_Läkare[[#This Row],[Kontroll ifyllt värde]]=TRUE),ISBLANK(#REF!)),"Välj zon","")</f>
        <v/>
      </c>
      <c r="S379" s="3" t="str">
        <f>IF(AND(Tabell_Läkare[[#This Row],[Fakturerat belopp]]&gt;0,Tabell_Läkare[[#This Row],[Summa fakturerade timmar (psykiatri+somatik+primärvård)]]=""),"Fyll i antal timmar","")</f>
        <v/>
      </c>
      <c r="T379" s="3" t="str">
        <f>IF(AND(Tabell_Läkare[[#This Row],[Kontroll ifyllt värde]]=TRUE,Tabell_Läkare[[#This Row],[Fakturerat belopp]]=""),"Fakturerat belopp saknas","")</f>
        <v/>
      </c>
      <c r="U379" s="3" t="b">
        <f>OR(Tabell_Läkare[[#This Row],[Fakturerat belopp]]&lt;&gt;"",Tabell_Läkare[[#This Row],[Summa fakturerade timmar (psykiatri+somatik+primärvård)]]&lt;&gt;"")</f>
        <v>0</v>
      </c>
    </row>
    <row r="380" spans="1:21" x14ac:dyDescent="0.35">
      <c r="A380" s="32" t="str">
        <f>IF(_xlfn.CONCAT(B380:G380)="","",Statistikrapport!$C$3)</f>
        <v/>
      </c>
      <c r="B380" s="3"/>
      <c r="C380" s="3"/>
      <c r="D380" s="3"/>
      <c r="E380" s="3"/>
      <c r="F380" s="28"/>
      <c r="G38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0" s="3"/>
      <c r="I380" s="3"/>
      <c r="J380" s="3"/>
      <c r="K380" s="3"/>
      <c r="L380" s="3" t="str" cm="1">
        <f t="array" ref="L380">IFERROR(INDEX(_xlfn._xlws.FILTER(Tabell_Läkare[[#This Row],[Region kontroll]:[Fakturerat]],Tabell_Läkare[[#This Row],[Region kontroll]:[Fakturerat]]&lt;&gt;""),1,1),"")</f>
        <v/>
      </c>
      <c r="M380" s="3" t="str">
        <f>IF(AND(SUM(Tabell_Läkare[[#This Row],[Fakturerat belopp]:[Summa fakturerade timmar (psykiatri+somatik+primärvård)]]),ISBLANK(Tabell_Läkare[[#This Row],[Region]])),"Ange region","")</f>
        <v/>
      </c>
      <c r="N380" s="3" t="str">
        <f>IF(AND(OR(Tabell_Läkare[[#This Row],[Kontroll ifyllt värde]]=TRUE),ISBLANK(Tabell_Läkare[[#This Row],[Zon]])),"Välj zon","")</f>
        <v/>
      </c>
      <c r="O3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0" s="3" t="str">
        <f xml:space="preserve"> IF(AND(Tabell_Läkare[[#This Row],[Yrkeskategori]]="Specialistläkare",Tabell_Läkare[[#This Row],[Specialisering]]=""),"Ange specialisering","")</f>
        <v/>
      </c>
      <c r="Q380" s="3" t="str">
        <f xml:space="preserve"> IF(AND(Tabell_Läkare[[#This Row],[Yrkeskategori]]="Legitimerad läkare",Tabell_Läkare[[#This Row],[Specialisering]]&lt;&gt;""),"Välj specialistläkare om specialicering","")</f>
        <v/>
      </c>
      <c r="R380" s="3" t="str">
        <f>IF(AND(OR(Tabell_Läkare[[#This Row],[Kontroll ifyllt värde]]=TRUE),ISBLANK(#REF!)),"Välj zon","")</f>
        <v/>
      </c>
      <c r="S380" s="3" t="str">
        <f>IF(AND(Tabell_Läkare[[#This Row],[Fakturerat belopp]]&gt;0,Tabell_Läkare[[#This Row],[Summa fakturerade timmar (psykiatri+somatik+primärvård)]]=""),"Fyll i antal timmar","")</f>
        <v/>
      </c>
      <c r="T380" s="3" t="str">
        <f>IF(AND(Tabell_Läkare[[#This Row],[Kontroll ifyllt värde]]=TRUE,Tabell_Läkare[[#This Row],[Fakturerat belopp]]=""),"Fakturerat belopp saknas","")</f>
        <v/>
      </c>
      <c r="U380" s="3" t="b">
        <f>OR(Tabell_Läkare[[#This Row],[Fakturerat belopp]]&lt;&gt;"",Tabell_Läkare[[#This Row],[Summa fakturerade timmar (psykiatri+somatik+primärvård)]]&lt;&gt;"")</f>
        <v>0</v>
      </c>
    </row>
    <row r="381" spans="1:21" x14ac:dyDescent="0.35">
      <c r="A381" s="32" t="str">
        <f>IF(_xlfn.CONCAT(B381:G381)="","",Statistikrapport!$C$3)</f>
        <v/>
      </c>
      <c r="B381" s="3"/>
      <c r="C381" s="3"/>
      <c r="D381" s="3"/>
      <c r="E381" s="3"/>
      <c r="F381" s="28"/>
      <c r="G38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1" s="3"/>
      <c r="I381" s="3"/>
      <c r="J381" s="3"/>
      <c r="K381" s="3"/>
      <c r="L381" s="3" t="str" cm="1">
        <f t="array" ref="L381">IFERROR(INDEX(_xlfn._xlws.FILTER(Tabell_Läkare[[#This Row],[Region kontroll]:[Fakturerat]],Tabell_Läkare[[#This Row],[Region kontroll]:[Fakturerat]]&lt;&gt;""),1,1),"")</f>
        <v/>
      </c>
      <c r="M381" s="3" t="str">
        <f>IF(AND(SUM(Tabell_Läkare[[#This Row],[Fakturerat belopp]:[Summa fakturerade timmar (psykiatri+somatik+primärvård)]]),ISBLANK(Tabell_Läkare[[#This Row],[Region]])),"Ange region","")</f>
        <v/>
      </c>
      <c r="N381" s="3" t="str">
        <f>IF(AND(OR(Tabell_Läkare[[#This Row],[Kontroll ifyllt värde]]=TRUE),ISBLANK(Tabell_Läkare[[#This Row],[Zon]])),"Välj zon","")</f>
        <v/>
      </c>
      <c r="O3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1" s="3" t="str">
        <f xml:space="preserve"> IF(AND(Tabell_Läkare[[#This Row],[Yrkeskategori]]="Specialistläkare",Tabell_Läkare[[#This Row],[Specialisering]]=""),"Ange specialisering","")</f>
        <v/>
      </c>
      <c r="Q381" s="3" t="str">
        <f xml:space="preserve"> IF(AND(Tabell_Läkare[[#This Row],[Yrkeskategori]]="Legitimerad läkare",Tabell_Läkare[[#This Row],[Specialisering]]&lt;&gt;""),"Välj specialistläkare om specialicering","")</f>
        <v/>
      </c>
      <c r="R381" s="3" t="str">
        <f>IF(AND(OR(Tabell_Läkare[[#This Row],[Kontroll ifyllt värde]]=TRUE),ISBLANK(#REF!)),"Välj zon","")</f>
        <v/>
      </c>
      <c r="S381" s="3" t="str">
        <f>IF(AND(Tabell_Läkare[[#This Row],[Fakturerat belopp]]&gt;0,Tabell_Läkare[[#This Row],[Summa fakturerade timmar (psykiatri+somatik+primärvård)]]=""),"Fyll i antal timmar","")</f>
        <v/>
      </c>
      <c r="T381" s="3" t="str">
        <f>IF(AND(Tabell_Läkare[[#This Row],[Kontroll ifyllt värde]]=TRUE,Tabell_Läkare[[#This Row],[Fakturerat belopp]]=""),"Fakturerat belopp saknas","")</f>
        <v/>
      </c>
      <c r="U381" s="3" t="b">
        <f>OR(Tabell_Läkare[[#This Row],[Fakturerat belopp]]&lt;&gt;"",Tabell_Läkare[[#This Row],[Summa fakturerade timmar (psykiatri+somatik+primärvård)]]&lt;&gt;"")</f>
        <v>0</v>
      </c>
    </row>
    <row r="382" spans="1:21" x14ac:dyDescent="0.35">
      <c r="A382" s="32" t="str">
        <f>IF(_xlfn.CONCAT(B382:G382)="","",Statistikrapport!$C$3)</f>
        <v/>
      </c>
      <c r="B382" s="3"/>
      <c r="C382" s="3"/>
      <c r="D382" s="3"/>
      <c r="E382" s="3"/>
      <c r="F382" s="28"/>
      <c r="G38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2" s="3"/>
      <c r="I382" s="3"/>
      <c r="J382" s="3"/>
      <c r="K382" s="3"/>
      <c r="L382" s="3" t="str" cm="1">
        <f t="array" ref="L382">IFERROR(INDEX(_xlfn._xlws.FILTER(Tabell_Läkare[[#This Row],[Region kontroll]:[Fakturerat]],Tabell_Läkare[[#This Row],[Region kontroll]:[Fakturerat]]&lt;&gt;""),1,1),"")</f>
        <v/>
      </c>
      <c r="M382" s="3" t="str">
        <f>IF(AND(SUM(Tabell_Läkare[[#This Row],[Fakturerat belopp]:[Summa fakturerade timmar (psykiatri+somatik+primärvård)]]),ISBLANK(Tabell_Läkare[[#This Row],[Region]])),"Ange region","")</f>
        <v/>
      </c>
      <c r="N382" s="3" t="str">
        <f>IF(AND(OR(Tabell_Läkare[[#This Row],[Kontroll ifyllt värde]]=TRUE),ISBLANK(Tabell_Läkare[[#This Row],[Zon]])),"Välj zon","")</f>
        <v/>
      </c>
      <c r="O3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2" s="3" t="str">
        <f xml:space="preserve"> IF(AND(Tabell_Läkare[[#This Row],[Yrkeskategori]]="Specialistläkare",Tabell_Läkare[[#This Row],[Specialisering]]=""),"Ange specialisering","")</f>
        <v/>
      </c>
      <c r="Q382" s="3" t="str">
        <f xml:space="preserve"> IF(AND(Tabell_Läkare[[#This Row],[Yrkeskategori]]="Legitimerad läkare",Tabell_Läkare[[#This Row],[Specialisering]]&lt;&gt;""),"Välj specialistläkare om specialicering","")</f>
        <v/>
      </c>
      <c r="R382" s="3" t="str">
        <f>IF(AND(OR(Tabell_Läkare[[#This Row],[Kontroll ifyllt värde]]=TRUE),ISBLANK(#REF!)),"Välj zon","")</f>
        <v/>
      </c>
      <c r="S382" s="3" t="str">
        <f>IF(AND(Tabell_Läkare[[#This Row],[Fakturerat belopp]]&gt;0,Tabell_Läkare[[#This Row],[Summa fakturerade timmar (psykiatri+somatik+primärvård)]]=""),"Fyll i antal timmar","")</f>
        <v/>
      </c>
      <c r="T382" s="3" t="str">
        <f>IF(AND(Tabell_Läkare[[#This Row],[Kontroll ifyllt värde]]=TRUE,Tabell_Läkare[[#This Row],[Fakturerat belopp]]=""),"Fakturerat belopp saknas","")</f>
        <v/>
      </c>
      <c r="U382" s="3" t="b">
        <f>OR(Tabell_Läkare[[#This Row],[Fakturerat belopp]]&lt;&gt;"",Tabell_Läkare[[#This Row],[Summa fakturerade timmar (psykiatri+somatik+primärvård)]]&lt;&gt;"")</f>
        <v>0</v>
      </c>
    </row>
    <row r="383" spans="1:21" x14ac:dyDescent="0.35">
      <c r="A383" s="32" t="str">
        <f>IF(_xlfn.CONCAT(B383:G383)="","",Statistikrapport!$C$3)</f>
        <v/>
      </c>
      <c r="B383" s="3"/>
      <c r="C383" s="3"/>
      <c r="D383" s="3"/>
      <c r="E383" s="3"/>
      <c r="F383" s="28"/>
      <c r="G38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3" s="3"/>
      <c r="I383" s="3"/>
      <c r="J383" s="3"/>
      <c r="K383" s="3"/>
      <c r="L383" s="3" t="str" cm="1">
        <f t="array" ref="L383">IFERROR(INDEX(_xlfn._xlws.FILTER(Tabell_Läkare[[#This Row],[Region kontroll]:[Fakturerat]],Tabell_Läkare[[#This Row],[Region kontroll]:[Fakturerat]]&lt;&gt;""),1,1),"")</f>
        <v/>
      </c>
      <c r="M383" s="3" t="str">
        <f>IF(AND(SUM(Tabell_Läkare[[#This Row],[Fakturerat belopp]:[Summa fakturerade timmar (psykiatri+somatik+primärvård)]]),ISBLANK(Tabell_Läkare[[#This Row],[Region]])),"Ange region","")</f>
        <v/>
      </c>
      <c r="N383" s="3" t="str">
        <f>IF(AND(OR(Tabell_Läkare[[#This Row],[Kontroll ifyllt värde]]=TRUE),ISBLANK(Tabell_Läkare[[#This Row],[Zon]])),"Välj zon","")</f>
        <v/>
      </c>
      <c r="O3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3" s="3" t="str">
        <f xml:space="preserve"> IF(AND(Tabell_Läkare[[#This Row],[Yrkeskategori]]="Specialistläkare",Tabell_Läkare[[#This Row],[Specialisering]]=""),"Ange specialisering","")</f>
        <v/>
      </c>
      <c r="Q383" s="3" t="str">
        <f xml:space="preserve"> IF(AND(Tabell_Läkare[[#This Row],[Yrkeskategori]]="Legitimerad läkare",Tabell_Läkare[[#This Row],[Specialisering]]&lt;&gt;""),"Välj specialistläkare om specialicering","")</f>
        <v/>
      </c>
      <c r="R383" s="3" t="str">
        <f>IF(AND(OR(Tabell_Läkare[[#This Row],[Kontroll ifyllt värde]]=TRUE),ISBLANK(#REF!)),"Välj zon","")</f>
        <v/>
      </c>
      <c r="S383" s="3" t="str">
        <f>IF(AND(Tabell_Läkare[[#This Row],[Fakturerat belopp]]&gt;0,Tabell_Läkare[[#This Row],[Summa fakturerade timmar (psykiatri+somatik+primärvård)]]=""),"Fyll i antal timmar","")</f>
        <v/>
      </c>
      <c r="T383" s="3" t="str">
        <f>IF(AND(Tabell_Läkare[[#This Row],[Kontroll ifyllt värde]]=TRUE,Tabell_Läkare[[#This Row],[Fakturerat belopp]]=""),"Fakturerat belopp saknas","")</f>
        <v/>
      </c>
      <c r="U383" s="3" t="b">
        <f>OR(Tabell_Läkare[[#This Row],[Fakturerat belopp]]&lt;&gt;"",Tabell_Läkare[[#This Row],[Summa fakturerade timmar (psykiatri+somatik+primärvård)]]&lt;&gt;"")</f>
        <v>0</v>
      </c>
    </row>
    <row r="384" spans="1:21" x14ac:dyDescent="0.35">
      <c r="A384" s="32" t="str">
        <f>IF(_xlfn.CONCAT(B384:G384)="","",Statistikrapport!$C$3)</f>
        <v/>
      </c>
      <c r="B384" s="3"/>
      <c r="C384" s="3"/>
      <c r="D384" s="3"/>
      <c r="E384" s="3"/>
      <c r="F384" s="28"/>
      <c r="G38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4" s="3"/>
      <c r="I384" s="3"/>
      <c r="J384" s="3"/>
      <c r="K384" s="3"/>
      <c r="L384" s="3" t="str" cm="1">
        <f t="array" ref="L384">IFERROR(INDEX(_xlfn._xlws.FILTER(Tabell_Läkare[[#This Row],[Region kontroll]:[Fakturerat]],Tabell_Läkare[[#This Row],[Region kontroll]:[Fakturerat]]&lt;&gt;""),1,1),"")</f>
        <v/>
      </c>
      <c r="M384" s="3" t="str">
        <f>IF(AND(SUM(Tabell_Läkare[[#This Row],[Fakturerat belopp]:[Summa fakturerade timmar (psykiatri+somatik+primärvård)]]),ISBLANK(Tabell_Läkare[[#This Row],[Region]])),"Ange region","")</f>
        <v/>
      </c>
      <c r="N384" s="3" t="str">
        <f>IF(AND(OR(Tabell_Läkare[[#This Row],[Kontroll ifyllt värde]]=TRUE),ISBLANK(Tabell_Läkare[[#This Row],[Zon]])),"Välj zon","")</f>
        <v/>
      </c>
      <c r="O3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4" s="3" t="str">
        <f xml:space="preserve"> IF(AND(Tabell_Läkare[[#This Row],[Yrkeskategori]]="Specialistläkare",Tabell_Läkare[[#This Row],[Specialisering]]=""),"Ange specialisering","")</f>
        <v/>
      </c>
      <c r="Q384" s="3" t="str">
        <f xml:space="preserve"> IF(AND(Tabell_Läkare[[#This Row],[Yrkeskategori]]="Legitimerad läkare",Tabell_Läkare[[#This Row],[Specialisering]]&lt;&gt;""),"Välj specialistläkare om specialicering","")</f>
        <v/>
      </c>
      <c r="R384" s="3" t="str">
        <f>IF(AND(OR(Tabell_Läkare[[#This Row],[Kontroll ifyllt värde]]=TRUE),ISBLANK(#REF!)),"Välj zon","")</f>
        <v/>
      </c>
      <c r="S384" s="3" t="str">
        <f>IF(AND(Tabell_Läkare[[#This Row],[Fakturerat belopp]]&gt;0,Tabell_Läkare[[#This Row],[Summa fakturerade timmar (psykiatri+somatik+primärvård)]]=""),"Fyll i antal timmar","")</f>
        <v/>
      </c>
      <c r="T384" s="3" t="str">
        <f>IF(AND(Tabell_Läkare[[#This Row],[Kontroll ifyllt värde]]=TRUE,Tabell_Läkare[[#This Row],[Fakturerat belopp]]=""),"Fakturerat belopp saknas","")</f>
        <v/>
      </c>
      <c r="U384" s="3" t="b">
        <f>OR(Tabell_Läkare[[#This Row],[Fakturerat belopp]]&lt;&gt;"",Tabell_Läkare[[#This Row],[Summa fakturerade timmar (psykiatri+somatik+primärvård)]]&lt;&gt;"")</f>
        <v>0</v>
      </c>
    </row>
    <row r="385" spans="1:21" x14ac:dyDescent="0.35">
      <c r="A385" s="32" t="str">
        <f>IF(_xlfn.CONCAT(B385:G385)="","",Statistikrapport!$C$3)</f>
        <v/>
      </c>
      <c r="B385" s="3"/>
      <c r="C385" s="3"/>
      <c r="D385" s="3"/>
      <c r="E385" s="3"/>
      <c r="F385" s="28"/>
      <c r="G38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5" s="3"/>
      <c r="I385" s="3"/>
      <c r="J385" s="3"/>
      <c r="K385" s="3"/>
      <c r="L385" s="3" t="str" cm="1">
        <f t="array" ref="L385">IFERROR(INDEX(_xlfn._xlws.FILTER(Tabell_Läkare[[#This Row],[Region kontroll]:[Fakturerat]],Tabell_Läkare[[#This Row],[Region kontroll]:[Fakturerat]]&lt;&gt;""),1,1),"")</f>
        <v/>
      </c>
      <c r="M385" s="3" t="str">
        <f>IF(AND(SUM(Tabell_Läkare[[#This Row],[Fakturerat belopp]:[Summa fakturerade timmar (psykiatri+somatik+primärvård)]]),ISBLANK(Tabell_Läkare[[#This Row],[Region]])),"Ange region","")</f>
        <v/>
      </c>
      <c r="N385" s="3" t="str">
        <f>IF(AND(OR(Tabell_Läkare[[#This Row],[Kontroll ifyllt värde]]=TRUE),ISBLANK(Tabell_Läkare[[#This Row],[Zon]])),"Välj zon","")</f>
        <v/>
      </c>
      <c r="O3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5" s="3" t="str">
        <f xml:space="preserve"> IF(AND(Tabell_Läkare[[#This Row],[Yrkeskategori]]="Specialistläkare",Tabell_Läkare[[#This Row],[Specialisering]]=""),"Ange specialisering","")</f>
        <v/>
      </c>
      <c r="Q385" s="3" t="str">
        <f xml:space="preserve"> IF(AND(Tabell_Läkare[[#This Row],[Yrkeskategori]]="Legitimerad läkare",Tabell_Läkare[[#This Row],[Specialisering]]&lt;&gt;""),"Välj specialistläkare om specialicering","")</f>
        <v/>
      </c>
      <c r="R385" s="3" t="str">
        <f>IF(AND(OR(Tabell_Läkare[[#This Row],[Kontroll ifyllt värde]]=TRUE),ISBLANK(#REF!)),"Välj zon","")</f>
        <v/>
      </c>
      <c r="S385" s="3" t="str">
        <f>IF(AND(Tabell_Läkare[[#This Row],[Fakturerat belopp]]&gt;0,Tabell_Läkare[[#This Row],[Summa fakturerade timmar (psykiatri+somatik+primärvård)]]=""),"Fyll i antal timmar","")</f>
        <v/>
      </c>
      <c r="T385" s="3" t="str">
        <f>IF(AND(Tabell_Läkare[[#This Row],[Kontroll ifyllt värde]]=TRUE,Tabell_Läkare[[#This Row],[Fakturerat belopp]]=""),"Fakturerat belopp saknas","")</f>
        <v/>
      </c>
      <c r="U385" s="3" t="b">
        <f>OR(Tabell_Läkare[[#This Row],[Fakturerat belopp]]&lt;&gt;"",Tabell_Läkare[[#This Row],[Summa fakturerade timmar (psykiatri+somatik+primärvård)]]&lt;&gt;"")</f>
        <v>0</v>
      </c>
    </row>
    <row r="386" spans="1:21" x14ac:dyDescent="0.35">
      <c r="A386" s="32" t="str">
        <f>IF(_xlfn.CONCAT(B386:G386)="","",Statistikrapport!$C$3)</f>
        <v/>
      </c>
      <c r="B386" s="3"/>
      <c r="C386" s="3"/>
      <c r="D386" s="3"/>
      <c r="E386" s="3"/>
      <c r="F386" s="28"/>
      <c r="G38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6" s="3"/>
      <c r="I386" s="3"/>
      <c r="J386" s="3"/>
      <c r="K386" s="3"/>
      <c r="L386" s="3" t="str" cm="1">
        <f t="array" ref="L386">IFERROR(INDEX(_xlfn._xlws.FILTER(Tabell_Läkare[[#This Row],[Region kontroll]:[Fakturerat]],Tabell_Läkare[[#This Row],[Region kontroll]:[Fakturerat]]&lt;&gt;""),1,1),"")</f>
        <v/>
      </c>
      <c r="M386" s="3" t="str">
        <f>IF(AND(SUM(Tabell_Läkare[[#This Row],[Fakturerat belopp]:[Summa fakturerade timmar (psykiatri+somatik+primärvård)]]),ISBLANK(Tabell_Läkare[[#This Row],[Region]])),"Ange region","")</f>
        <v/>
      </c>
      <c r="N386" s="3" t="str">
        <f>IF(AND(OR(Tabell_Läkare[[#This Row],[Kontroll ifyllt värde]]=TRUE),ISBLANK(Tabell_Läkare[[#This Row],[Zon]])),"Välj zon","")</f>
        <v/>
      </c>
      <c r="O3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6" s="3" t="str">
        <f xml:space="preserve"> IF(AND(Tabell_Läkare[[#This Row],[Yrkeskategori]]="Specialistläkare",Tabell_Läkare[[#This Row],[Specialisering]]=""),"Ange specialisering","")</f>
        <v/>
      </c>
      <c r="Q386" s="3" t="str">
        <f xml:space="preserve"> IF(AND(Tabell_Läkare[[#This Row],[Yrkeskategori]]="Legitimerad läkare",Tabell_Läkare[[#This Row],[Specialisering]]&lt;&gt;""),"Välj specialistläkare om specialicering","")</f>
        <v/>
      </c>
      <c r="R386" s="3" t="str">
        <f>IF(AND(OR(Tabell_Läkare[[#This Row],[Kontroll ifyllt värde]]=TRUE),ISBLANK(#REF!)),"Välj zon","")</f>
        <v/>
      </c>
      <c r="S386" s="3" t="str">
        <f>IF(AND(Tabell_Läkare[[#This Row],[Fakturerat belopp]]&gt;0,Tabell_Läkare[[#This Row],[Summa fakturerade timmar (psykiatri+somatik+primärvård)]]=""),"Fyll i antal timmar","")</f>
        <v/>
      </c>
      <c r="T386" s="3" t="str">
        <f>IF(AND(Tabell_Läkare[[#This Row],[Kontroll ifyllt värde]]=TRUE,Tabell_Läkare[[#This Row],[Fakturerat belopp]]=""),"Fakturerat belopp saknas","")</f>
        <v/>
      </c>
      <c r="U386" s="3" t="b">
        <f>OR(Tabell_Läkare[[#This Row],[Fakturerat belopp]]&lt;&gt;"",Tabell_Läkare[[#This Row],[Summa fakturerade timmar (psykiatri+somatik+primärvård)]]&lt;&gt;"")</f>
        <v>0</v>
      </c>
    </row>
    <row r="387" spans="1:21" x14ac:dyDescent="0.35">
      <c r="A387" s="32" t="str">
        <f>IF(_xlfn.CONCAT(B387:G387)="","",Statistikrapport!$C$3)</f>
        <v/>
      </c>
      <c r="B387" s="3"/>
      <c r="C387" s="3"/>
      <c r="D387" s="3"/>
      <c r="E387" s="3"/>
      <c r="F387" s="28"/>
      <c r="G38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7" s="3"/>
      <c r="I387" s="3"/>
      <c r="J387" s="3"/>
      <c r="K387" s="3"/>
      <c r="L387" s="3" t="str" cm="1">
        <f t="array" ref="L387">IFERROR(INDEX(_xlfn._xlws.FILTER(Tabell_Läkare[[#This Row],[Region kontroll]:[Fakturerat]],Tabell_Läkare[[#This Row],[Region kontroll]:[Fakturerat]]&lt;&gt;""),1,1),"")</f>
        <v/>
      </c>
      <c r="M387" s="3" t="str">
        <f>IF(AND(SUM(Tabell_Läkare[[#This Row],[Fakturerat belopp]:[Summa fakturerade timmar (psykiatri+somatik+primärvård)]]),ISBLANK(Tabell_Läkare[[#This Row],[Region]])),"Ange region","")</f>
        <v/>
      </c>
      <c r="N387" s="3" t="str">
        <f>IF(AND(OR(Tabell_Läkare[[#This Row],[Kontroll ifyllt värde]]=TRUE),ISBLANK(Tabell_Läkare[[#This Row],[Zon]])),"Välj zon","")</f>
        <v/>
      </c>
      <c r="O3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7" s="3" t="str">
        <f xml:space="preserve"> IF(AND(Tabell_Läkare[[#This Row],[Yrkeskategori]]="Specialistläkare",Tabell_Läkare[[#This Row],[Specialisering]]=""),"Ange specialisering","")</f>
        <v/>
      </c>
      <c r="Q387" s="3" t="str">
        <f xml:space="preserve"> IF(AND(Tabell_Läkare[[#This Row],[Yrkeskategori]]="Legitimerad läkare",Tabell_Läkare[[#This Row],[Specialisering]]&lt;&gt;""),"Välj specialistläkare om specialicering","")</f>
        <v/>
      </c>
      <c r="R387" s="3" t="str">
        <f>IF(AND(OR(Tabell_Läkare[[#This Row],[Kontroll ifyllt värde]]=TRUE),ISBLANK(#REF!)),"Välj zon","")</f>
        <v/>
      </c>
      <c r="S387" s="3" t="str">
        <f>IF(AND(Tabell_Läkare[[#This Row],[Fakturerat belopp]]&gt;0,Tabell_Läkare[[#This Row],[Summa fakturerade timmar (psykiatri+somatik+primärvård)]]=""),"Fyll i antal timmar","")</f>
        <v/>
      </c>
      <c r="T387" s="3" t="str">
        <f>IF(AND(Tabell_Läkare[[#This Row],[Kontroll ifyllt värde]]=TRUE,Tabell_Läkare[[#This Row],[Fakturerat belopp]]=""),"Fakturerat belopp saknas","")</f>
        <v/>
      </c>
      <c r="U387" s="3" t="b">
        <f>OR(Tabell_Läkare[[#This Row],[Fakturerat belopp]]&lt;&gt;"",Tabell_Läkare[[#This Row],[Summa fakturerade timmar (psykiatri+somatik+primärvård)]]&lt;&gt;"")</f>
        <v>0</v>
      </c>
    </row>
    <row r="388" spans="1:21" x14ac:dyDescent="0.35">
      <c r="A388" s="32" t="str">
        <f>IF(_xlfn.CONCAT(B388:G388)="","",Statistikrapport!$C$3)</f>
        <v/>
      </c>
      <c r="B388" s="3"/>
      <c r="C388" s="3"/>
      <c r="D388" s="3"/>
      <c r="E388" s="3"/>
      <c r="F388" s="28"/>
      <c r="G38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8" s="3"/>
      <c r="I388" s="3"/>
      <c r="J388" s="3"/>
      <c r="K388" s="3"/>
      <c r="L388" s="3" t="str" cm="1">
        <f t="array" ref="L388">IFERROR(INDEX(_xlfn._xlws.FILTER(Tabell_Läkare[[#This Row],[Region kontroll]:[Fakturerat]],Tabell_Läkare[[#This Row],[Region kontroll]:[Fakturerat]]&lt;&gt;""),1,1),"")</f>
        <v/>
      </c>
      <c r="M388" s="3" t="str">
        <f>IF(AND(SUM(Tabell_Läkare[[#This Row],[Fakturerat belopp]:[Summa fakturerade timmar (psykiatri+somatik+primärvård)]]),ISBLANK(Tabell_Läkare[[#This Row],[Region]])),"Ange region","")</f>
        <v/>
      </c>
      <c r="N388" s="3" t="str">
        <f>IF(AND(OR(Tabell_Läkare[[#This Row],[Kontroll ifyllt värde]]=TRUE),ISBLANK(Tabell_Läkare[[#This Row],[Zon]])),"Välj zon","")</f>
        <v/>
      </c>
      <c r="O3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8" s="3" t="str">
        <f xml:space="preserve"> IF(AND(Tabell_Läkare[[#This Row],[Yrkeskategori]]="Specialistläkare",Tabell_Läkare[[#This Row],[Specialisering]]=""),"Ange specialisering","")</f>
        <v/>
      </c>
      <c r="Q388" s="3" t="str">
        <f xml:space="preserve"> IF(AND(Tabell_Läkare[[#This Row],[Yrkeskategori]]="Legitimerad läkare",Tabell_Läkare[[#This Row],[Specialisering]]&lt;&gt;""),"Välj specialistläkare om specialicering","")</f>
        <v/>
      </c>
      <c r="R388" s="3" t="str">
        <f>IF(AND(OR(Tabell_Läkare[[#This Row],[Kontroll ifyllt värde]]=TRUE),ISBLANK(#REF!)),"Välj zon","")</f>
        <v/>
      </c>
      <c r="S388" s="3" t="str">
        <f>IF(AND(Tabell_Läkare[[#This Row],[Fakturerat belopp]]&gt;0,Tabell_Läkare[[#This Row],[Summa fakturerade timmar (psykiatri+somatik+primärvård)]]=""),"Fyll i antal timmar","")</f>
        <v/>
      </c>
      <c r="T388" s="3" t="str">
        <f>IF(AND(Tabell_Läkare[[#This Row],[Kontroll ifyllt värde]]=TRUE,Tabell_Läkare[[#This Row],[Fakturerat belopp]]=""),"Fakturerat belopp saknas","")</f>
        <v/>
      </c>
      <c r="U388" s="3" t="b">
        <f>OR(Tabell_Läkare[[#This Row],[Fakturerat belopp]]&lt;&gt;"",Tabell_Läkare[[#This Row],[Summa fakturerade timmar (psykiatri+somatik+primärvård)]]&lt;&gt;"")</f>
        <v>0</v>
      </c>
    </row>
    <row r="389" spans="1:21" x14ac:dyDescent="0.35">
      <c r="A389" s="32" t="str">
        <f>IF(_xlfn.CONCAT(B389:G389)="","",Statistikrapport!$C$3)</f>
        <v/>
      </c>
      <c r="B389" s="3"/>
      <c r="C389" s="3"/>
      <c r="D389" s="3"/>
      <c r="E389" s="3"/>
      <c r="F389" s="28"/>
      <c r="G38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9" s="3"/>
      <c r="I389" s="3"/>
      <c r="J389" s="3"/>
      <c r="K389" s="3"/>
      <c r="L389" s="3" t="str" cm="1">
        <f t="array" ref="L389">IFERROR(INDEX(_xlfn._xlws.FILTER(Tabell_Läkare[[#This Row],[Region kontroll]:[Fakturerat]],Tabell_Läkare[[#This Row],[Region kontroll]:[Fakturerat]]&lt;&gt;""),1,1),"")</f>
        <v/>
      </c>
      <c r="M389" s="3" t="str">
        <f>IF(AND(SUM(Tabell_Läkare[[#This Row],[Fakturerat belopp]:[Summa fakturerade timmar (psykiatri+somatik+primärvård)]]),ISBLANK(Tabell_Läkare[[#This Row],[Region]])),"Ange region","")</f>
        <v/>
      </c>
      <c r="N389" s="3" t="str">
        <f>IF(AND(OR(Tabell_Läkare[[#This Row],[Kontroll ifyllt värde]]=TRUE),ISBLANK(Tabell_Läkare[[#This Row],[Zon]])),"Välj zon","")</f>
        <v/>
      </c>
      <c r="O3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9" s="3" t="str">
        <f xml:space="preserve"> IF(AND(Tabell_Läkare[[#This Row],[Yrkeskategori]]="Specialistläkare",Tabell_Läkare[[#This Row],[Specialisering]]=""),"Ange specialisering","")</f>
        <v/>
      </c>
      <c r="Q389" s="3" t="str">
        <f xml:space="preserve"> IF(AND(Tabell_Läkare[[#This Row],[Yrkeskategori]]="Legitimerad läkare",Tabell_Läkare[[#This Row],[Specialisering]]&lt;&gt;""),"Välj specialistläkare om specialicering","")</f>
        <v/>
      </c>
      <c r="R389" s="3" t="str">
        <f>IF(AND(OR(Tabell_Läkare[[#This Row],[Kontroll ifyllt värde]]=TRUE),ISBLANK(#REF!)),"Välj zon","")</f>
        <v/>
      </c>
      <c r="S389" s="3" t="str">
        <f>IF(AND(Tabell_Läkare[[#This Row],[Fakturerat belopp]]&gt;0,Tabell_Läkare[[#This Row],[Summa fakturerade timmar (psykiatri+somatik+primärvård)]]=""),"Fyll i antal timmar","")</f>
        <v/>
      </c>
      <c r="T389" s="3" t="str">
        <f>IF(AND(Tabell_Läkare[[#This Row],[Kontroll ifyllt värde]]=TRUE,Tabell_Läkare[[#This Row],[Fakturerat belopp]]=""),"Fakturerat belopp saknas","")</f>
        <v/>
      </c>
      <c r="U389" s="3" t="b">
        <f>OR(Tabell_Läkare[[#This Row],[Fakturerat belopp]]&lt;&gt;"",Tabell_Läkare[[#This Row],[Summa fakturerade timmar (psykiatri+somatik+primärvård)]]&lt;&gt;"")</f>
        <v>0</v>
      </c>
    </row>
    <row r="390" spans="1:21" x14ac:dyDescent="0.35">
      <c r="A390" s="32" t="str">
        <f>IF(_xlfn.CONCAT(B390:G390)="","",Statistikrapport!$C$3)</f>
        <v/>
      </c>
      <c r="B390" s="3"/>
      <c r="C390" s="3"/>
      <c r="D390" s="3"/>
      <c r="E390" s="3"/>
      <c r="F390" s="28"/>
      <c r="G39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0" s="3"/>
      <c r="I390" s="3"/>
      <c r="J390" s="3"/>
      <c r="K390" s="3"/>
      <c r="L390" s="3" t="str" cm="1">
        <f t="array" ref="L390">IFERROR(INDEX(_xlfn._xlws.FILTER(Tabell_Läkare[[#This Row],[Region kontroll]:[Fakturerat]],Tabell_Läkare[[#This Row],[Region kontroll]:[Fakturerat]]&lt;&gt;""),1,1),"")</f>
        <v/>
      </c>
      <c r="M390" s="3" t="str">
        <f>IF(AND(SUM(Tabell_Läkare[[#This Row],[Fakturerat belopp]:[Summa fakturerade timmar (psykiatri+somatik+primärvård)]]),ISBLANK(Tabell_Läkare[[#This Row],[Region]])),"Ange region","")</f>
        <v/>
      </c>
      <c r="N390" s="3" t="str">
        <f>IF(AND(OR(Tabell_Läkare[[#This Row],[Kontroll ifyllt värde]]=TRUE),ISBLANK(Tabell_Läkare[[#This Row],[Zon]])),"Välj zon","")</f>
        <v/>
      </c>
      <c r="O3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0" s="3" t="str">
        <f xml:space="preserve"> IF(AND(Tabell_Läkare[[#This Row],[Yrkeskategori]]="Specialistläkare",Tabell_Läkare[[#This Row],[Specialisering]]=""),"Ange specialisering","")</f>
        <v/>
      </c>
      <c r="Q390" s="3" t="str">
        <f xml:space="preserve"> IF(AND(Tabell_Läkare[[#This Row],[Yrkeskategori]]="Legitimerad läkare",Tabell_Läkare[[#This Row],[Specialisering]]&lt;&gt;""),"Välj specialistläkare om specialicering","")</f>
        <v/>
      </c>
      <c r="R390" s="3" t="str">
        <f>IF(AND(OR(Tabell_Läkare[[#This Row],[Kontroll ifyllt värde]]=TRUE),ISBLANK(#REF!)),"Välj zon","")</f>
        <v/>
      </c>
      <c r="S390" s="3" t="str">
        <f>IF(AND(Tabell_Läkare[[#This Row],[Fakturerat belopp]]&gt;0,Tabell_Läkare[[#This Row],[Summa fakturerade timmar (psykiatri+somatik+primärvård)]]=""),"Fyll i antal timmar","")</f>
        <v/>
      </c>
      <c r="T390" s="3" t="str">
        <f>IF(AND(Tabell_Läkare[[#This Row],[Kontroll ifyllt värde]]=TRUE,Tabell_Läkare[[#This Row],[Fakturerat belopp]]=""),"Fakturerat belopp saknas","")</f>
        <v/>
      </c>
      <c r="U390" s="3" t="b">
        <f>OR(Tabell_Läkare[[#This Row],[Fakturerat belopp]]&lt;&gt;"",Tabell_Läkare[[#This Row],[Summa fakturerade timmar (psykiatri+somatik+primärvård)]]&lt;&gt;"")</f>
        <v>0</v>
      </c>
    </row>
    <row r="391" spans="1:21" x14ac:dyDescent="0.35">
      <c r="A391" s="32" t="str">
        <f>IF(_xlfn.CONCAT(B391:G391)="","",Statistikrapport!$C$3)</f>
        <v/>
      </c>
      <c r="B391" s="3"/>
      <c r="C391" s="3"/>
      <c r="D391" s="3"/>
      <c r="E391" s="3"/>
      <c r="F391" s="28"/>
      <c r="G39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1" s="3"/>
      <c r="I391" s="3"/>
      <c r="J391" s="3"/>
      <c r="K391" s="3"/>
      <c r="L391" s="3" t="str" cm="1">
        <f t="array" ref="L391">IFERROR(INDEX(_xlfn._xlws.FILTER(Tabell_Läkare[[#This Row],[Region kontroll]:[Fakturerat]],Tabell_Läkare[[#This Row],[Region kontroll]:[Fakturerat]]&lt;&gt;""),1,1),"")</f>
        <v/>
      </c>
      <c r="M391" s="3" t="str">
        <f>IF(AND(SUM(Tabell_Läkare[[#This Row],[Fakturerat belopp]:[Summa fakturerade timmar (psykiatri+somatik+primärvård)]]),ISBLANK(Tabell_Läkare[[#This Row],[Region]])),"Ange region","")</f>
        <v/>
      </c>
      <c r="N391" s="3" t="str">
        <f>IF(AND(OR(Tabell_Läkare[[#This Row],[Kontroll ifyllt värde]]=TRUE),ISBLANK(Tabell_Läkare[[#This Row],[Zon]])),"Välj zon","")</f>
        <v/>
      </c>
      <c r="O3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1" s="3" t="str">
        <f xml:space="preserve"> IF(AND(Tabell_Läkare[[#This Row],[Yrkeskategori]]="Specialistläkare",Tabell_Läkare[[#This Row],[Specialisering]]=""),"Ange specialisering","")</f>
        <v/>
      </c>
      <c r="Q391" s="3" t="str">
        <f xml:space="preserve"> IF(AND(Tabell_Läkare[[#This Row],[Yrkeskategori]]="Legitimerad läkare",Tabell_Läkare[[#This Row],[Specialisering]]&lt;&gt;""),"Välj specialistläkare om specialicering","")</f>
        <v/>
      </c>
      <c r="R391" s="3" t="str">
        <f>IF(AND(OR(Tabell_Läkare[[#This Row],[Kontroll ifyllt värde]]=TRUE),ISBLANK(#REF!)),"Välj zon","")</f>
        <v/>
      </c>
      <c r="S391" s="3" t="str">
        <f>IF(AND(Tabell_Läkare[[#This Row],[Fakturerat belopp]]&gt;0,Tabell_Läkare[[#This Row],[Summa fakturerade timmar (psykiatri+somatik+primärvård)]]=""),"Fyll i antal timmar","")</f>
        <v/>
      </c>
      <c r="T391" s="3" t="str">
        <f>IF(AND(Tabell_Läkare[[#This Row],[Kontroll ifyllt värde]]=TRUE,Tabell_Läkare[[#This Row],[Fakturerat belopp]]=""),"Fakturerat belopp saknas","")</f>
        <v/>
      </c>
      <c r="U391" s="3" t="b">
        <f>OR(Tabell_Läkare[[#This Row],[Fakturerat belopp]]&lt;&gt;"",Tabell_Läkare[[#This Row],[Summa fakturerade timmar (psykiatri+somatik+primärvård)]]&lt;&gt;"")</f>
        <v>0</v>
      </c>
    </row>
    <row r="392" spans="1:21" x14ac:dyDescent="0.35">
      <c r="A392" s="32" t="str">
        <f>IF(_xlfn.CONCAT(B392:G392)="","",Statistikrapport!$C$3)</f>
        <v/>
      </c>
      <c r="B392" s="3"/>
      <c r="C392" s="3"/>
      <c r="D392" s="3"/>
      <c r="E392" s="3"/>
      <c r="F392" s="28"/>
      <c r="G39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2" s="3"/>
      <c r="I392" s="3"/>
      <c r="J392" s="3"/>
      <c r="K392" s="3"/>
      <c r="L392" s="3" t="str" cm="1">
        <f t="array" ref="L392">IFERROR(INDEX(_xlfn._xlws.FILTER(Tabell_Läkare[[#This Row],[Region kontroll]:[Fakturerat]],Tabell_Läkare[[#This Row],[Region kontroll]:[Fakturerat]]&lt;&gt;""),1,1),"")</f>
        <v/>
      </c>
      <c r="M392" s="3" t="str">
        <f>IF(AND(SUM(Tabell_Läkare[[#This Row],[Fakturerat belopp]:[Summa fakturerade timmar (psykiatri+somatik+primärvård)]]),ISBLANK(Tabell_Läkare[[#This Row],[Region]])),"Ange region","")</f>
        <v/>
      </c>
      <c r="N392" s="3" t="str">
        <f>IF(AND(OR(Tabell_Läkare[[#This Row],[Kontroll ifyllt värde]]=TRUE),ISBLANK(Tabell_Läkare[[#This Row],[Zon]])),"Välj zon","")</f>
        <v/>
      </c>
      <c r="O3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2" s="3" t="str">
        <f xml:space="preserve"> IF(AND(Tabell_Läkare[[#This Row],[Yrkeskategori]]="Specialistläkare",Tabell_Läkare[[#This Row],[Specialisering]]=""),"Ange specialisering","")</f>
        <v/>
      </c>
      <c r="Q392" s="3" t="str">
        <f xml:space="preserve"> IF(AND(Tabell_Läkare[[#This Row],[Yrkeskategori]]="Legitimerad läkare",Tabell_Läkare[[#This Row],[Specialisering]]&lt;&gt;""),"Välj specialistläkare om specialicering","")</f>
        <v/>
      </c>
      <c r="R392" s="3" t="str">
        <f>IF(AND(OR(Tabell_Läkare[[#This Row],[Kontroll ifyllt värde]]=TRUE),ISBLANK(#REF!)),"Välj zon","")</f>
        <v/>
      </c>
      <c r="S392" s="3" t="str">
        <f>IF(AND(Tabell_Läkare[[#This Row],[Fakturerat belopp]]&gt;0,Tabell_Läkare[[#This Row],[Summa fakturerade timmar (psykiatri+somatik+primärvård)]]=""),"Fyll i antal timmar","")</f>
        <v/>
      </c>
      <c r="T392" s="3" t="str">
        <f>IF(AND(Tabell_Läkare[[#This Row],[Kontroll ifyllt värde]]=TRUE,Tabell_Läkare[[#This Row],[Fakturerat belopp]]=""),"Fakturerat belopp saknas","")</f>
        <v/>
      </c>
      <c r="U392" s="3" t="b">
        <f>OR(Tabell_Läkare[[#This Row],[Fakturerat belopp]]&lt;&gt;"",Tabell_Läkare[[#This Row],[Summa fakturerade timmar (psykiatri+somatik+primärvård)]]&lt;&gt;"")</f>
        <v>0</v>
      </c>
    </row>
    <row r="393" spans="1:21" x14ac:dyDescent="0.35">
      <c r="A393" s="32" t="str">
        <f>IF(_xlfn.CONCAT(B393:G393)="","",Statistikrapport!$C$3)</f>
        <v/>
      </c>
      <c r="B393" s="3"/>
      <c r="C393" s="3"/>
      <c r="D393" s="3"/>
      <c r="E393" s="3"/>
      <c r="F393" s="28"/>
      <c r="G39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3" s="3"/>
      <c r="I393" s="3"/>
      <c r="J393" s="3"/>
      <c r="K393" s="3"/>
      <c r="L393" s="3" t="str" cm="1">
        <f t="array" ref="L393">IFERROR(INDEX(_xlfn._xlws.FILTER(Tabell_Läkare[[#This Row],[Region kontroll]:[Fakturerat]],Tabell_Läkare[[#This Row],[Region kontroll]:[Fakturerat]]&lt;&gt;""),1,1),"")</f>
        <v/>
      </c>
      <c r="M393" s="3" t="str">
        <f>IF(AND(SUM(Tabell_Läkare[[#This Row],[Fakturerat belopp]:[Summa fakturerade timmar (psykiatri+somatik+primärvård)]]),ISBLANK(Tabell_Läkare[[#This Row],[Region]])),"Ange region","")</f>
        <v/>
      </c>
      <c r="N393" s="3" t="str">
        <f>IF(AND(OR(Tabell_Läkare[[#This Row],[Kontroll ifyllt värde]]=TRUE),ISBLANK(Tabell_Läkare[[#This Row],[Zon]])),"Välj zon","")</f>
        <v/>
      </c>
      <c r="O3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3" s="3" t="str">
        <f xml:space="preserve"> IF(AND(Tabell_Läkare[[#This Row],[Yrkeskategori]]="Specialistläkare",Tabell_Läkare[[#This Row],[Specialisering]]=""),"Ange specialisering","")</f>
        <v/>
      </c>
      <c r="Q393" s="3" t="str">
        <f xml:space="preserve"> IF(AND(Tabell_Läkare[[#This Row],[Yrkeskategori]]="Legitimerad läkare",Tabell_Läkare[[#This Row],[Specialisering]]&lt;&gt;""),"Välj specialistläkare om specialicering","")</f>
        <v/>
      </c>
      <c r="R393" s="3" t="str">
        <f>IF(AND(OR(Tabell_Läkare[[#This Row],[Kontroll ifyllt värde]]=TRUE),ISBLANK(#REF!)),"Välj zon","")</f>
        <v/>
      </c>
      <c r="S393" s="3" t="str">
        <f>IF(AND(Tabell_Läkare[[#This Row],[Fakturerat belopp]]&gt;0,Tabell_Läkare[[#This Row],[Summa fakturerade timmar (psykiatri+somatik+primärvård)]]=""),"Fyll i antal timmar","")</f>
        <v/>
      </c>
      <c r="T393" s="3" t="str">
        <f>IF(AND(Tabell_Läkare[[#This Row],[Kontroll ifyllt värde]]=TRUE,Tabell_Läkare[[#This Row],[Fakturerat belopp]]=""),"Fakturerat belopp saknas","")</f>
        <v/>
      </c>
      <c r="U393" s="3" t="b">
        <f>OR(Tabell_Läkare[[#This Row],[Fakturerat belopp]]&lt;&gt;"",Tabell_Läkare[[#This Row],[Summa fakturerade timmar (psykiatri+somatik+primärvård)]]&lt;&gt;"")</f>
        <v>0</v>
      </c>
    </row>
    <row r="394" spans="1:21" x14ac:dyDescent="0.35">
      <c r="A394" s="32" t="str">
        <f>IF(_xlfn.CONCAT(B394:G394)="","",Statistikrapport!$C$3)</f>
        <v/>
      </c>
      <c r="B394" s="3"/>
      <c r="C394" s="3"/>
      <c r="D394" s="3"/>
      <c r="E394" s="3"/>
      <c r="F394" s="28"/>
      <c r="G39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4" s="3"/>
      <c r="I394" s="3"/>
      <c r="J394" s="3"/>
      <c r="K394" s="3"/>
      <c r="L394" s="3" t="str" cm="1">
        <f t="array" ref="L394">IFERROR(INDEX(_xlfn._xlws.FILTER(Tabell_Läkare[[#This Row],[Region kontroll]:[Fakturerat]],Tabell_Läkare[[#This Row],[Region kontroll]:[Fakturerat]]&lt;&gt;""),1,1),"")</f>
        <v/>
      </c>
      <c r="M394" s="3" t="str">
        <f>IF(AND(SUM(Tabell_Läkare[[#This Row],[Fakturerat belopp]:[Summa fakturerade timmar (psykiatri+somatik+primärvård)]]),ISBLANK(Tabell_Läkare[[#This Row],[Region]])),"Ange region","")</f>
        <v/>
      </c>
      <c r="N394" s="3" t="str">
        <f>IF(AND(OR(Tabell_Läkare[[#This Row],[Kontroll ifyllt värde]]=TRUE),ISBLANK(Tabell_Läkare[[#This Row],[Zon]])),"Välj zon","")</f>
        <v/>
      </c>
      <c r="O3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4" s="3" t="str">
        <f xml:space="preserve"> IF(AND(Tabell_Läkare[[#This Row],[Yrkeskategori]]="Specialistläkare",Tabell_Läkare[[#This Row],[Specialisering]]=""),"Ange specialisering","")</f>
        <v/>
      </c>
      <c r="Q394" s="3" t="str">
        <f xml:space="preserve"> IF(AND(Tabell_Läkare[[#This Row],[Yrkeskategori]]="Legitimerad läkare",Tabell_Läkare[[#This Row],[Specialisering]]&lt;&gt;""),"Välj specialistläkare om specialicering","")</f>
        <v/>
      </c>
      <c r="R394" s="3" t="str">
        <f>IF(AND(OR(Tabell_Läkare[[#This Row],[Kontroll ifyllt värde]]=TRUE),ISBLANK(#REF!)),"Välj zon","")</f>
        <v/>
      </c>
      <c r="S394" s="3" t="str">
        <f>IF(AND(Tabell_Läkare[[#This Row],[Fakturerat belopp]]&gt;0,Tabell_Läkare[[#This Row],[Summa fakturerade timmar (psykiatri+somatik+primärvård)]]=""),"Fyll i antal timmar","")</f>
        <v/>
      </c>
      <c r="T394" s="3" t="str">
        <f>IF(AND(Tabell_Läkare[[#This Row],[Kontroll ifyllt värde]]=TRUE,Tabell_Läkare[[#This Row],[Fakturerat belopp]]=""),"Fakturerat belopp saknas","")</f>
        <v/>
      </c>
      <c r="U394" s="3" t="b">
        <f>OR(Tabell_Läkare[[#This Row],[Fakturerat belopp]]&lt;&gt;"",Tabell_Läkare[[#This Row],[Summa fakturerade timmar (psykiatri+somatik+primärvård)]]&lt;&gt;"")</f>
        <v>0</v>
      </c>
    </row>
    <row r="395" spans="1:21" x14ac:dyDescent="0.35">
      <c r="A395" s="32" t="str">
        <f>IF(_xlfn.CONCAT(B395:G395)="","",Statistikrapport!$C$3)</f>
        <v/>
      </c>
      <c r="B395" s="3"/>
      <c r="C395" s="3"/>
      <c r="D395" s="3"/>
      <c r="E395" s="3"/>
      <c r="F395" s="28"/>
      <c r="G39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5" s="3"/>
      <c r="I395" s="3"/>
      <c r="J395" s="3"/>
      <c r="K395" s="3"/>
      <c r="L395" s="3" t="str" cm="1">
        <f t="array" ref="L395">IFERROR(INDEX(_xlfn._xlws.FILTER(Tabell_Läkare[[#This Row],[Region kontroll]:[Fakturerat]],Tabell_Läkare[[#This Row],[Region kontroll]:[Fakturerat]]&lt;&gt;""),1,1),"")</f>
        <v/>
      </c>
      <c r="M395" s="3" t="str">
        <f>IF(AND(SUM(Tabell_Läkare[[#This Row],[Fakturerat belopp]:[Summa fakturerade timmar (psykiatri+somatik+primärvård)]]),ISBLANK(Tabell_Läkare[[#This Row],[Region]])),"Ange region","")</f>
        <v/>
      </c>
      <c r="N395" s="3" t="str">
        <f>IF(AND(OR(Tabell_Läkare[[#This Row],[Kontroll ifyllt värde]]=TRUE),ISBLANK(Tabell_Läkare[[#This Row],[Zon]])),"Välj zon","")</f>
        <v/>
      </c>
      <c r="O3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5" s="3" t="str">
        <f xml:space="preserve"> IF(AND(Tabell_Läkare[[#This Row],[Yrkeskategori]]="Specialistläkare",Tabell_Läkare[[#This Row],[Specialisering]]=""),"Ange specialisering","")</f>
        <v/>
      </c>
      <c r="Q395" s="3" t="str">
        <f xml:space="preserve"> IF(AND(Tabell_Läkare[[#This Row],[Yrkeskategori]]="Legitimerad läkare",Tabell_Läkare[[#This Row],[Specialisering]]&lt;&gt;""),"Välj specialistläkare om specialicering","")</f>
        <v/>
      </c>
      <c r="R395" s="3" t="str">
        <f>IF(AND(OR(Tabell_Läkare[[#This Row],[Kontroll ifyllt värde]]=TRUE),ISBLANK(#REF!)),"Välj zon","")</f>
        <v/>
      </c>
      <c r="S395" s="3" t="str">
        <f>IF(AND(Tabell_Läkare[[#This Row],[Fakturerat belopp]]&gt;0,Tabell_Läkare[[#This Row],[Summa fakturerade timmar (psykiatri+somatik+primärvård)]]=""),"Fyll i antal timmar","")</f>
        <v/>
      </c>
      <c r="T395" s="3" t="str">
        <f>IF(AND(Tabell_Läkare[[#This Row],[Kontroll ifyllt värde]]=TRUE,Tabell_Läkare[[#This Row],[Fakturerat belopp]]=""),"Fakturerat belopp saknas","")</f>
        <v/>
      </c>
      <c r="U395" s="3" t="b">
        <f>OR(Tabell_Läkare[[#This Row],[Fakturerat belopp]]&lt;&gt;"",Tabell_Läkare[[#This Row],[Summa fakturerade timmar (psykiatri+somatik+primärvård)]]&lt;&gt;"")</f>
        <v>0</v>
      </c>
    </row>
    <row r="396" spans="1:21" x14ac:dyDescent="0.35">
      <c r="A396" s="32" t="str">
        <f>IF(_xlfn.CONCAT(B396:G396)="","",Statistikrapport!$C$3)</f>
        <v/>
      </c>
      <c r="B396" s="3"/>
      <c r="C396" s="3"/>
      <c r="D396" s="3"/>
      <c r="E396" s="3"/>
      <c r="F396" s="28"/>
      <c r="G39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6" s="3"/>
      <c r="I396" s="3"/>
      <c r="J396" s="3"/>
      <c r="K396" s="3"/>
      <c r="L396" s="3" t="str" cm="1">
        <f t="array" ref="L396">IFERROR(INDEX(_xlfn._xlws.FILTER(Tabell_Läkare[[#This Row],[Region kontroll]:[Fakturerat]],Tabell_Läkare[[#This Row],[Region kontroll]:[Fakturerat]]&lt;&gt;""),1,1),"")</f>
        <v/>
      </c>
      <c r="M396" s="3" t="str">
        <f>IF(AND(SUM(Tabell_Läkare[[#This Row],[Fakturerat belopp]:[Summa fakturerade timmar (psykiatri+somatik+primärvård)]]),ISBLANK(Tabell_Läkare[[#This Row],[Region]])),"Ange region","")</f>
        <v/>
      </c>
      <c r="N396" s="3" t="str">
        <f>IF(AND(OR(Tabell_Läkare[[#This Row],[Kontroll ifyllt värde]]=TRUE),ISBLANK(Tabell_Läkare[[#This Row],[Zon]])),"Välj zon","")</f>
        <v/>
      </c>
      <c r="O3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6" s="3" t="str">
        <f xml:space="preserve"> IF(AND(Tabell_Läkare[[#This Row],[Yrkeskategori]]="Specialistläkare",Tabell_Läkare[[#This Row],[Specialisering]]=""),"Ange specialisering","")</f>
        <v/>
      </c>
      <c r="Q396" s="3" t="str">
        <f xml:space="preserve"> IF(AND(Tabell_Läkare[[#This Row],[Yrkeskategori]]="Legitimerad läkare",Tabell_Läkare[[#This Row],[Specialisering]]&lt;&gt;""),"Välj specialistläkare om specialicering","")</f>
        <v/>
      </c>
      <c r="R396" s="3" t="str">
        <f>IF(AND(OR(Tabell_Läkare[[#This Row],[Kontroll ifyllt värde]]=TRUE),ISBLANK(#REF!)),"Välj zon","")</f>
        <v/>
      </c>
      <c r="S396" s="3" t="str">
        <f>IF(AND(Tabell_Läkare[[#This Row],[Fakturerat belopp]]&gt;0,Tabell_Läkare[[#This Row],[Summa fakturerade timmar (psykiatri+somatik+primärvård)]]=""),"Fyll i antal timmar","")</f>
        <v/>
      </c>
      <c r="T396" s="3" t="str">
        <f>IF(AND(Tabell_Läkare[[#This Row],[Kontroll ifyllt värde]]=TRUE,Tabell_Läkare[[#This Row],[Fakturerat belopp]]=""),"Fakturerat belopp saknas","")</f>
        <v/>
      </c>
      <c r="U396" s="3" t="b">
        <f>OR(Tabell_Läkare[[#This Row],[Fakturerat belopp]]&lt;&gt;"",Tabell_Läkare[[#This Row],[Summa fakturerade timmar (psykiatri+somatik+primärvård)]]&lt;&gt;"")</f>
        <v>0</v>
      </c>
    </row>
    <row r="397" spans="1:21" x14ac:dyDescent="0.35">
      <c r="A397" s="32" t="str">
        <f>IF(_xlfn.CONCAT(B397:G397)="","",Statistikrapport!$C$3)</f>
        <v/>
      </c>
      <c r="B397" s="3"/>
      <c r="C397" s="3"/>
      <c r="D397" s="3"/>
      <c r="E397" s="3"/>
      <c r="F397" s="28"/>
      <c r="G39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7" s="3"/>
      <c r="I397" s="3"/>
      <c r="J397" s="3"/>
      <c r="K397" s="3"/>
      <c r="L397" s="3" t="str" cm="1">
        <f t="array" ref="L397">IFERROR(INDEX(_xlfn._xlws.FILTER(Tabell_Läkare[[#This Row],[Region kontroll]:[Fakturerat]],Tabell_Läkare[[#This Row],[Region kontroll]:[Fakturerat]]&lt;&gt;""),1,1),"")</f>
        <v/>
      </c>
      <c r="M397" s="3" t="str">
        <f>IF(AND(SUM(Tabell_Läkare[[#This Row],[Fakturerat belopp]:[Summa fakturerade timmar (psykiatri+somatik+primärvård)]]),ISBLANK(Tabell_Läkare[[#This Row],[Region]])),"Ange region","")</f>
        <v/>
      </c>
      <c r="N397" s="3" t="str">
        <f>IF(AND(OR(Tabell_Läkare[[#This Row],[Kontroll ifyllt värde]]=TRUE),ISBLANK(Tabell_Läkare[[#This Row],[Zon]])),"Välj zon","")</f>
        <v/>
      </c>
      <c r="O3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7" s="3" t="str">
        <f xml:space="preserve"> IF(AND(Tabell_Läkare[[#This Row],[Yrkeskategori]]="Specialistläkare",Tabell_Läkare[[#This Row],[Specialisering]]=""),"Ange specialisering","")</f>
        <v/>
      </c>
      <c r="Q397" s="3" t="str">
        <f xml:space="preserve"> IF(AND(Tabell_Läkare[[#This Row],[Yrkeskategori]]="Legitimerad läkare",Tabell_Läkare[[#This Row],[Specialisering]]&lt;&gt;""),"Välj specialistläkare om specialicering","")</f>
        <v/>
      </c>
      <c r="R397" s="3" t="str">
        <f>IF(AND(OR(Tabell_Läkare[[#This Row],[Kontroll ifyllt värde]]=TRUE),ISBLANK(#REF!)),"Välj zon","")</f>
        <v/>
      </c>
      <c r="S397" s="3" t="str">
        <f>IF(AND(Tabell_Läkare[[#This Row],[Fakturerat belopp]]&gt;0,Tabell_Läkare[[#This Row],[Summa fakturerade timmar (psykiatri+somatik+primärvård)]]=""),"Fyll i antal timmar","")</f>
        <v/>
      </c>
      <c r="T397" s="3" t="str">
        <f>IF(AND(Tabell_Läkare[[#This Row],[Kontroll ifyllt värde]]=TRUE,Tabell_Läkare[[#This Row],[Fakturerat belopp]]=""),"Fakturerat belopp saknas","")</f>
        <v/>
      </c>
      <c r="U397" s="3" t="b">
        <f>OR(Tabell_Läkare[[#This Row],[Fakturerat belopp]]&lt;&gt;"",Tabell_Läkare[[#This Row],[Summa fakturerade timmar (psykiatri+somatik+primärvård)]]&lt;&gt;"")</f>
        <v>0</v>
      </c>
    </row>
    <row r="398" spans="1:21" x14ac:dyDescent="0.35">
      <c r="A398" s="32" t="str">
        <f>IF(_xlfn.CONCAT(B398:G398)="","",Statistikrapport!$C$3)</f>
        <v/>
      </c>
      <c r="B398" s="3"/>
      <c r="C398" s="3"/>
      <c r="D398" s="3"/>
      <c r="E398" s="3"/>
      <c r="F398" s="28"/>
      <c r="G39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8" s="3"/>
      <c r="I398" s="3"/>
      <c r="J398" s="3"/>
      <c r="K398" s="3"/>
      <c r="L398" s="3" t="str" cm="1">
        <f t="array" ref="L398">IFERROR(INDEX(_xlfn._xlws.FILTER(Tabell_Läkare[[#This Row],[Region kontroll]:[Fakturerat]],Tabell_Läkare[[#This Row],[Region kontroll]:[Fakturerat]]&lt;&gt;""),1,1),"")</f>
        <v/>
      </c>
      <c r="M398" s="3" t="str">
        <f>IF(AND(SUM(Tabell_Läkare[[#This Row],[Fakturerat belopp]:[Summa fakturerade timmar (psykiatri+somatik+primärvård)]]),ISBLANK(Tabell_Läkare[[#This Row],[Region]])),"Ange region","")</f>
        <v/>
      </c>
      <c r="N398" s="3" t="str">
        <f>IF(AND(OR(Tabell_Läkare[[#This Row],[Kontroll ifyllt värde]]=TRUE),ISBLANK(Tabell_Läkare[[#This Row],[Zon]])),"Välj zon","")</f>
        <v/>
      </c>
      <c r="O3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8" s="3" t="str">
        <f xml:space="preserve"> IF(AND(Tabell_Läkare[[#This Row],[Yrkeskategori]]="Specialistläkare",Tabell_Läkare[[#This Row],[Specialisering]]=""),"Ange specialisering","")</f>
        <v/>
      </c>
      <c r="Q398" s="3" t="str">
        <f xml:space="preserve"> IF(AND(Tabell_Läkare[[#This Row],[Yrkeskategori]]="Legitimerad läkare",Tabell_Läkare[[#This Row],[Specialisering]]&lt;&gt;""),"Välj specialistläkare om specialicering","")</f>
        <v/>
      </c>
      <c r="R398" s="3" t="str">
        <f>IF(AND(OR(Tabell_Läkare[[#This Row],[Kontroll ifyllt värde]]=TRUE),ISBLANK(#REF!)),"Välj zon","")</f>
        <v/>
      </c>
      <c r="S398" s="3" t="str">
        <f>IF(AND(Tabell_Läkare[[#This Row],[Fakturerat belopp]]&gt;0,Tabell_Läkare[[#This Row],[Summa fakturerade timmar (psykiatri+somatik+primärvård)]]=""),"Fyll i antal timmar","")</f>
        <v/>
      </c>
      <c r="T398" s="3" t="str">
        <f>IF(AND(Tabell_Läkare[[#This Row],[Kontroll ifyllt värde]]=TRUE,Tabell_Läkare[[#This Row],[Fakturerat belopp]]=""),"Fakturerat belopp saknas","")</f>
        <v/>
      </c>
      <c r="U398" s="3" t="b">
        <f>OR(Tabell_Läkare[[#This Row],[Fakturerat belopp]]&lt;&gt;"",Tabell_Läkare[[#This Row],[Summa fakturerade timmar (psykiatri+somatik+primärvård)]]&lt;&gt;"")</f>
        <v>0</v>
      </c>
    </row>
    <row r="399" spans="1:21" x14ac:dyDescent="0.35">
      <c r="A399" s="32" t="str">
        <f>IF(_xlfn.CONCAT(B399:G399)="","",Statistikrapport!$C$3)</f>
        <v/>
      </c>
      <c r="B399" s="3"/>
      <c r="C399" s="3"/>
      <c r="D399" s="3"/>
      <c r="E399" s="3"/>
      <c r="F399" s="28"/>
      <c r="G39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9" s="3"/>
      <c r="I399" s="3"/>
      <c r="J399" s="3"/>
      <c r="K399" s="3"/>
      <c r="L399" s="3" t="str" cm="1">
        <f t="array" ref="L399">IFERROR(INDEX(_xlfn._xlws.FILTER(Tabell_Läkare[[#This Row],[Region kontroll]:[Fakturerat]],Tabell_Läkare[[#This Row],[Region kontroll]:[Fakturerat]]&lt;&gt;""),1,1),"")</f>
        <v/>
      </c>
      <c r="M399" s="3" t="str">
        <f>IF(AND(SUM(Tabell_Läkare[[#This Row],[Fakturerat belopp]:[Summa fakturerade timmar (psykiatri+somatik+primärvård)]]),ISBLANK(Tabell_Läkare[[#This Row],[Region]])),"Ange region","")</f>
        <v/>
      </c>
      <c r="N399" s="3" t="str">
        <f>IF(AND(OR(Tabell_Läkare[[#This Row],[Kontroll ifyllt värde]]=TRUE),ISBLANK(Tabell_Läkare[[#This Row],[Zon]])),"Välj zon","")</f>
        <v/>
      </c>
      <c r="O3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9" s="3" t="str">
        <f xml:space="preserve"> IF(AND(Tabell_Läkare[[#This Row],[Yrkeskategori]]="Specialistläkare",Tabell_Läkare[[#This Row],[Specialisering]]=""),"Ange specialisering","")</f>
        <v/>
      </c>
      <c r="Q399" s="3" t="str">
        <f xml:space="preserve"> IF(AND(Tabell_Läkare[[#This Row],[Yrkeskategori]]="Legitimerad läkare",Tabell_Läkare[[#This Row],[Specialisering]]&lt;&gt;""),"Välj specialistläkare om specialicering","")</f>
        <v/>
      </c>
      <c r="R399" s="3" t="str">
        <f>IF(AND(OR(Tabell_Läkare[[#This Row],[Kontroll ifyllt värde]]=TRUE),ISBLANK(#REF!)),"Välj zon","")</f>
        <v/>
      </c>
      <c r="S399" s="3" t="str">
        <f>IF(AND(Tabell_Läkare[[#This Row],[Fakturerat belopp]]&gt;0,Tabell_Läkare[[#This Row],[Summa fakturerade timmar (psykiatri+somatik+primärvård)]]=""),"Fyll i antal timmar","")</f>
        <v/>
      </c>
      <c r="T399" s="3" t="str">
        <f>IF(AND(Tabell_Läkare[[#This Row],[Kontroll ifyllt värde]]=TRUE,Tabell_Läkare[[#This Row],[Fakturerat belopp]]=""),"Fakturerat belopp saknas","")</f>
        <v/>
      </c>
      <c r="U399" s="3" t="b">
        <f>OR(Tabell_Läkare[[#This Row],[Fakturerat belopp]]&lt;&gt;"",Tabell_Läkare[[#This Row],[Summa fakturerade timmar (psykiatri+somatik+primärvård)]]&lt;&gt;"")</f>
        <v>0</v>
      </c>
    </row>
    <row r="400" spans="1:21" x14ac:dyDescent="0.35">
      <c r="A400" s="32" t="str">
        <f>IF(_xlfn.CONCAT(B400:G400)="","",Statistikrapport!$C$3)</f>
        <v/>
      </c>
      <c r="B400" s="3"/>
      <c r="C400" s="3"/>
      <c r="D400" s="3"/>
      <c r="E400" s="3"/>
      <c r="F400" s="28"/>
      <c r="G40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0" s="3"/>
      <c r="I400" s="3"/>
      <c r="J400" s="3"/>
      <c r="K400" s="3"/>
      <c r="L400" s="3" t="str" cm="1">
        <f t="array" ref="L400">IFERROR(INDEX(_xlfn._xlws.FILTER(Tabell_Läkare[[#This Row],[Region kontroll]:[Fakturerat]],Tabell_Läkare[[#This Row],[Region kontroll]:[Fakturerat]]&lt;&gt;""),1,1),"")</f>
        <v/>
      </c>
      <c r="M400" s="3" t="str">
        <f>IF(AND(SUM(Tabell_Läkare[[#This Row],[Fakturerat belopp]:[Summa fakturerade timmar (psykiatri+somatik+primärvård)]]),ISBLANK(Tabell_Läkare[[#This Row],[Region]])),"Ange region","")</f>
        <v/>
      </c>
      <c r="N400" s="3" t="str">
        <f>IF(AND(OR(Tabell_Läkare[[#This Row],[Kontroll ifyllt värde]]=TRUE),ISBLANK(Tabell_Läkare[[#This Row],[Zon]])),"Välj zon","")</f>
        <v/>
      </c>
      <c r="O4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0" s="3" t="str">
        <f xml:space="preserve"> IF(AND(Tabell_Läkare[[#This Row],[Yrkeskategori]]="Specialistläkare",Tabell_Läkare[[#This Row],[Specialisering]]=""),"Ange specialisering","")</f>
        <v/>
      </c>
      <c r="Q400" s="3" t="str">
        <f xml:space="preserve"> IF(AND(Tabell_Läkare[[#This Row],[Yrkeskategori]]="Legitimerad läkare",Tabell_Läkare[[#This Row],[Specialisering]]&lt;&gt;""),"Välj specialistläkare om specialicering","")</f>
        <v/>
      </c>
      <c r="R400" s="3" t="str">
        <f>IF(AND(OR(Tabell_Läkare[[#This Row],[Kontroll ifyllt värde]]=TRUE),ISBLANK(#REF!)),"Välj zon","")</f>
        <v/>
      </c>
      <c r="S400" s="3" t="str">
        <f>IF(AND(Tabell_Läkare[[#This Row],[Fakturerat belopp]]&gt;0,Tabell_Läkare[[#This Row],[Summa fakturerade timmar (psykiatri+somatik+primärvård)]]=""),"Fyll i antal timmar","")</f>
        <v/>
      </c>
      <c r="T400" s="3" t="str">
        <f>IF(AND(Tabell_Läkare[[#This Row],[Kontroll ifyllt värde]]=TRUE,Tabell_Läkare[[#This Row],[Fakturerat belopp]]=""),"Fakturerat belopp saknas","")</f>
        <v/>
      </c>
      <c r="U400" s="3" t="b">
        <f>OR(Tabell_Läkare[[#This Row],[Fakturerat belopp]]&lt;&gt;"",Tabell_Läkare[[#This Row],[Summa fakturerade timmar (psykiatri+somatik+primärvård)]]&lt;&gt;"")</f>
        <v>0</v>
      </c>
    </row>
    <row r="401" spans="1:21" x14ac:dyDescent="0.35">
      <c r="A401" s="32" t="str">
        <f>IF(_xlfn.CONCAT(B401:G401)="","",Statistikrapport!$C$3)</f>
        <v/>
      </c>
      <c r="B401" s="3"/>
      <c r="C401" s="3"/>
      <c r="D401" s="3"/>
      <c r="E401" s="3"/>
      <c r="F401" s="28"/>
      <c r="G40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1" s="3"/>
      <c r="I401" s="3"/>
      <c r="J401" s="3"/>
      <c r="K401" s="3"/>
      <c r="L401" s="3" t="str" cm="1">
        <f t="array" ref="L401">IFERROR(INDEX(_xlfn._xlws.FILTER(Tabell_Läkare[[#This Row],[Region kontroll]:[Fakturerat]],Tabell_Läkare[[#This Row],[Region kontroll]:[Fakturerat]]&lt;&gt;""),1,1),"")</f>
        <v/>
      </c>
      <c r="M401" s="3" t="str">
        <f>IF(AND(SUM(Tabell_Läkare[[#This Row],[Fakturerat belopp]:[Summa fakturerade timmar (psykiatri+somatik+primärvård)]]),ISBLANK(Tabell_Läkare[[#This Row],[Region]])),"Ange region","")</f>
        <v/>
      </c>
      <c r="N401" s="3" t="str">
        <f>IF(AND(OR(Tabell_Läkare[[#This Row],[Kontroll ifyllt värde]]=TRUE),ISBLANK(Tabell_Läkare[[#This Row],[Zon]])),"Välj zon","")</f>
        <v/>
      </c>
      <c r="O4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1" s="3" t="str">
        <f xml:space="preserve"> IF(AND(Tabell_Läkare[[#This Row],[Yrkeskategori]]="Specialistläkare",Tabell_Läkare[[#This Row],[Specialisering]]=""),"Ange specialisering","")</f>
        <v/>
      </c>
      <c r="Q401" s="3" t="str">
        <f xml:space="preserve"> IF(AND(Tabell_Läkare[[#This Row],[Yrkeskategori]]="Legitimerad läkare",Tabell_Läkare[[#This Row],[Specialisering]]&lt;&gt;""),"Välj specialistläkare om specialicering","")</f>
        <v/>
      </c>
      <c r="R401" s="3" t="str">
        <f>IF(AND(OR(Tabell_Läkare[[#This Row],[Kontroll ifyllt värde]]=TRUE),ISBLANK(#REF!)),"Välj zon","")</f>
        <v/>
      </c>
      <c r="S401" s="3" t="str">
        <f>IF(AND(Tabell_Läkare[[#This Row],[Fakturerat belopp]]&gt;0,Tabell_Läkare[[#This Row],[Summa fakturerade timmar (psykiatri+somatik+primärvård)]]=""),"Fyll i antal timmar","")</f>
        <v/>
      </c>
      <c r="T401" s="3" t="str">
        <f>IF(AND(Tabell_Läkare[[#This Row],[Kontroll ifyllt värde]]=TRUE,Tabell_Läkare[[#This Row],[Fakturerat belopp]]=""),"Fakturerat belopp saknas","")</f>
        <v/>
      </c>
      <c r="U401" s="3" t="b">
        <f>OR(Tabell_Läkare[[#This Row],[Fakturerat belopp]]&lt;&gt;"",Tabell_Läkare[[#This Row],[Summa fakturerade timmar (psykiatri+somatik+primärvård)]]&lt;&gt;"")</f>
        <v>0</v>
      </c>
    </row>
    <row r="402" spans="1:21" x14ac:dyDescent="0.35">
      <c r="A402" s="32" t="str">
        <f>IF(_xlfn.CONCAT(B402:G402)="","",Statistikrapport!$C$3)</f>
        <v/>
      </c>
      <c r="B402" s="3"/>
      <c r="C402" s="3"/>
      <c r="D402" s="3"/>
      <c r="E402" s="3"/>
      <c r="F402" s="28"/>
      <c r="G40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2" s="3"/>
      <c r="I402" s="3"/>
      <c r="J402" s="3"/>
      <c r="K402" s="3"/>
      <c r="L402" s="3" t="str" cm="1">
        <f t="array" ref="L402">IFERROR(INDEX(_xlfn._xlws.FILTER(Tabell_Läkare[[#This Row],[Region kontroll]:[Fakturerat]],Tabell_Läkare[[#This Row],[Region kontroll]:[Fakturerat]]&lt;&gt;""),1,1),"")</f>
        <v/>
      </c>
      <c r="M402" s="3" t="str">
        <f>IF(AND(SUM(Tabell_Läkare[[#This Row],[Fakturerat belopp]:[Summa fakturerade timmar (psykiatri+somatik+primärvård)]]),ISBLANK(Tabell_Läkare[[#This Row],[Region]])),"Ange region","")</f>
        <v/>
      </c>
      <c r="N402" s="3" t="str">
        <f>IF(AND(OR(Tabell_Läkare[[#This Row],[Kontroll ifyllt värde]]=TRUE),ISBLANK(Tabell_Läkare[[#This Row],[Zon]])),"Välj zon","")</f>
        <v/>
      </c>
      <c r="O4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2" s="3" t="str">
        <f xml:space="preserve"> IF(AND(Tabell_Läkare[[#This Row],[Yrkeskategori]]="Specialistläkare",Tabell_Läkare[[#This Row],[Specialisering]]=""),"Ange specialisering","")</f>
        <v/>
      </c>
      <c r="Q402" s="3" t="str">
        <f xml:space="preserve"> IF(AND(Tabell_Läkare[[#This Row],[Yrkeskategori]]="Legitimerad läkare",Tabell_Läkare[[#This Row],[Specialisering]]&lt;&gt;""),"Välj specialistläkare om specialicering","")</f>
        <v/>
      </c>
      <c r="R402" s="3" t="str">
        <f>IF(AND(OR(Tabell_Läkare[[#This Row],[Kontroll ifyllt värde]]=TRUE),ISBLANK(#REF!)),"Välj zon","")</f>
        <v/>
      </c>
      <c r="S402" s="3" t="str">
        <f>IF(AND(Tabell_Läkare[[#This Row],[Fakturerat belopp]]&gt;0,Tabell_Läkare[[#This Row],[Summa fakturerade timmar (psykiatri+somatik+primärvård)]]=""),"Fyll i antal timmar","")</f>
        <v/>
      </c>
      <c r="T402" s="3" t="str">
        <f>IF(AND(Tabell_Läkare[[#This Row],[Kontroll ifyllt värde]]=TRUE,Tabell_Läkare[[#This Row],[Fakturerat belopp]]=""),"Fakturerat belopp saknas","")</f>
        <v/>
      </c>
      <c r="U402" s="3" t="b">
        <f>OR(Tabell_Läkare[[#This Row],[Fakturerat belopp]]&lt;&gt;"",Tabell_Läkare[[#This Row],[Summa fakturerade timmar (psykiatri+somatik+primärvård)]]&lt;&gt;"")</f>
        <v>0</v>
      </c>
    </row>
    <row r="403" spans="1:21" x14ac:dyDescent="0.35">
      <c r="A403" s="32" t="str">
        <f>IF(_xlfn.CONCAT(B403:G403)="","",Statistikrapport!$C$3)</f>
        <v/>
      </c>
      <c r="B403" s="3"/>
      <c r="C403" s="3"/>
      <c r="D403" s="3"/>
      <c r="E403" s="3"/>
      <c r="F403" s="28"/>
      <c r="G40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3" s="3"/>
      <c r="I403" s="3"/>
      <c r="J403" s="3"/>
      <c r="K403" s="3"/>
      <c r="L403" s="3" t="str" cm="1">
        <f t="array" ref="L403">IFERROR(INDEX(_xlfn._xlws.FILTER(Tabell_Läkare[[#This Row],[Region kontroll]:[Fakturerat]],Tabell_Läkare[[#This Row],[Region kontroll]:[Fakturerat]]&lt;&gt;""),1,1),"")</f>
        <v/>
      </c>
      <c r="M403" s="3" t="str">
        <f>IF(AND(SUM(Tabell_Läkare[[#This Row],[Fakturerat belopp]:[Summa fakturerade timmar (psykiatri+somatik+primärvård)]]),ISBLANK(Tabell_Läkare[[#This Row],[Region]])),"Ange region","")</f>
        <v/>
      </c>
      <c r="N403" s="3" t="str">
        <f>IF(AND(OR(Tabell_Läkare[[#This Row],[Kontroll ifyllt värde]]=TRUE),ISBLANK(Tabell_Läkare[[#This Row],[Zon]])),"Välj zon","")</f>
        <v/>
      </c>
      <c r="O4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3" s="3" t="str">
        <f xml:space="preserve"> IF(AND(Tabell_Läkare[[#This Row],[Yrkeskategori]]="Specialistläkare",Tabell_Läkare[[#This Row],[Specialisering]]=""),"Ange specialisering","")</f>
        <v/>
      </c>
      <c r="Q403" s="3" t="str">
        <f xml:space="preserve"> IF(AND(Tabell_Läkare[[#This Row],[Yrkeskategori]]="Legitimerad läkare",Tabell_Läkare[[#This Row],[Specialisering]]&lt;&gt;""),"Välj specialistläkare om specialicering","")</f>
        <v/>
      </c>
      <c r="R403" s="3" t="str">
        <f>IF(AND(OR(Tabell_Läkare[[#This Row],[Kontroll ifyllt värde]]=TRUE),ISBLANK(#REF!)),"Välj zon","")</f>
        <v/>
      </c>
      <c r="S403" s="3" t="str">
        <f>IF(AND(Tabell_Läkare[[#This Row],[Fakturerat belopp]]&gt;0,Tabell_Läkare[[#This Row],[Summa fakturerade timmar (psykiatri+somatik+primärvård)]]=""),"Fyll i antal timmar","")</f>
        <v/>
      </c>
      <c r="T403" s="3" t="str">
        <f>IF(AND(Tabell_Läkare[[#This Row],[Kontroll ifyllt värde]]=TRUE,Tabell_Läkare[[#This Row],[Fakturerat belopp]]=""),"Fakturerat belopp saknas","")</f>
        <v/>
      </c>
      <c r="U403" s="3" t="b">
        <f>OR(Tabell_Läkare[[#This Row],[Fakturerat belopp]]&lt;&gt;"",Tabell_Läkare[[#This Row],[Summa fakturerade timmar (psykiatri+somatik+primärvård)]]&lt;&gt;"")</f>
        <v>0</v>
      </c>
    </row>
    <row r="404" spans="1:21" x14ac:dyDescent="0.35">
      <c r="A404" s="32" t="str">
        <f>IF(_xlfn.CONCAT(B404:G404)="","",Statistikrapport!$C$3)</f>
        <v/>
      </c>
      <c r="B404" s="3"/>
      <c r="C404" s="3"/>
      <c r="D404" s="3"/>
      <c r="E404" s="3"/>
      <c r="F404" s="28"/>
      <c r="G40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4" s="3"/>
      <c r="I404" s="3"/>
      <c r="J404" s="3"/>
      <c r="K404" s="3"/>
      <c r="L404" s="3" t="str" cm="1">
        <f t="array" ref="L404">IFERROR(INDEX(_xlfn._xlws.FILTER(Tabell_Läkare[[#This Row],[Region kontroll]:[Fakturerat]],Tabell_Läkare[[#This Row],[Region kontroll]:[Fakturerat]]&lt;&gt;""),1,1),"")</f>
        <v/>
      </c>
      <c r="M404" s="3" t="str">
        <f>IF(AND(SUM(Tabell_Läkare[[#This Row],[Fakturerat belopp]:[Summa fakturerade timmar (psykiatri+somatik+primärvård)]]),ISBLANK(Tabell_Läkare[[#This Row],[Region]])),"Ange region","")</f>
        <v/>
      </c>
      <c r="N404" s="3" t="str">
        <f>IF(AND(OR(Tabell_Läkare[[#This Row],[Kontroll ifyllt värde]]=TRUE),ISBLANK(Tabell_Läkare[[#This Row],[Zon]])),"Välj zon","")</f>
        <v/>
      </c>
      <c r="O4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4" s="3" t="str">
        <f xml:space="preserve"> IF(AND(Tabell_Läkare[[#This Row],[Yrkeskategori]]="Specialistläkare",Tabell_Läkare[[#This Row],[Specialisering]]=""),"Ange specialisering","")</f>
        <v/>
      </c>
      <c r="Q404" s="3" t="str">
        <f xml:space="preserve"> IF(AND(Tabell_Läkare[[#This Row],[Yrkeskategori]]="Legitimerad läkare",Tabell_Läkare[[#This Row],[Specialisering]]&lt;&gt;""),"Välj specialistläkare om specialicering","")</f>
        <v/>
      </c>
      <c r="R404" s="3" t="str">
        <f>IF(AND(OR(Tabell_Läkare[[#This Row],[Kontroll ifyllt värde]]=TRUE),ISBLANK(#REF!)),"Välj zon","")</f>
        <v/>
      </c>
      <c r="S404" s="3" t="str">
        <f>IF(AND(Tabell_Läkare[[#This Row],[Fakturerat belopp]]&gt;0,Tabell_Läkare[[#This Row],[Summa fakturerade timmar (psykiatri+somatik+primärvård)]]=""),"Fyll i antal timmar","")</f>
        <v/>
      </c>
      <c r="T404" s="3" t="str">
        <f>IF(AND(Tabell_Läkare[[#This Row],[Kontroll ifyllt värde]]=TRUE,Tabell_Läkare[[#This Row],[Fakturerat belopp]]=""),"Fakturerat belopp saknas","")</f>
        <v/>
      </c>
      <c r="U404" s="3" t="b">
        <f>OR(Tabell_Läkare[[#This Row],[Fakturerat belopp]]&lt;&gt;"",Tabell_Läkare[[#This Row],[Summa fakturerade timmar (psykiatri+somatik+primärvård)]]&lt;&gt;"")</f>
        <v>0</v>
      </c>
    </row>
    <row r="405" spans="1:21" x14ac:dyDescent="0.35">
      <c r="A405" s="32" t="str">
        <f>IF(_xlfn.CONCAT(B405:G405)="","",Statistikrapport!$C$3)</f>
        <v/>
      </c>
      <c r="B405" s="3"/>
      <c r="C405" s="3"/>
      <c r="D405" s="3"/>
      <c r="E405" s="3"/>
      <c r="F405" s="28"/>
      <c r="G40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5" s="3"/>
      <c r="I405" s="3"/>
      <c r="J405" s="3"/>
      <c r="K405" s="3"/>
      <c r="L405" s="3" t="str" cm="1">
        <f t="array" ref="L405">IFERROR(INDEX(_xlfn._xlws.FILTER(Tabell_Läkare[[#This Row],[Region kontroll]:[Fakturerat]],Tabell_Läkare[[#This Row],[Region kontroll]:[Fakturerat]]&lt;&gt;""),1,1),"")</f>
        <v/>
      </c>
      <c r="M405" s="3" t="str">
        <f>IF(AND(SUM(Tabell_Läkare[[#This Row],[Fakturerat belopp]:[Summa fakturerade timmar (psykiatri+somatik+primärvård)]]),ISBLANK(Tabell_Läkare[[#This Row],[Region]])),"Ange region","")</f>
        <v/>
      </c>
      <c r="N405" s="3" t="str">
        <f>IF(AND(OR(Tabell_Läkare[[#This Row],[Kontroll ifyllt värde]]=TRUE),ISBLANK(Tabell_Läkare[[#This Row],[Zon]])),"Välj zon","")</f>
        <v/>
      </c>
      <c r="O4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5" s="3" t="str">
        <f xml:space="preserve"> IF(AND(Tabell_Läkare[[#This Row],[Yrkeskategori]]="Specialistläkare",Tabell_Läkare[[#This Row],[Specialisering]]=""),"Ange specialisering","")</f>
        <v/>
      </c>
      <c r="Q405" s="3" t="str">
        <f xml:space="preserve"> IF(AND(Tabell_Läkare[[#This Row],[Yrkeskategori]]="Legitimerad läkare",Tabell_Läkare[[#This Row],[Specialisering]]&lt;&gt;""),"Välj specialistläkare om specialicering","")</f>
        <v/>
      </c>
      <c r="R405" s="3" t="str">
        <f>IF(AND(OR(Tabell_Läkare[[#This Row],[Kontroll ifyllt värde]]=TRUE),ISBLANK(#REF!)),"Välj zon","")</f>
        <v/>
      </c>
      <c r="S405" s="3" t="str">
        <f>IF(AND(Tabell_Läkare[[#This Row],[Fakturerat belopp]]&gt;0,Tabell_Läkare[[#This Row],[Summa fakturerade timmar (psykiatri+somatik+primärvård)]]=""),"Fyll i antal timmar","")</f>
        <v/>
      </c>
      <c r="T405" s="3" t="str">
        <f>IF(AND(Tabell_Läkare[[#This Row],[Kontroll ifyllt värde]]=TRUE,Tabell_Läkare[[#This Row],[Fakturerat belopp]]=""),"Fakturerat belopp saknas","")</f>
        <v/>
      </c>
      <c r="U405" s="3" t="b">
        <f>OR(Tabell_Läkare[[#This Row],[Fakturerat belopp]]&lt;&gt;"",Tabell_Läkare[[#This Row],[Summa fakturerade timmar (psykiatri+somatik+primärvård)]]&lt;&gt;"")</f>
        <v>0</v>
      </c>
    </row>
    <row r="406" spans="1:21" x14ac:dyDescent="0.35">
      <c r="A406" s="32" t="str">
        <f>IF(_xlfn.CONCAT(B406:G406)="","",Statistikrapport!$C$3)</f>
        <v/>
      </c>
      <c r="B406" s="3"/>
      <c r="C406" s="3"/>
      <c r="D406" s="3"/>
      <c r="E406" s="3"/>
      <c r="F406" s="28"/>
      <c r="G40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6" s="3"/>
      <c r="I406" s="3"/>
      <c r="J406" s="3"/>
      <c r="K406" s="3"/>
      <c r="L406" s="3" t="str" cm="1">
        <f t="array" ref="L406">IFERROR(INDEX(_xlfn._xlws.FILTER(Tabell_Läkare[[#This Row],[Region kontroll]:[Fakturerat]],Tabell_Läkare[[#This Row],[Region kontroll]:[Fakturerat]]&lt;&gt;""),1,1),"")</f>
        <v/>
      </c>
      <c r="M406" s="3" t="str">
        <f>IF(AND(SUM(Tabell_Läkare[[#This Row],[Fakturerat belopp]:[Summa fakturerade timmar (psykiatri+somatik+primärvård)]]),ISBLANK(Tabell_Läkare[[#This Row],[Region]])),"Ange region","")</f>
        <v/>
      </c>
      <c r="N406" s="3" t="str">
        <f>IF(AND(OR(Tabell_Läkare[[#This Row],[Kontroll ifyllt värde]]=TRUE),ISBLANK(Tabell_Läkare[[#This Row],[Zon]])),"Välj zon","")</f>
        <v/>
      </c>
      <c r="O4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6" s="3" t="str">
        <f xml:space="preserve"> IF(AND(Tabell_Läkare[[#This Row],[Yrkeskategori]]="Specialistläkare",Tabell_Läkare[[#This Row],[Specialisering]]=""),"Ange specialisering","")</f>
        <v/>
      </c>
      <c r="Q406" s="3" t="str">
        <f xml:space="preserve"> IF(AND(Tabell_Läkare[[#This Row],[Yrkeskategori]]="Legitimerad läkare",Tabell_Läkare[[#This Row],[Specialisering]]&lt;&gt;""),"Välj specialistläkare om specialicering","")</f>
        <v/>
      </c>
      <c r="R406" s="3" t="str">
        <f>IF(AND(OR(Tabell_Läkare[[#This Row],[Kontroll ifyllt värde]]=TRUE),ISBLANK(#REF!)),"Välj zon","")</f>
        <v/>
      </c>
      <c r="S406" s="3" t="str">
        <f>IF(AND(Tabell_Läkare[[#This Row],[Fakturerat belopp]]&gt;0,Tabell_Läkare[[#This Row],[Summa fakturerade timmar (psykiatri+somatik+primärvård)]]=""),"Fyll i antal timmar","")</f>
        <v/>
      </c>
      <c r="T406" s="3" t="str">
        <f>IF(AND(Tabell_Läkare[[#This Row],[Kontroll ifyllt värde]]=TRUE,Tabell_Läkare[[#This Row],[Fakturerat belopp]]=""),"Fakturerat belopp saknas","")</f>
        <v/>
      </c>
      <c r="U406" s="3" t="b">
        <f>OR(Tabell_Läkare[[#This Row],[Fakturerat belopp]]&lt;&gt;"",Tabell_Läkare[[#This Row],[Summa fakturerade timmar (psykiatri+somatik+primärvård)]]&lt;&gt;"")</f>
        <v>0</v>
      </c>
    </row>
    <row r="407" spans="1:21" x14ac:dyDescent="0.35">
      <c r="A407" s="32" t="str">
        <f>IF(_xlfn.CONCAT(B407:G407)="","",Statistikrapport!$C$3)</f>
        <v/>
      </c>
      <c r="B407" s="3"/>
      <c r="C407" s="3"/>
      <c r="D407" s="3"/>
      <c r="E407" s="3"/>
      <c r="F407" s="28"/>
      <c r="G40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7" s="3"/>
      <c r="I407" s="3"/>
      <c r="J407" s="3"/>
      <c r="K407" s="3"/>
      <c r="L407" s="3" t="str" cm="1">
        <f t="array" ref="L407">IFERROR(INDEX(_xlfn._xlws.FILTER(Tabell_Läkare[[#This Row],[Region kontroll]:[Fakturerat]],Tabell_Läkare[[#This Row],[Region kontroll]:[Fakturerat]]&lt;&gt;""),1,1),"")</f>
        <v/>
      </c>
      <c r="M407" s="3" t="str">
        <f>IF(AND(SUM(Tabell_Läkare[[#This Row],[Fakturerat belopp]:[Summa fakturerade timmar (psykiatri+somatik+primärvård)]]),ISBLANK(Tabell_Läkare[[#This Row],[Region]])),"Ange region","")</f>
        <v/>
      </c>
      <c r="N407" s="3" t="str">
        <f>IF(AND(OR(Tabell_Läkare[[#This Row],[Kontroll ifyllt värde]]=TRUE),ISBLANK(Tabell_Läkare[[#This Row],[Zon]])),"Välj zon","")</f>
        <v/>
      </c>
      <c r="O4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7" s="3" t="str">
        <f xml:space="preserve"> IF(AND(Tabell_Läkare[[#This Row],[Yrkeskategori]]="Specialistläkare",Tabell_Läkare[[#This Row],[Specialisering]]=""),"Ange specialisering","")</f>
        <v/>
      </c>
      <c r="Q407" s="3" t="str">
        <f xml:space="preserve"> IF(AND(Tabell_Läkare[[#This Row],[Yrkeskategori]]="Legitimerad läkare",Tabell_Läkare[[#This Row],[Specialisering]]&lt;&gt;""),"Välj specialistläkare om specialicering","")</f>
        <v/>
      </c>
      <c r="R407" s="3" t="str">
        <f>IF(AND(OR(Tabell_Läkare[[#This Row],[Kontroll ifyllt värde]]=TRUE),ISBLANK(#REF!)),"Välj zon","")</f>
        <v/>
      </c>
      <c r="S407" s="3" t="str">
        <f>IF(AND(Tabell_Läkare[[#This Row],[Fakturerat belopp]]&gt;0,Tabell_Läkare[[#This Row],[Summa fakturerade timmar (psykiatri+somatik+primärvård)]]=""),"Fyll i antal timmar","")</f>
        <v/>
      </c>
      <c r="T407" s="3" t="str">
        <f>IF(AND(Tabell_Läkare[[#This Row],[Kontroll ifyllt värde]]=TRUE,Tabell_Läkare[[#This Row],[Fakturerat belopp]]=""),"Fakturerat belopp saknas","")</f>
        <v/>
      </c>
      <c r="U407" s="3" t="b">
        <f>OR(Tabell_Läkare[[#This Row],[Fakturerat belopp]]&lt;&gt;"",Tabell_Läkare[[#This Row],[Summa fakturerade timmar (psykiatri+somatik+primärvård)]]&lt;&gt;"")</f>
        <v>0</v>
      </c>
    </row>
    <row r="408" spans="1:21" x14ac:dyDescent="0.35">
      <c r="A408" s="32" t="str">
        <f>IF(_xlfn.CONCAT(B408:G408)="","",Statistikrapport!$C$3)</f>
        <v/>
      </c>
      <c r="B408" s="3"/>
      <c r="C408" s="3"/>
      <c r="D408" s="3"/>
      <c r="E408" s="3"/>
      <c r="F408" s="28"/>
      <c r="G40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8" s="3"/>
      <c r="I408" s="3"/>
      <c r="J408" s="3"/>
      <c r="K408" s="3"/>
      <c r="L408" s="3" t="str" cm="1">
        <f t="array" ref="L408">IFERROR(INDEX(_xlfn._xlws.FILTER(Tabell_Läkare[[#This Row],[Region kontroll]:[Fakturerat]],Tabell_Läkare[[#This Row],[Region kontroll]:[Fakturerat]]&lt;&gt;""),1,1),"")</f>
        <v/>
      </c>
      <c r="M408" s="3" t="str">
        <f>IF(AND(SUM(Tabell_Läkare[[#This Row],[Fakturerat belopp]:[Summa fakturerade timmar (psykiatri+somatik+primärvård)]]),ISBLANK(Tabell_Läkare[[#This Row],[Region]])),"Ange region","")</f>
        <v/>
      </c>
      <c r="N408" s="3" t="str">
        <f>IF(AND(OR(Tabell_Läkare[[#This Row],[Kontroll ifyllt värde]]=TRUE),ISBLANK(Tabell_Läkare[[#This Row],[Zon]])),"Välj zon","")</f>
        <v/>
      </c>
      <c r="O4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8" s="3" t="str">
        <f xml:space="preserve"> IF(AND(Tabell_Läkare[[#This Row],[Yrkeskategori]]="Specialistläkare",Tabell_Läkare[[#This Row],[Specialisering]]=""),"Ange specialisering","")</f>
        <v/>
      </c>
      <c r="Q408" s="3" t="str">
        <f xml:space="preserve"> IF(AND(Tabell_Läkare[[#This Row],[Yrkeskategori]]="Legitimerad läkare",Tabell_Läkare[[#This Row],[Specialisering]]&lt;&gt;""),"Välj specialistläkare om specialicering","")</f>
        <v/>
      </c>
      <c r="R408" s="3" t="str">
        <f>IF(AND(OR(Tabell_Läkare[[#This Row],[Kontroll ifyllt värde]]=TRUE),ISBLANK(#REF!)),"Välj zon","")</f>
        <v/>
      </c>
      <c r="S408" s="3" t="str">
        <f>IF(AND(Tabell_Läkare[[#This Row],[Fakturerat belopp]]&gt;0,Tabell_Läkare[[#This Row],[Summa fakturerade timmar (psykiatri+somatik+primärvård)]]=""),"Fyll i antal timmar","")</f>
        <v/>
      </c>
      <c r="T408" s="3" t="str">
        <f>IF(AND(Tabell_Läkare[[#This Row],[Kontroll ifyllt värde]]=TRUE,Tabell_Läkare[[#This Row],[Fakturerat belopp]]=""),"Fakturerat belopp saknas","")</f>
        <v/>
      </c>
      <c r="U408" s="3" t="b">
        <f>OR(Tabell_Läkare[[#This Row],[Fakturerat belopp]]&lt;&gt;"",Tabell_Läkare[[#This Row],[Summa fakturerade timmar (psykiatri+somatik+primärvård)]]&lt;&gt;"")</f>
        <v>0</v>
      </c>
    </row>
    <row r="409" spans="1:21" x14ac:dyDescent="0.35">
      <c r="A409" s="32" t="str">
        <f>IF(_xlfn.CONCAT(B409:G409)="","",Statistikrapport!$C$3)</f>
        <v/>
      </c>
      <c r="B409" s="3"/>
      <c r="C409" s="3"/>
      <c r="D409" s="3"/>
      <c r="E409" s="3"/>
      <c r="F409" s="28"/>
      <c r="G40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9" s="3"/>
      <c r="I409" s="3"/>
      <c r="J409" s="3"/>
      <c r="K409" s="3"/>
      <c r="L409" s="3" t="str" cm="1">
        <f t="array" ref="L409">IFERROR(INDEX(_xlfn._xlws.FILTER(Tabell_Läkare[[#This Row],[Region kontroll]:[Fakturerat]],Tabell_Läkare[[#This Row],[Region kontroll]:[Fakturerat]]&lt;&gt;""),1,1),"")</f>
        <v/>
      </c>
      <c r="M409" s="3" t="str">
        <f>IF(AND(SUM(Tabell_Läkare[[#This Row],[Fakturerat belopp]:[Summa fakturerade timmar (psykiatri+somatik+primärvård)]]),ISBLANK(Tabell_Läkare[[#This Row],[Region]])),"Ange region","")</f>
        <v/>
      </c>
      <c r="N409" s="3" t="str">
        <f>IF(AND(OR(Tabell_Läkare[[#This Row],[Kontroll ifyllt värde]]=TRUE),ISBLANK(Tabell_Läkare[[#This Row],[Zon]])),"Välj zon","")</f>
        <v/>
      </c>
      <c r="O4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9" s="3" t="str">
        <f xml:space="preserve"> IF(AND(Tabell_Läkare[[#This Row],[Yrkeskategori]]="Specialistläkare",Tabell_Läkare[[#This Row],[Specialisering]]=""),"Ange specialisering","")</f>
        <v/>
      </c>
      <c r="Q409" s="3" t="str">
        <f xml:space="preserve"> IF(AND(Tabell_Läkare[[#This Row],[Yrkeskategori]]="Legitimerad läkare",Tabell_Läkare[[#This Row],[Specialisering]]&lt;&gt;""),"Välj specialistläkare om specialicering","")</f>
        <v/>
      </c>
      <c r="R409" s="3" t="str">
        <f>IF(AND(OR(Tabell_Läkare[[#This Row],[Kontroll ifyllt värde]]=TRUE),ISBLANK(#REF!)),"Välj zon","")</f>
        <v/>
      </c>
      <c r="S409" s="3" t="str">
        <f>IF(AND(Tabell_Läkare[[#This Row],[Fakturerat belopp]]&gt;0,Tabell_Läkare[[#This Row],[Summa fakturerade timmar (psykiatri+somatik+primärvård)]]=""),"Fyll i antal timmar","")</f>
        <v/>
      </c>
      <c r="T409" s="3" t="str">
        <f>IF(AND(Tabell_Läkare[[#This Row],[Kontroll ifyllt värde]]=TRUE,Tabell_Läkare[[#This Row],[Fakturerat belopp]]=""),"Fakturerat belopp saknas","")</f>
        <v/>
      </c>
      <c r="U409" s="3" t="b">
        <f>OR(Tabell_Läkare[[#This Row],[Fakturerat belopp]]&lt;&gt;"",Tabell_Läkare[[#This Row],[Summa fakturerade timmar (psykiatri+somatik+primärvård)]]&lt;&gt;"")</f>
        <v>0</v>
      </c>
    </row>
    <row r="410" spans="1:21" x14ac:dyDescent="0.35">
      <c r="A410" s="32" t="str">
        <f>IF(_xlfn.CONCAT(B410:G410)="","",Statistikrapport!$C$3)</f>
        <v/>
      </c>
      <c r="B410" s="3"/>
      <c r="C410" s="3"/>
      <c r="D410" s="3"/>
      <c r="E410" s="3"/>
      <c r="F410" s="28"/>
      <c r="G41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0" s="3"/>
      <c r="I410" s="3"/>
      <c r="J410" s="3"/>
      <c r="K410" s="3"/>
      <c r="L410" s="3" t="str" cm="1">
        <f t="array" ref="L410">IFERROR(INDEX(_xlfn._xlws.FILTER(Tabell_Läkare[[#This Row],[Region kontroll]:[Fakturerat]],Tabell_Läkare[[#This Row],[Region kontroll]:[Fakturerat]]&lt;&gt;""),1,1),"")</f>
        <v/>
      </c>
      <c r="M410" s="3" t="str">
        <f>IF(AND(SUM(Tabell_Läkare[[#This Row],[Fakturerat belopp]:[Summa fakturerade timmar (psykiatri+somatik+primärvård)]]),ISBLANK(Tabell_Läkare[[#This Row],[Region]])),"Ange region","")</f>
        <v/>
      </c>
      <c r="N410" s="3" t="str">
        <f>IF(AND(OR(Tabell_Läkare[[#This Row],[Kontroll ifyllt värde]]=TRUE),ISBLANK(Tabell_Läkare[[#This Row],[Zon]])),"Välj zon","")</f>
        <v/>
      </c>
      <c r="O4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0" s="3" t="str">
        <f xml:space="preserve"> IF(AND(Tabell_Läkare[[#This Row],[Yrkeskategori]]="Specialistläkare",Tabell_Läkare[[#This Row],[Specialisering]]=""),"Ange specialisering","")</f>
        <v/>
      </c>
      <c r="Q410" s="3" t="str">
        <f xml:space="preserve"> IF(AND(Tabell_Läkare[[#This Row],[Yrkeskategori]]="Legitimerad läkare",Tabell_Läkare[[#This Row],[Specialisering]]&lt;&gt;""),"Välj specialistläkare om specialicering","")</f>
        <v/>
      </c>
      <c r="R410" s="3" t="str">
        <f>IF(AND(OR(Tabell_Läkare[[#This Row],[Kontroll ifyllt värde]]=TRUE),ISBLANK(#REF!)),"Välj zon","")</f>
        <v/>
      </c>
      <c r="S410" s="3" t="str">
        <f>IF(AND(Tabell_Läkare[[#This Row],[Fakturerat belopp]]&gt;0,Tabell_Läkare[[#This Row],[Summa fakturerade timmar (psykiatri+somatik+primärvård)]]=""),"Fyll i antal timmar","")</f>
        <v/>
      </c>
      <c r="T410" s="3" t="str">
        <f>IF(AND(Tabell_Läkare[[#This Row],[Kontroll ifyllt värde]]=TRUE,Tabell_Läkare[[#This Row],[Fakturerat belopp]]=""),"Fakturerat belopp saknas","")</f>
        <v/>
      </c>
      <c r="U410" s="3" t="b">
        <f>OR(Tabell_Läkare[[#This Row],[Fakturerat belopp]]&lt;&gt;"",Tabell_Läkare[[#This Row],[Summa fakturerade timmar (psykiatri+somatik+primärvård)]]&lt;&gt;"")</f>
        <v>0</v>
      </c>
    </row>
    <row r="411" spans="1:21" x14ac:dyDescent="0.35">
      <c r="A411" s="32" t="str">
        <f>IF(_xlfn.CONCAT(B411:G411)="","",Statistikrapport!$C$3)</f>
        <v/>
      </c>
      <c r="B411" s="3"/>
      <c r="C411" s="3"/>
      <c r="D411" s="3"/>
      <c r="E411" s="3"/>
      <c r="F411" s="28"/>
      <c r="G41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1" s="3"/>
      <c r="I411" s="3"/>
      <c r="J411" s="3"/>
      <c r="K411" s="3"/>
      <c r="L411" s="3" t="str" cm="1">
        <f t="array" ref="L411">IFERROR(INDEX(_xlfn._xlws.FILTER(Tabell_Läkare[[#This Row],[Region kontroll]:[Fakturerat]],Tabell_Läkare[[#This Row],[Region kontroll]:[Fakturerat]]&lt;&gt;""),1,1),"")</f>
        <v/>
      </c>
      <c r="M411" s="3" t="str">
        <f>IF(AND(SUM(Tabell_Läkare[[#This Row],[Fakturerat belopp]:[Summa fakturerade timmar (psykiatri+somatik+primärvård)]]),ISBLANK(Tabell_Läkare[[#This Row],[Region]])),"Ange region","")</f>
        <v/>
      </c>
      <c r="N411" s="3" t="str">
        <f>IF(AND(OR(Tabell_Läkare[[#This Row],[Kontroll ifyllt värde]]=TRUE),ISBLANK(Tabell_Läkare[[#This Row],[Zon]])),"Välj zon","")</f>
        <v/>
      </c>
      <c r="O4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1" s="3" t="str">
        <f xml:space="preserve"> IF(AND(Tabell_Läkare[[#This Row],[Yrkeskategori]]="Specialistläkare",Tabell_Läkare[[#This Row],[Specialisering]]=""),"Ange specialisering","")</f>
        <v/>
      </c>
      <c r="Q411" s="3" t="str">
        <f xml:space="preserve"> IF(AND(Tabell_Läkare[[#This Row],[Yrkeskategori]]="Legitimerad läkare",Tabell_Läkare[[#This Row],[Specialisering]]&lt;&gt;""),"Välj specialistläkare om specialicering","")</f>
        <v/>
      </c>
      <c r="R411" s="3" t="str">
        <f>IF(AND(OR(Tabell_Läkare[[#This Row],[Kontroll ifyllt värde]]=TRUE),ISBLANK(#REF!)),"Välj zon","")</f>
        <v/>
      </c>
      <c r="S411" s="3" t="str">
        <f>IF(AND(Tabell_Läkare[[#This Row],[Fakturerat belopp]]&gt;0,Tabell_Läkare[[#This Row],[Summa fakturerade timmar (psykiatri+somatik+primärvård)]]=""),"Fyll i antal timmar","")</f>
        <v/>
      </c>
      <c r="T411" s="3" t="str">
        <f>IF(AND(Tabell_Läkare[[#This Row],[Kontroll ifyllt värde]]=TRUE,Tabell_Läkare[[#This Row],[Fakturerat belopp]]=""),"Fakturerat belopp saknas","")</f>
        <v/>
      </c>
      <c r="U411" s="3" t="b">
        <f>OR(Tabell_Läkare[[#This Row],[Fakturerat belopp]]&lt;&gt;"",Tabell_Läkare[[#This Row],[Summa fakturerade timmar (psykiatri+somatik+primärvård)]]&lt;&gt;"")</f>
        <v>0</v>
      </c>
    </row>
    <row r="412" spans="1:21" x14ac:dyDescent="0.35">
      <c r="A412" s="32" t="str">
        <f>IF(_xlfn.CONCAT(B412:G412)="","",Statistikrapport!$C$3)</f>
        <v/>
      </c>
      <c r="B412" s="3"/>
      <c r="C412" s="3"/>
      <c r="D412" s="3"/>
      <c r="E412" s="3"/>
      <c r="F412" s="28"/>
      <c r="G41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2" s="3"/>
      <c r="I412" s="3"/>
      <c r="J412" s="3"/>
      <c r="K412" s="3"/>
      <c r="L412" s="3" t="str" cm="1">
        <f t="array" ref="L412">IFERROR(INDEX(_xlfn._xlws.FILTER(Tabell_Läkare[[#This Row],[Region kontroll]:[Fakturerat]],Tabell_Läkare[[#This Row],[Region kontroll]:[Fakturerat]]&lt;&gt;""),1,1),"")</f>
        <v/>
      </c>
      <c r="M412" s="3" t="str">
        <f>IF(AND(SUM(Tabell_Läkare[[#This Row],[Fakturerat belopp]:[Summa fakturerade timmar (psykiatri+somatik+primärvård)]]),ISBLANK(Tabell_Läkare[[#This Row],[Region]])),"Ange region","")</f>
        <v/>
      </c>
      <c r="N412" s="3" t="str">
        <f>IF(AND(OR(Tabell_Läkare[[#This Row],[Kontroll ifyllt värde]]=TRUE),ISBLANK(Tabell_Läkare[[#This Row],[Zon]])),"Välj zon","")</f>
        <v/>
      </c>
      <c r="O4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2" s="3" t="str">
        <f xml:space="preserve"> IF(AND(Tabell_Läkare[[#This Row],[Yrkeskategori]]="Specialistläkare",Tabell_Läkare[[#This Row],[Specialisering]]=""),"Ange specialisering","")</f>
        <v/>
      </c>
      <c r="Q412" s="3" t="str">
        <f xml:space="preserve"> IF(AND(Tabell_Läkare[[#This Row],[Yrkeskategori]]="Legitimerad läkare",Tabell_Läkare[[#This Row],[Specialisering]]&lt;&gt;""),"Välj specialistläkare om specialicering","")</f>
        <v/>
      </c>
      <c r="R412" s="3" t="str">
        <f>IF(AND(OR(Tabell_Läkare[[#This Row],[Kontroll ifyllt värde]]=TRUE),ISBLANK(#REF!)),"Välj zon","")</f>
        <v/>
      </c>
      <c r="S412" s="3" t="str">
        <f>IF(AND(Tabell_Läkare[[#This Row],[Fakturerat belopp]]&gt;0,Tabell_Läkare[[#This Row],[Summa fakturerade timmar (psykiatri+somatik+primärvård)]]=""),"Fyll i antal timmar","")</f>
        <v/>
      </c>
      <c r="T412" s="3" t="str">
        <f>IF(AND(Tabell_Läkare[[#This Row],[Kontroll ifyllt värde]]=TRUE,Tabell_Läkare[[#This Row],[Fakturerat belopp]]=""),"Fakturerat belopp saknas","")</f>
        <v/>
      </c>
      <c r="U412" s="3" t="b">
        <f>OR(Tabell_Läkare[[#This Row],[Fakturerat belopp]]&lt;&gt;"",Tabell_Läkare[[#This Row],[Summa fakturerade timmar (psykiatri+somatik+primärvård)]]&lt;&gt;"")</f>
        <v>0</v>
      </c>
    </row>
    <row r="413" spans="1:21" x14ac:dyDescent="0.35">
      <c r="A413" s="32" t="str">
        <f>IF(_xlfn.CONCAT(B413:G413)="","",Statistikrapport!$C$3)</f>
        <v/>
      </c>
      <c r="B413" s="3"/>
      <c r="C413" s="3"/>
      <c r="D413" s="3"/>
      <c r="E413" s="3"/>
      <c r="F413" s="28"/>
      <c r="G41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3" s="3"/>
      <c r="I413" s="3"/>
      <c r="J413" s="3"/>
      <c r="K413" s="3"/>
      <c r="L413" s="3" t="str" cm="1">
        <f t="array" ref="L413">IFERROR(INDEX(_xlfn._xlws.FILTER(Tabell_Läkare[[#This Row],[Region kontroll]:[Fakturerat]],Tabell_Läkare[[#This Row],[Region kontroll]:[Fakturerat]]&lt;&gt;""),1,1),"")</f>
        <v/>
      </c>
      <c r="M413" s="3" t="str">
        <f>IF(AND(SUM(Tabell_Läkare[[#This Row],[Fakturerat belopp]:[Summa fakturerade timmar (psykiatri+somatik+primärvård)]]),ISBLANK(Tabell_Läkare[[#This Row],[Region]])),"Ange region","")</f>
        <v/>
      </c>
      <c r="N413" s="3" t="str">
        <f>IF(AND(OR(Tabell_Läkare[[#This Row],[Kontroll ifyllt värde]]=TRUE),ISBLANK(Tabell_Läkare[[#This Row],[Zon]])),"Välj zon","")</f>
        <v/>
      </c>
      <c r="O4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3" s="3" t="str">
        <f xml:space="preserve"> IF(AND(Tabell_Läkare[[#This Row],[Yrkeskategori]]="Specialistläkare",Tabell_Läkare[[#This Row],[Specialisering]]=""),"Ange specialisering","")</f>
        <v/>
      </c>
      <c r="Q413" s="3" t="str">
        <f xml:space="preserve"> IF(AND(Tabell_Läkare[[#This Row],[Yrkeskategori]]="Legitimerad läkare",Tabell_Läkare[[#This Row],[Specialisering]]&lt;&gt;""),"Välj specialistläkare om specialicering","")</f>
        <v/>
      </c>
      <c r="R413" s="3" t="str">
        <f>IF(AND(OR(Tabell_Läkare[[#This Row],[Kontroll ifyllt värde]]=TRUE),ISBLANK(#REF!)),"Välj zon","")</f>
        <v/>
      </c>
      <c r="S413" s="3" t="str">
        <f>IF(AND(Tabell_Läkare[[#This Row],[Fakturerat belopp]]&gt;0,Tabell_Läkare[[#This Row],[Summa fakturerade timmar (psykiatri+somatik+primärvård)]]=""),"Fyll i antal timmar","")</f>
        <v/>
      </c>
      <c r="T413" s="3" t="str">
        <f>IF(AND(Tabell_Läkare[[#This Row],[Kontroll ifyllt värde]]=TRUE,Tabell_Läkare[[#This Row],[Fakturerat belopp]]=""),"Fakturerat belopp saknas","")</f>
        <v/>
      </c>
      <c r="U413" s="3" t="b">
        <f>OR(Tabell_Läkare[[#This Row],[Fakturerat belopp]]&lt;&gt;"",Tabell_Läkare[[#This Row],[Summa fakturerade timmar (psykiatri+somatik+primärvård)]]&lt;&gt;"")</f>
        <v>0</v>
      </c>
    </row>
    <row r="414" spans="1:21" x14ac:dyDescent="0.35">
      <c r="A414" s="32" t="str">
        <f>IF(_xlfn.CONCAT(B414:G414)="","",Statistikrapport!$C$3)</f>
        <v/>
      </c>
      <c r="B414" s="3"/>
      <c r="C414" s="3"/>
      <c r="D414" s="3"/>
      <c r="E414" s="3"/>
      <c r="F414" s="28"/>
      <c r="G41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4" s="3"/>
      <c r="I414" s="3"/>
      <c r="J414" s="3"/>
      <c r="K414" s="3"/>
      <c r="L414" s="3" t="str" cm="1">
        <f t="array" ref="L414">IFERROR(INDEX(_xlfn._xlws.FILTER(Tabell_Läkare[[#This Row],[Region kontroll]:[Fakturerat]],Tabell_Läkare[[#This Row],[Region kontroll]:[Fakturerat]]&lt;&gt;""),1,1),"")</f>
        <v/>
      </c>
      <c r="M414" s="3" t="str">
        <f>IF(AND(SUM(Tabell_Läkare[[#This Row],[Fakturerat belopp]:[Summa fakturerade timmar (psykiatri+somatik+primärvård)]]),ISBLANK(Tabell_Läkare[[#This Row],[Region]])),"Ange region","")</f>
        <v/>
      </c>
      <c r="N414" s="3" t="str">
        <f>IF(AND(OR(Tabell_Läkare[[#This Row],[Kontroll ifyllt värde]]=TRUE),ISBLANK(Tabell_Läkare[[#This Row],[Zon]])),"Välj zon","")</f>
        <v/>
      </c>
      <c r="O4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4" s="3" t="str">
        <f xml:space="preserve"> IF(AND(Tabell_Läkare[[#This Row],[Yrkeskategori]]="Specialistläkare",Tabell_Läkare[[#This Row],[Specialisering]]=""),"Ange specialisering","")</f>
        <v/>
      </c>
      <c r="Q414" s="3" t="str">
        <f xml:space="preserve"> IF(AND(Tabell_Läkare[[#This Row],[Yrkeskategori]]="Legitimerad läkare",Tabell_Läkare[[#This Row],[Specialisering]]&lt;&gt;""),"Välj specialistläkare om specialicering","")</f>
        <v/>
      </c>
      <c r="R414" s="3" t="str">
        <f>IF(AND(OR(Tabell_Läkare[[#This Row],[Kontroll ifyllt värde]]=TRUE),ISBLANK(#REF!)),"Välj zon","")</f>
        <v/>
      </c>
      <c r="S414" s="3" t="str">
        <f>IF(AND(Tabell_Läkare[[#This Row],[Fakturerat belopp]]&gt;0,Tabell_Läkare[[#This Row],[Summa fakturerade timmar (psykiatri+somatik+primärvård)]]=""),"Fyll i antal timmar","")</f>
        <v/>
      </c>
      <c r="T414" s="3" t="str">
        <f>IF(AND(Tabell_Läkare[[#This Row],[Kontroll ifyllt värde]]=TRUE,Tabell_Läkare[[#This Row],[Fakturerat belopp]]=""),"Fakturerat belopp saknas","")</f>
        <v/>
      </c>
      <c r="U414" s="3" t="b">
        <f>OR(Tabell_Läkare[[#This Row],[Fakturerat belopp]]&lt;&gt;"",Tabell_Läkare[[#This Row],[Summa fakturerade timmar (psykiatri+somatik+primärvård)]]&lt;&gt;"")</f>
        <v>0</v>
      </c>
    </row>
    <row r="415" spans="1:21" x14ac:dyDescent="0.35">
      <c r="A415" s="32" t="str">
        <f>IF(_xlfn.CONCAT(B415:G415)="","",Statistikrapport!$C$3)</f>
        <v/>
      </c>
      <c r="B415" s="3"/>
      <c r="C415" s="3"/>
      <c r="D415" s="3"/>
      <c r="E415" s="3"/>
      <c r="F415" s="28"/>
      <c r="G41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5" s="3"/>
      <c r="I415" s="3"/>
      <c r="J415" s="3"/>
      <c r="K415" s="3"/>
      <c r="L415" s="3" t="str" cm="1">
        <f t="array" ref="L415">IFERROR(INDEX(_xlfn._xlws.FILTER(Tabell_Läkare[[#This Row],[Region kontroll]:[Fakturerat]],Tabell_Läkare[[#This Row],[Region kontroll]:[Fakturerat]]&lt;&gt;""),1,1),"")</f>
        <v/>
      </c>
      <c r="M415" s="3" t="str">
        <f>IF(AND(SUM(Tabell_Läkare[[#This Row],[Fakturerat belopp]:[Summa fakturerade timmar (psykiatri+somatik+primärvård)]]),ISBLANK(Tabell_Läkare[[#This Row],[Region]])),"Ange region","")</f>
        <v/>
      </c>
      <c r="N415" s="3" t="str">
        <f>IF(AND(OR(Tabell_Läkare[[#This Row],[Kontroll ifyllt värde]]=TRUE),ISBLANK(Tabell_Läkare[[#This Row],[Zon]])),"Välj zon","")</f>
        <v/>
      </c>
      <c r="O4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5" s="3" t="str">
        <f xml:space="preserve"> IF(AND(Tabell_Läkare[[#This Row],[Yrkeskategori]]="Specialistläkare",Tabell_Läkare[[#This Row],[Specialisering]]=""),"Ange specialisering","")</f>
        <v/>
      </c>
      <c r="Q415" s="3" t="str">
        <f xml:space="preserve"> IF(AND(Tabell_Läkare[[#This Row],[Yrkeskategori]]="Legitimerad läkare",Tabell_Läkare[[#This Row],[Specialisering]]&lt;&gt;""),"Välj specialistläkare om specialicering","")</f>
        <v/>
      </c>
      <c r="R415" s="3" t="str">
        <f>IF(AND(OR(Tabell_Läkare[[#This Row],[Kontroll ifyllt värde]]=TRUE),ISBLANK(#REF!)),"Välj zon","")</f>
        <v/>
      </c>
      <c r="S415" s="3" t="str">
        <f>IF(AND(Tabell_Läkare[[#This Row],[Fakturerat belopp]]&gt;0,Tabell_Läkare[[#This Row],[Summa fakturerade timmar (psykiatri+somatik+primärvård)]]=""),"Fyll i antal timmar","")</f>
        <v/>
      </c>
      <c r="T415" s="3" t="str">
        <f>IF(AND(Tabell_Läkare[[#This Row],[Kontroll ifyllt värde]]=TRUE,Tabell_Läkare[[#This Row],[Fakturerat belopp]]=""),"Fakturerat belopp saknas","")</f>
        <v/>
      </c>
      <c r="U415" s="3" t="b">
        <f>OR(Tabell_Läkare[[#This Row],[Fakturerat belopp]]&lt;&gt;"",Tabell_Läkare[[#This Row],[Summa fakturerade timmar (psykiatri+somatik+primärvård)]]&lt;&gt;"")</f>
        <v>0</v>
      </c>
    </row>
    <row r="416" spans="1:21" x14ac:dyDescent="0.35">
      <c r="A416" s="32" t="str">
        <f>IF(_xlfn.CONCAT(B416:G416)="","",Statistikrapport!$C$3)</f>
        <v/>
      </c>
      <c r="B416" s="3"/>
      <c r="C416" s="3"/>
      <c r="D416" s="3"/>
      <c r="E416" s="3"/>
      <c r="F416" s="28"/>
      <c r="G41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6" s="3"/>
      <c r="I416" s="3"/>
      <c r="J416" s="3"/>
      <c r="K416" s="3"/>
      <c r="L416" s="3" t="str" cm="1">
        <f t="array" ref="L416">IFERROR(INDEX(_xlfn._xlws.FILTER(Tabell_Läkare[[#This Row],[Region kontroll]:[Fakturerat]],Tabell_Läkare[[#This Row],[Region kontroll]:[Fakturerat]]&lt;&gt;""),1,1),"")</f>
        <v/>
      </c>
      <c r="M416" s="3" t="str">
        <f>IF(AND(SUM(Tabell_Läkare[[#This Row],[Fakturerat belopp]:[Summa fakturerade timmar (psykiatri+somatik+primärvård)]]),ISBLANK(Tabell_Läkare[[#This Row],[Region]])),"Ange region","")</f>
        <v/>
      </c>
      <c r="N416" s="3" t="str">
        <f>IF(AND(OR(Tabell_Läkare[[#This Row],[Kontroll ifyllt värde]]=TRUE),ISBLANK(Tabell_Läkare[[#This Row],[Zon]])),"Välj zon","")</f>
        <v/>
      </c>
      <c r="O4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6" s="3" t="str">
        <f xml:space="preserve"> IF(AND(Tabell_Läkare[[#This Row],[Yrkeskategori]]="Specialistläkare",Tabell_Läkare[[#This Row],[Specialisering]]=""),"Ange specialisering","")</f>
        <v/>
      </c>
      <c r="Q416" s="3" t="str">
        <f xml:space="preserve"> IF(AND(Tabell_Läkare[[#This Row],[Yrkeskategori]]="Legitimerad läkare",Tabell_Läkare[[#This Row],[Specialisering]]&lt;&gt;""),"Välj specialistläkare om specialicering","")</f>
        <v/>
      </c>
      <c r="R416" s="3" t="str">
        <f>IF(AND(OR(Tabell_Läkare[[#This Row],[Kontroll ifyllt värde]]=TRUE),ISBLANK(#REF!)),"Välj zon","")</f>
        <v/>
      </c>
      <c r="S416" s="3" t="str">
        <f>IF(AND(Tabell_Läkare[[#This Row],[Fakturerat belopp]]&gt;0,Tabell_Läkare[[#This Row],[Summa fakturerade timmar (psykiatri+somatik+primärvård)]]=""),"Fyll i antal timmar","")</f>
        <v/>
      </c>
      <c r="T416" s="3" t="str">
        <f>IF(AND(Tabell_Läkare[[#This Row],[Kontroll ifyllt värde]]=TRUE,Tabell_Läkare[[#This Row],[Fakturerat belopp]]=""),"Fakturerat belopp saknas","")</f>
        <v/>
      </c>
      <c r="U416" s="3" t="b">
        <f>OR(Tabell_Läkare[[#This Row],[Fakturerat belopp]]&lt;&gt;"",Tabell_Läkare[[#This Row],[Summa fakturerade timmar (psykiatri+somatik+primärvård)]]&lt;&gt;"")</f>
        <v>0</v>
      </c>
    </row>
    <row r="417" spans="1:21" x14ac:dyDescent="0.35">
      <c r="A417" s="32" t="str">
        <f>IF(_xlfn.CONCAT(B417:G417)="","",Statistikrapport!$C$3)</f>
        <v/>
      </c>
      <c r="B417" s="3"/>
      <c r="C417" s="3"/>
      <c r="D417" s="3"/>
      <c r="E417" s="3"/>
      <c r="F417" s="28"/>
      <c r="G41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7" s="3"/>
      <c r="I417" s="3"/>
      <c r="J417" s="3"/>
      <c r="K417" s="3"/>
      <c r="L417" s="3" t="str" cm="1">
        <f t="array" ref="L417">IFERROR(INDEX(_xlfn._xlws.FILTER(Tabell_Läkare[[#This Row],[Region kontroll]:[Fakturerat]],Tabell_Läkare[[#This Row],[Region kontroll]:[Fakturerat]]&lt;&gt;""),1,1),"")</f>
        <v/>
      </c>
      <c r="M417" s="3" t="str">
        <f>IF(AND(SUM(Tabell_Läkare[[#This Row],[Fakturerat belopp]:[Summa fakturerade timmar (psykiatri+somatik+primärvård)]]),ISBLANK(Tabell_Läkare[[#This Row],[Region]])),"Ange region","")</f>
        <v/>
      </c>
      <c r="N417" s="3" t="str">
        <f>IF(AND(OR(Tabell_Läkare[[#This Row],[Kontroll ifyllt värde]]=TRUE),ISBLANK(Tabell_Läkare[[#This Row],[Zon]])),"Välj zon","")</f>
        <v/>
      </c>
      <c r="O4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7" s="3" t="str">
        <f xml:space="preserve"> IF(AND(Tabell_Läkare[[#This Row],[Yrkeskategori]]="Specialistläkare",Tabell_Läkare[[#This Row],[Specialisering]]=""),"Ange specialisering","")</f>
        <v/>
      </c>
      <c r="Q417" s="3" t="str">
        <f xml:space="preserve"> IF(AND(Tabell_Läkare[[#This Row],[Yrkeskategori]]="Legitimerad läkare",Tabell_Läkare[[#This Row],[Specialisering]]&lt;&gt;""),"Välj specialistläkare om specialicering","")</f>
        <v/>
      </c>
      <c r="R417" s="3" t="str">
        <f>IF(AND(OR(Tabell_Läkare[[#This Row],[Kontroll ifyllt värde]]=TRUE),ISBLANK(#REF!)),"Välj zon","")</f>
        <v/>
      </c>
      <c r="S417" s="3" t="str">
        <f>IF(AND(Tabell_Läkare[[#This Row],[Fakturerat belopp]]&gt;0,Tabell_Läkare[[#This Row],[Summa fakturerade timmar (psykiatri+somatik+primärvård)]]=""),"Fyll i antal timmar","")</f>
        <v/>
      </c>
      <c r="T417" s="3" t="str">
        <f>IF(AND(Tabell_Läkare[[#This Row],[Kontroll ifyllt värde]]=TRUE,Tabell_Läkare[[#This Row],[Fakturerat belopp]]=""),"Fakturerat belopp saknas","")</f>
        <v/>
      </c>
      <c r="U417" s="3" t="b">
        <f>OR(Tabell_Läkare[[#This Row],[Fakturerat belopp]]&lt;&gt;"",Tabell_Läkare[[#This Row],[Summa fakturerade timmar (psykiatri+somatik+primärvård)]]&lt;&gt;"")</f>
        <v>0</v>
      </c>
    </row>
    <row r="418" spans="1:21" x14ac:dyDescent="0.35">
      <c r="A418" s="32" t="str">
        <f>IF(_xlfn.CONCAT(B418:G418)="","",Statistikrapport!$C$3)</f>
        <v/>
      </c>
      <c r="B418" s="3"/>
      <c r="C418" s="3"/>
      <c r="D418" s="3"/>
      <c r="E418" s="3"/>
      <c r="F418" s="28"/>
      <c r="G41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8" s="3"/>
      <c r="I418" s="3"/>
      <c r="J418" s="3"/>
      <c r="K418" s="3"/>
      <c r="L418" s="3" t="str" cm="1">
        <f t="array" ref="L418">IFERROR(INDEX(_xlfn._xlws.FILTER(Tabell_Läkare[[#This Row],[Region kontroll]:[Fakturerat]],Tabell_Läkare[[#This Row],[Region kontroll]:[Fakturerat]]&lt;&gt;""),1,1),"")</f>
        <v/>
      </c>
      <c r="M418" s="3" t="str">
        <f>IF(AND(SUM(Tabell_Läkare[[#This Row],[Fakturerat belopp]:[Summa fakturerade timmar (psykiatri+somatik+primärvård)]]),ISBLANK(Tabell_Läkare[[#This Row],[Region]])),"Ange region","")</f>
        <v/>
      </c>
      <c r="N418" s="3" t="str">
        <f>IF(AND(OR(Tabell_Läkare[[#This Row],[Kontroll ifyllt värde]]=TRUE),ISBLANK(Tabell_Läkare[[#This Row],[Zon]])),"Välj zon","")</f>
        <v/>
      </c>
      <c r="O4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8" s="3" t="str">
        <f xml:space="preserve"> IF(AND(Tabell_Läkare[[#This Row],[Yrkeskategori]]="Specialistläkare",Tabell_Läkare[[#This Row],[Specialisering]]=""),"Ange specialisering","")</f>
        <v/>
      </c>
      <c r="Q418" s="3" t="str">
        <f xml:space="preserve"> IF(AND(Tabell_Läkare[[#This Row],[Yrkeskategori]]="Legitimerad läkare",Tabell_Läkare[[#This Row],[Specialisering]]&lt;&gt;""),"Välj specialistläkare om specialicering","")</f>
        <v/>
      </c>
      <c r="R418" s="3" t="str">
        <f>IF(AND(OR(Tabell_Läkare[[#This Row],[Kontroll ifyllt värde]]=TRUE),ISBLANK(#REF!)),"Välj zon","")</f>
        <v/>
      </c>
      <c r="S418" s="3" t="str">
        <f>IF(AND(Tabell_Läkare[[#This Row],[Fakturerat belopp]]&gt;0,Tabell_Läkare[[#This Row],[Summa fakturerade timmar (psykiatri+somatik+primärvård)]]=""),"Fyll i antal timmar","")</f>
        <v/>
      </c>
      <c r="T418" s="3" t="str">
        <f>IF(AND(Tabell_Läkare[[#This Row],[Kontroll ifyllt värde]]=TRUE,Tabell_Läkare[[#This Row],[Fakturerat belopp]]=""),"Fakturerat belopp saknas","")</f>
        <v/>
      </c>
      <c r="U418" s="3" t="b">
        <f>OR(Tabell_Läkare[[#This Row],[Fakturerat belopp]]&lt;&gt;"",Tabell_Läkare[[#This Row],[Summa fakturerade timmar (psykiatri+somatik+primärvård)]]&lt;&gt;"")</f>
        <v>0</v>
      </c>
    </row>
    <row r="419" spans="1:21" x14ac:dyDescent="0.35">
      <c r="A419" s="32" t="str">
        <f>IF(_xlfn.CONCAT(B419:G419)="","",Statistikrapport!$C$3)</f>
        <v/>
      </c>
      <c r="B419" s="3"/>
      <c r="C419" s="3"/>
      <c r="D419" s="3"/>
      <c r="E419" s="3"/>
      <c r="F419" s="28"/>
      <c r="G41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9" s="3"/>
      <c r="I419" s="3"/>
      <c r="J419" s="3"/>
      <c r="K419" s="3"/>
      <c r="L419" s="3" t="str" cm="1">
        <f t="array" ref="L419">IFERROR(INDEX(_xlfn._xlws.FILTER(Tabell_Läkare[[#This Row],[Region kontroll]:[Fakturerat]],Tabell_Läkare[[#This Row],[Region kontroll]:[Fakturerat]]&lt;&gt;""),1,1),"")</f>
        <v/>
      </c>
      <c r="M419" s="3" t="str">
        <f>IF(AND(SUM(Tabell_Läkare[[#This Row],[Fakturerat belopp]:[Summa fakturerade timmar (psykiatri+somatik+primärvård)]]),ISBLANK(Tabell_Läkare[[#This Row],[Region]])),"Ange region","")</f>
        <v/>
      </c>
      <c r="N419" s="3" t="str">
        <f>IF(AND(OR(Tabell_Läkare[[#This Row],[Kontroll ifyllt värde]]=TRUE),ISBLANK(Tabell_Läkare[[#This Row],[Zon]])),"Välj zon","")</f>
        <v/>
      </c>
      <c r="O4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9" s="3" t="str">
        <f xml:space="preserve"> IF(AND(Tabell_Läkare[[#This Row],[Yrkeskategori]]="Specialistläkare",Tabell_Läkare[[#This Row],[Specialisering]]=""),"Ange specialisering","")</f>
        <v/>
      </c>
      <c r="Q419" s="3" t="str">
        <f xml:space="preserve"> IF(AND(Tabell_Läkare[[#This Row],[Yrkeskategori]]="Legitimerad läkare",Tabell_Läkare[[#This Row],[Specialisering]]&lt;&gt;""),"Välj specialistläkare om specialicering","")</f>
        <v/>
      </c>
      <c r="R419" s="3" t="str">
        <f>IF(AND(OR(Tabell_Läkare[[#This Row],[Kontroll ifyllt värde]]=TRUE),ISBLANK(#REF!)),"Välj zon","")</f>
        <v/>
      </c>
      <c r="S419" s="3" t="str">
        <f>IF(AND(Tabell_Läkare[[#This Row],[Fakturerat belopp]]&gt;0,Tabell_Läkare[[#This Row],[Summa fakturerade timmar (psykiatri+somatik+primärvård)]]=""),"Fyll i antal timmar","")</f>
        <v/>
      </c>
      <c r="T419" s="3" t="str">
        <f>IF(AND(Tabell_Läkare[[#This Row],[Kontroll ifyllt värde]]=TRUE,Tabell_Läkare[[#This Row],[Fakturerat belopp]]=""),"Fakturerat belopp saknas","")</f>
        <v/>
      </c>
      <c r="U419" s="3" t="b">
        <f>OR(Tabell_Läkare[[#This Row],[Fakturerat belopp]]&lt;&gt;"",Tabell_Läkare[[#This Row],[Summa fakturerade timmar (psykiatri+somatik+primärvård)]]&lt;&gt;"")</f>
        <v>0</v>
      </c>
    </row>
    <row r="420" spans="1:21" x14ac:dyDescent="0.35">
      <c r="A420" s="32" t="str">
        <f>IF(_xlfn.CONCAT(B420:G420)="","",Statistikrapport!$C$3)</f>
        <v/>
      </c>
      <c r="B420" s="3"/>
      <c r="C420" s="3"/>
      <c r="D420" s="3"/>
      <c r="E420" s="3"/>
      <c r="F420" s="28"/>
      <c r="G42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0" s="3"/>
      <c r="I420" s="3"/>
      <c r="J420" s="3"/>
      <c r="K420" s="3"/>
      <c r="L420" s="3" t="str" cm="1">
        <f t="array" ref="L420">IFERROR(INDEX(_xlfn._xlws.FILTER(Tabell_Läkare[[#This Row],[Region kontroll]:[Fakturerat]],Tabell_Läkare[[#This Row],[Region kontroll]:[Fakturerat]]&lt;&gt;""),1,1),"")</f>
        <v/>
      </c>
      <c r="M420" s="3" t="str">
        <f>IF(AND(SUM(Tabell_Läkare[[#This Row],[Fakturerat belopp]:[Summa fakturerade timmar (psykiatri+somatik+primärvård)]]),ISBLANK(Tabell_Läkare[[#This Row],[Region]])),"Ange region","")</f>
        <v/>
      </c>
      <c r="N420" s="3" t="str">
        <f>IF(AND(OR(Tabell_Läkare[[#This Row],[Kontroll ifyllt värde]]=TRUE),ISBLANK(Tabell_Läkare[[#This Row],[Zon]])),"Välj zon","")</f>
        <v/>
      </c>
      <c r="O4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0" s="3" t="str">
        <f xml:space="preserve"> IF(AND(Tabell_Läkare[[#This Row],[Yrkeskategori]]="Specialistläkare",Tabell_Läkare[[#This Row],[Specialisering]]=""),"Ange specialisering","")</f>
        <v/>
      </c>
      <c r="Q420" s="3" t="str">
        <f xml:space="preserve"> IF(AND(Tabell_Läkare[[#This Row],[Yrkeskategori]]="Legitimerad läkare",Tabell_Läkare[[#This Row],[Specialisering]]&lt;&gt;""),"Välj specialistläkare om specialicering","")</f>
        <v/>
      </c>
      <c r="R420" s="3" t="str">
        <f>IF(AND(OR(Tabell_Läkare[[#This Row],[Kontroll ifyllt värde]]=TRUE),ISBLANK(#REF!)),"Välj zon","")</f>
        <v/>
      </c>
      <c r="S420" s="3" t="str">
        <f>IF(AND(Tabell_Läkare[[#This Row],[Fakturerat belopp]]&gt;0,Tabell_Läkare[[#This Row],[Summa fakturerade timmar (psykiatri+somatik+primärvård)]]=""),"Fyll i antal timmar","")</f>
        <v/>
      </c>
      <c r="T420" s="3" t="str">
        <f>IF(AND(Tabell_Läkare[[#This Row],[Kontroll ifyllt värde]]=TRUE,Tabell_Läkare[[#This Row],[Fakturerat belopp]]=""),"Fakturerat belopp saknas","")</f>
        <v/>
      </c>
      <c r="U420" s="3" t="b">
        <f>OR(Tabell_Läkare[[#This Row],[Fakturerat belopp]]&lt;&gt;"",Tabell_Läkare[[#This Row],[Summa fakturerade timmar (psykiatri+somatik+primärvård)]]&lt;&gt;"")</f>
        <v>0</v>
      </c>
    </row>
    <row r="421" spans="1:21" x14ac:dyDescent="0.35">
      <c r="A421" s="32" t="str">
        <f>IF(_xlfn.CONCAT(B421:G421)="","",Statistikrapport!$C$3)</f>
        <v/>
      </c>
      <c r="B421" s="3"/>
      <c r="C421" s="3"/>
      <c r="D421" s="3"/>
      <c r="E421" s="3"/>
      <c r="F421" s="28"/>
      <c r="G42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1" s="3"/>
      <c r="I421" s="3"/>
      <c r="J421" s="3"/>
      <c r="K421" s="3"/>
      <c r="L421" s="3" t="str" cm="1">
        <f t="array" ref="L421">IFERROR(INDEX(_xlfn._xlws.FILTER(Tabell_Läkare[[#This Row],[Region kontroll]:[Fakturerat]],Tabell_Läkare[[#This Row],[Region kontroll]:[Fakturerat]]&lt;&gt;""),1,1),"")</f>
        <v/>
      </c>
      <c r="M421" s="3" t="str">
        <f>IF(AND(SUM(Tabell_Läkare[[#This Row],[Fakturerat belopp]:[Summa fakturerade timmar (psykiatri+somatik+primärvård)]]),ISBLANK(Tabell_Läkare[[#This Row],[Region]])),"Ange region","")</f>
        <v/>
      </c>
      <c r="N421" s="3" t="str">
        <f>IF(AND(OR(Tabell_Läkare[[#This Row],[Kontroll ifyllt värde]]=TRUE),ISBLANK(Tabell_Läkare[[#This Row],[Zon]])),"Välj zon","")</f>
        <v/>
      </c>
      <c r="O4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1" s="3" t="str">
        <f xml:space="preserve"> IF(AND(Tabell_Läkare[[#This Row],[Yrkeskategori]]="Specialistläkare",Tabell_Läkare[[#This Row],[Specialisering]]=""),"Ange specialisering","")</f>
        <v/>
      </c>
      <c r="Q421" s="3" t="str">
        <f xml:space="preserve"> IF(AND(Tabell_Läkare[[#This Row],[Yrkeskategori]]="Legitimerad läkare",Tabell_Läkare[[#This Row],[Specialisering]]&lt;&gt;""),"Välj specialistläkare om specialicering","")</f>
        <v/>
      </c>
      <c r="R421" s="3" t="str">
        <f>IF(AND(OR(Tabell_Läkare[[#This Row],[Kontroll ifyllt värde]]=TRUE),ISBLANK(#REF!)),"Välj zon","")</f>
        <v/>
      </c>
      <c r="S421" s="3" t="str">
        <f>IF(AND(Tabell_Läkare[[#This Row],[Fakturerat belopp]]&gt;0,Tabell_Läkare[[#This Row],[Summa fakturerade timmar (psykiatri+somatik+primärvård)]]=""),"Fyll i antal timmar","")</f>
        <v/>
      </c>
      <c r="T421" s="3" t="str">
        <f>IF(AND(Tabell_Läkare[[#This Row],[Kontroll ifyllt värde]]=TRUE,Tabell_Läkare[[#This Row],[Fakturerat belopp]]=""),"Fakturerat belopp saknas","")</f>
        <v/>
      </c>
      <c r="U421" s="3" t="b">
        <f>OR(Tabell_Läkare[[#This Row],[Fakturerat belopp]]&lt;&gt;"",Tabell_Läkare[[#This Row],[Summa fakturerade timmar (psykiatri+somatik+primärvård)]]&lt;&gt;"")</f>
        <v>0</v>
      </c>
    </row>
    <row r="422" spans="1:21" x14ac:dyDescent="0.35">
      <c r="A422" s="32" t="str">
        <f>IF(_xlfn.CONCAT(B422:G422)="","",Statistikrapport!$C$3)</f>
        <v/>
      </c>
      <c r="B422" s="3"/>
      <c r="C422" s="3"/>
      <c r="D422" s="3"/>
      <c r="E422" s="3"/>
      <c r="F422" s="28"/>
      <c r="G42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2" s="3"/>
      <c r="I422" s="3"/>
      <c r="J422" s="3"/>
      <c r="K422" s="3"/>
      <c r="L422" s="3" t="str" cm="1">
        <f t="array" ref="L422">IFERROR(INDEX(_xlfn._xlws.FILTER(Tabell_Läkare[[#This Row],[Region kontroll]:[Fakturerat]],Tabell_Läkare[[#This Row],[Region kontroll]:[Fakturerat]]&lt;&gt;""),1,1),"")</f>
        <v/>
      </c>
      <c r="M422" s="3" t="str">
        <f>IF(AND(SUM(Tabell_Läkare[[#This Row],[Fakturerat belopp]:[Summa fakturerade timmar (psykiatri+somatik+primärvård)]]),ISBLANK(Tabell_Läkare[[#This Row],[Region]])),"Ange region","")</f>
        <v/>
      </c>
      <c r="N422" s="3" t="str">
        <f>IF(AND(OR(Tabell_Läkare[[#This Row],[Kontroll ifyllt värde]]=TRUE),ISBLANK(Tabell_Läkare[[#This Row],[Zon]])),"Välj zon","")</f>
        <v/>
      </c>
      <c r="O4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2" s="3" t="str">
        <f xml:space="preserve"> IF(AND(Tabell_Läkare[[#This Row],[Yrkeskategori]]="Specialistläkare",Tabell_Läkare[[#This Row],[Specialisering]]=""),"Ange specialisering","")</f>
        <v/>
      </c>
      <c r="Q422" s="3" t="str">
        <f xml:space="preserve"> IF(AND(Tabell_Läkare[[#This Row],[Yrkeskategori]]="Legitimerad läkare",Tabell_Läkare[[#This Row],[Specialisering]]&lt;&gt;""),"Välj specialistläkare om specialicering","")</f>
        <v/>
      </c>
      <c r="R422" s="3" t="str">
        <f>IF(AND(OR(Tabell_Läkare[[#This Row],[Kontroll ifyllt värde]]=TRUE),ISBLANK(#REF!)),"Välj zon","")</f>
        <v/>
      </c>
      <c r="S422" s="3" t="str">
        <f>IF(AND(Tabell_Läkare[[#This Row],[Fakturerat belopp]]&gt;0,Tabell_Läkare[[#This Row],[Summa fakturerade timmar (psykiatri+somatik+primärvård)]]=""),"Fyll i antal timmar","")</f>
        <v/>
      </c>
      <c r="T422" s="3" t="str">
        <f>IF(AND(Tabell_Läkare[[#This Row],[Kontroll ifyllt värde]]=TRUE,Tabell_Läkare[[#This Row],[Fakturerat belopp]]=""),"Fakturerat belopp saknas","")</f>
        <v/>
      </c>
      <c r="U422" s="3" t="b">
        <f>OR(Tabell_Läkare[[#This Row],[Fakturerat belopp]]&lt;&gt;"",Tabell_Läkare[[#This Row],[Summa fakturerade timmar (psykiatri+somatik+primärvård)]]&lt;&gt;"")</f>
        <v>0</v>
      </c>
    </row>
    <row r="423" spans="1:21" x14ac:dyDescent="0.35">
      <c r="A423" s="32" t="str">
        <f>IF(_xlfn.CONCAT(B423:G423)="","",Statistikrapport!$C$3)</f>
        <v/>
      </c>
      <c r="B423" s="3"/>
      <c r="C423" s="3"/>
      <c r="D423" s="3"/>
      <c r="E423" s="3"/>
      <c r="F423" s="28"/>
      <c r="G42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3" s="3"/>
      <c r="I423" s="3"/>
      <c r="J423" s="3"/>
      <c r="K423" s="3"/>
      <c r="L423" s="3" t="str" cm="1">
        <f t="array" ref="L423">IFERROR(INDEX(_xlfn._xlws.FILTER(Tabell_Läkare[[#This Row],[Region kontroll]:[Fakturerat]],Tabell_Läkare[[#This Row],[Region kontroll]:[Fakturerat]]&lt;&gt;""),1,1),"")</f>
        <v/>
      </c>
      <c r="M423" s="3" t="str">
        <f>IF(AND(SUM(Tabell_Läkare[[#This Row],[Fakturerat belopp]:[Summa fakturerade timmar (psykiatri+somatik+primärvård)]]),ISBLANK(Tabell_Läkare[[#This Row],[Region]])),"Ange region","")</f>
        <v/>
      </c>
      <c r="N423" s="3" t="str">
        <f>IF(AND(OR(Tabell_Läkare[[#This Row],[Kontroll ifyllt värde]]=TRUE),ISBLANK(Tabell_Läkare[[#This Row],[Zon]])),"Välj zon","")</f>
        <v/>
      </c>
      <c r="O4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3" s="3" t="str">
        <f xml:space="preserve"> IF(AND(Tabell_Läkare[[#This Row],[Yrkeskategori]]="Specialistläkare",Tabell_Läkare[[#This Row],[Specialisering]]=""),"Ange specialisering","")</f>
        <v/>
      </c>
      <c r="Q423" s="3" t="str">
        <f xml:space="preserve"> IF(AND(Tabell_Läkare[[#This Row],[Yrkeskategori]]="Legitimerad läkare",Tabell_Läkare[[#This Row],[Specialisering]]&lt;&gt;""),"Välj specialistläkare om specialicering","")</f>
        <v/>
      </c>
      <c r="R423" s="3" t="str">
        <f>IF(AND(OR(Tabell_Läkare[[#This Row],[Kontroll ifyllt värde]]=TRUE),ISBLANK(#REF!)),"Välj zon","")</f>
        <v/>
      </c>
      <c r="S423" s="3" t="str">
        <f>IF(AND(Tabell_Läkare[[#This Row],[Fakturerat belopp]]&gt;0,Tabell_Läkare[[#This Row],[Summa fakturerade timmar (psykiatri+somatik+primärvård)]]=""),"Fyll i antal timmar","")</f>
        <v/>
      </c>
      <c r="T423" s="3" t="str">
        <f>IF(AND(Tabell_Läkare[[#This Row],[Kontroll ifyllt värde]]=TRUE,Tabell_Läkare[[#This Row],[Fakturerat belopp]]=""),"Fakturerat belopp saknas","")</f>
        <v/>
      </c>
      <c r="U423" s="3" t="b">
        <f>OR(Tabell_Läkare[[#This Row],[Fakturerat belopp]]&lt;&gt;"",Tabell_Läkare[[#This Row],[Summa fakturerade timmar (psykiatri+somatik+primärvård)]]&lt;&gt;"")</f>
        <v>0</v>
      </c>
    </row>
    <row r="424" spans="1:21" x14ac:dyDescent="0.35">
      <c r="A424" s="32" t="str">
        <f>IF(_xlfn.CONCAT(B424:G424)="","",Statistikrapport!$C$3)</f>
        <v/>
      </c>
      <c r="B424" s="3"/>
      <c r="C424" s="3"/>
      <c r="D424" s="3"/>
      <c r="E424" s="3"/>
      <c r="F424" s="28"/>
      <c r="G42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4" s="3"/>
      <c r="I424" s="3"/>
      <c r="J424" s="3"/>
      <c r="K424" s="3"/>
      <c r="L424" s="3" t="str" cm="1">
        <f t="array" ref="L424">IFERROR(INDEX(_xlfn._xlws.FILTER(Tabell_Läkare[[#This Row],[Region kontroll]:[Fakturerat]],Tabell_Läkare[[#This Row],[Region kontroll]:[Fakturerat]]&lt;&gt;""),1,1),"")</f>
        <v/>
      </c>
      <c r="M424" s="3" t="str">
        <f>IF(AND(SUM(Tabell_Läkare[[#This Row],[Fakturerat belopp]:[Summa fakturerade timmar (psykiatri+somatik+primärvård)]]),ISBLANK(Tabell_Läkare[[#This Row],[Region]])),"Ange region","")</f>
        <v/>
      </c>
      <c r="N424" s="3" t="str">
        <f>IF(AND(OR(Tabell_Läkare[[#This Row],[Kontroll ifyllt värde]]=TRUE),ISBLANK(Tabell_Läkare[[#This Row],[Zon]])),"Välj zon","")</f>
        <v/>
      </c>
      <c r="O4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4" s="3" t="str">
        <f xml:space="preserve"> IF(AND(Tabell_Läkare[[#This Row],[Yrkeskategori]]="Specialistläkare",Tabell_Läkare[[#This Row],[Specialisering]]=""),"Ange specialisering","")</f>
        <v/>
      </c>
      <c r="Q424" s="3" t="str">
        <f xml:space="preserve"> IF(AND(Tabell_Läkare[[#This Row],[Yrkeskategori]]="Legitimerad läkare",Tabell_Läkare[[#This Row],[Specialisering]]&lt;&gt;""),"Välj specialistläkare om specialicering","")</f>
        <v/>
      </c>
      <c r="R424" s="3" t="str">
        <f>IF(AND(OR(Tabell_Läkare[[#This Row],[Kontroll ifyllt värde]]=TRUE),ISBLANK(#REF!)),"Välj zon","")</f>
        <v/>
      </c>
      <c r="S424" s="3" t="str">
        <f>IF(AND(Tabell_Läkare[[#This Row],[Fakturerat belopp]]&gt;0,Tabell_Läkare[[#This Row],[Summa fakturerade timmar (psykiatri+somatik+primärvård)]]=""),"Fyll i antal timmar","")</f>
        <v/>
      </c>
      <c r="T424" s="3" t="str">
        <f>IF(AND(Tabell_Läkare[[#This Row],[Kontroll ifyllt värde]]=TRUE,Tabell_Läkare[[#This Row],[Fakturerat belopp]]=""),"Fakturerat belopp saknas","")</f>
        <v/>
      </c>
      <c r="U424" s="3" t="b">
        <f>OR(Tabell_Läkare[[#This Row],[Fakturerat belopp]]&lt;&gt;"",Tabell_Läkare[[#This Row],[Summa fakturerade timmar (psykiatri+somatik+primärvård)]]&lt;&gt;"")</f>
        <v>0</v>
      </c>
    </row>
    <row r="425" spans="1:21" x14ac:dyDescent="0.35">
      <c r="A425" s="32" t="str">
        <f>IF(_xlfn.CONCAT(B425:G425)="","",Statistikrapport!$C$3)</f>
        <v/>
      </c>
      <c r="B425" s="3"/>
      <c r="C425" s="3"/>
      <c r="D425" s="3"/>
      <c r="E425" s="3"/>
      <c r="F425" s="28"/>
      <c r="G42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5" s="3"/>
      <c r="I425" s="3"/>
      <c r="J425" s="3"/>
      <c r="K425" s="3"/>
      <c r="L425" s="3" t="str" cm="1">
        <f t="array" ref="L425">IFERROR(INDEX(_xlfn._xlws.FILTER(Tabell_Läkare[[#This Row],[Region kontroll]:[Fakturerat]],Tabell_Läkare[[#This Row],[Region kontroll]:[Fakturerat]]&lt;&gt;""),1,1),"")</f>
        <v/>
      </c>
      <c r="M425" s="3" t="str">
        <f>IF(AND(SUM(Tabell_Läkare[[#This Row],[Fakturerat belopp]:[Summa fakturerade timmar (psykiatri+somatik+primärvård)]]),ISBLANK(Tabell_Läkare[[#This Row],[Region]])),"Ange region","")</f>
        <v/>
      </c>
      <c r="N425" s="3" t="str">
        <f>IF(AND(OR(Tabell_Läkare[[#This Row],[Kontroll ifyllt värde]]=TRUE),ISBLANK(Tabell_Läkare[[#This Row],[Zon]])),"Välj zon","")</f>
        <v/>
      </c>
      <c r="O4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5" s="3" t="str">
        <f xml:space="preserve"> IF(AND(Tabell_Läkare[[#This Row],[Yrkeskategori]]="Specialistläkare",Tabell_Läkare[[#This Row],[Specialisering]]=""),"Ange specialisering","")</f>
        <v/>
      </c>
      <c r="Q425" s="3" t="str">
        <f xml:space="preserve"> IF(AND(Tabell_Läkare[[#This Row],[Yrkeskategori]]="Legitimerad läkare",Tabell_Läkare[[#This Row],[Specialisering]]&lt;&gt;""),"Välj specialistläkare om specialicering","")</f>
        <v/>
      </c>
      <c r="R425" s="3" t="str">
        <f>IF(AND(OR(Tabell_Läkare[[#This Row],[Kontroll ifyllt värde]]=TRUE),ISBLANK(#REF!)),"Välj zon","")</f>
        <v/>
      </c>
      <c r="S425" s="3" t="str">
        <f>IF(AND(Tabell_Läkare[[#This Row],[Fakturerat belopp]]&gt;0,Tabell_Läkare[[#This Row],[Summa fakturerade timmar (psykiatri+somatik+primärvård)]]=""),"Fyll i antal timmar","")</f>
        <v/>
      </c>
      <c r="T425" s="3" t="str">
        <f>IF(AND(Tabell_Läkare[[#This Row],[Kontroll ifyllt värde]]=TRUE,Tabell_Läkare[[#This Row],[Fakturerat belopp]]=""),"Fakturerat belopp saknas","")</f>
        <v/>
      </c>
      <c r="U425" s="3" t="b">
        <f>OR(Tabell_Läkare[[#This Row],[Fakturerat belopp]]&lt;&gt;"",Tabell_Läkare[[#This Row],[Summa fakturerade timmar (psykiatri+somatik+primärvård)]]&lt;&gt;"")</f>
        <v>0</v>
      </c>
    </row>
    <row r="426" spans="1:21" x14ac:dyDescent="0.35">
      <c r="A426" s="32" t="str">
        <f>IF(_xlfn.CONCAT(B426:G426)="","",Statistikrapport!$C$3)</f>
        <v/>
      </c>
      <c r="B426" s="3"/>
      <c r="C426" s="3"/>
      <c r="D426" s="3"/>
      <c r="E426" s="3"/>
      <c r="F426" s="28"/>
      <c r="G42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6" s="3"/>
      <c r="I426" s="3"/>
      <c r="J426" s="3"/>
      <c r="K426" s="3"/>
      <c r="L426" s="3" t="str" cm="1">
        <f t="array" ref="L426">IFERROR(INDEX(_xlfn._xlws.FILTER(Tabell_Läkare[[#This Row],[Region kontroll]:[Fakturerat]],Tabell_Läkare[[#This Row],[Region kontroll]:[Fakturerat]]&lt;&gt;""),1,1),"")</f>
        <v/>
      </c>
      <c r="M426" s="3" t="str">
        <f>IF(AND(SUM(Tabell_Läkare[[#This Row],[Fakturerat belopp]:[Summa fakturerade timmar (psykiatri+somatik+primärvård)]]),ISBLANK(Tabell_Läkare[[#This Row],[Region]])),"Ange region","")</f>
        <v/>
      </c>
      <c r="N426" s="3" t="str">
        <f>IF(AND(OR(Tabell_Läkare[[#This Row],[Kontroll ifyllt värde]]=TRUE),ISBLANK(Tabell_Läkare[[#This Row],[Zon]])),"Välj zon","")</f>
        <v/>
      </c>
      <c r="O4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6" s="3" t="str">
        <f xml:space="preserve"> IF(AND(Tabell_Läkare[[#This Row],[Yrkeskategori]]="Specialistläkare",Tabell_Läkare[[#This Row],[Specialisering]]=""),"Ange specialisering","")</f>
        <v/>
      </c>
      <c r="Q426" s="3" t="str">
        <f xml:space="preserve"> IF(AND(Tabell_Läkare[[#This Row],[Yrkeskategori]]="Legitimerad läkare",Tabell_Läkare[[#This Row],[Specialisering]]&lt;&gt;""),"Välj specialistläkare om specialicering","")</f>
        <v/>
      </c>
      <c r="R426" s="3" t="str">
        <f>IF(AND(OR(Tabell_Läkare[[#This Row],[Kontroll ifyllt värde]]=TRUE),ISBLANK(#REF!)),"Välj zon","")</f>
        <v/>
      </c>
      <c r="S426" s="3" t="str">
        <f>IF(AND(Tabell_Läkare[[#This Row],[Fakturerat belopp]]&gt;0,Tabell_Läkare[[#This Row],[Summa fakturerade timmar (psykiatri+somatik+primärvård)]]=""),"Fyll i antal timmar","")</f>
        <v/>
      </c>
      <c r="T426" s="3" t="str">
        <f>IF(AND(Tabell_Läkare[[#This Row],[Kontroll ifyllt värde]]=TRUE,Tabell_Läkare[[#This Row],[Fakturerat belopp]]=""),"Fakturerat belopp saknas","")</f>
        <v/>
      </c>
      <c r="U426" s="3" t="b">
        <f>OR(Tabell_Läkare[[#This Row],[Fakturerat belopp]]&lt;&gt;"",Tabell_Läkare[[#This Row],[Summa fakturerade timmar (psykiatri+somatik+primärvård)]]&lt;&gt;"")</f>
        <v>0</v>
      </c>
    </row>
    <row r="427" spans="1:21" x14ac:dyDescent="0.35">
      <c r="A427" s="32" t="str">
        <f>IF(_xlfn.CONCAT(B427:G427)="","",Statistikrapport!$C$3)</f>
        <v/>
      </c>
      <c r="B427" s="3"/>
      <c r="C427" s="3"/>
      <c r="D427" s="3"/>
      <c r="E427" s="3"/>
      <c r="F427" s="28"/>
      <c r="G42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7" s="3"/>
      <c r="I427" s="3"/>
      <c r="J427" s="3"/>
      <c r="K427" s="3"/>
      <c r="L427" s="3" t="str" cm="1">
        <f t="array" ref="L427">IFERROR(INDEX(_xlfn._xlws.FILTER(Tabell_Läkare[[#This Row],[Region kontroll]:[Fakturerat]],Tabell_Läkare[[#This Row],[Region kontroll]:[Fakturerat]]&lt;&gt;""),1,1),"")</f>
        <v/>
      </c>
      <c r="M427" s="3" t="str">
        <f>IF(AND(SUM(Tabell_Läkare[[#This Row],[Fakturerat belopp]:[Summa fakturerade timmar (psykiatri+somatik+primärvård)]]),ISBLANK(Tabell_Läkare[[#This Row],[Region]])),"Ange region","")</f>
        <v/>
      </c>
      <c r="N427" s="3" t="str">
        <f>IF(AND(OR(Tabell_Läkare[[#This Row],[Kontroll ifyllt värde]]=TRUE),ISBLANK(Tabell_Läkare[[#This Row],[Zon]])),"Välj zon","")</f>
        <v/>
      </c>
      <c r="O4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7" s="3" t="str">
        <f xml:space="preserve"> IF(AND(Tabell_Läkare[[#This Row],[Yrkeskategori]]="Specialistläkare",Tabell_Läkare[[#This Row],[Specialisering]]=""),"Ange specialisering","")</f>
        <v/>
      </c>
      <c r="Q427" s="3" t="str">
        <f xml:space="preserve"> IF(AND(Tabell_Läkare[[#This Row],[Yrkeskategori]]="Legitimerad läkare",Tabell_Läkare[[#This Row],[Specialisering]]&lt;&gt;""),"Välj specialistläkare om specialicering","")</f>
        <v/>
      </c>
      <c r="R427" s="3" t="str">
        <f>IF(AND(OR(Tabell_Läkare[[#This Row],[Kontroll ifyllt värde]]=TRUE),ISBLANK(#REF!)),"Välj zon","")</f>
        <v/>
      </c>
      <c r="S427" s="3" t="str">
        <f>IF(AND(Tabell_Läkare[[#This Row],[Fakturerat belopp]]&gt;0,Tabell_Läkare[[#This Row],[Summa fakturerade timmar (psykiatri+somatik+primärvård)]]=""),"Fyll i antal timmar","")</f>
        <v/>
      </c>
      <c r="T427" s="3" t="str">
        <f>IF(AND(Tabell_Läkare[[#This Row],[Kontroll ifyllt värde]]=TRUE,Tabell_Läkare[[#This Row],[Fakturerat belopp]]=""),"Fakturerat belopp saknas","")</f>
        <v/>
      </c>
      <c r="U427" s="3" t="b">
        <f>OR(Tabell_Läkare[[#This Row],[Fakturerat belopp]]&lt;&gt;"",Tabell_Läkare[[#This Row],[Summa fakturerade timmar (psykiatri+somatik+primärvård)]]&lt;&gt;"")</f>
        <v>0</v>
      </c>
    </row>
    <row r="428" spans="1:21" x14ac:dyDescent="0.35">
      <c r="A428" s="32" t="str">
        <f>IF(_xlfn.CONCAT(B428:G428)="","",Statistikrapport!$C$3)</f>
        <v/>
      </c>
      <c r="B428" s="3"/>
      <c r="C428" s="3"/>
      <c r="D428" s="3"/>
      <c r="E428" s="3"/>
      <c r="F428" s="28"/>
      <c r="G42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8" s="3"/>
      <c r="I428" s="3"/>
      <c r="J428" s="3"/>
      <c r="K428" s="3"/>
      <c r="L428" s="3" t="str" cm="1">
        <f t="array" ref="L428">IFERROR(INDEX(_xlfn._xlws.FILTER(Tabell_Läkare[[#This Row],[Region kontroll]:[Fakturerat]],Tabell_Läkare[[#This Row],[Region kontroll]:[Fakturerat]]&lt;&gt;""),1,1),"")</f>
        <v/>
      </c>
      <c r="M428" s="3" t="str">
        <f>IF(AND(SUM(Tabell_Läkare[[#This Row],[Fakturerat belopp]:[Summa fakturerade timmar (psykiatri+somatik+primärvård)]]),ISBLANK(Tabell_Läkare[[#This Row],[Region]])),"Ange region","")</f>
        <v/>
      </c>
      <c r="N428" s="3" t="str">
        <f>IF(AND(OR(Tabell_Läkare[[#This Row],[Kontroll ifyllt värde]]=TRUE),ISBLANK(Tabell_Läkare[[#This Row],[Zon]])),"Välj zon","")</f>
        <v/>
      </c>
      <c r="O4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8" s="3" t="str">
        <f xml:space="preserve"> IF(AND(Tabell_Läkare[[#This Row],[Yrkeskategori]]="Specialistläkare",Tabell_Läkare[[#This Row],[Specialisering]]=""),"Ange specialisering","")</f>
        <v/>
      </c>
      <c r="Q428" s="3" t="str">
        <f xml:space="preserve"> IF(AND(Tabell_Läkare[[#This Row],[Yrkeskategori]]="Legitimerad läkare",Tabell_Läkare[[#This Row],[Specialisering]]&lt;&gt;""),"Välj specialistläkare om specialicering","")</f>
        <v/>
      </c>
      <c r="R428" s="3" t="str">
        <f>IF(AND(OR(Tabell_Läkare[[#This Row],[Kontroll ifyllt värde]]=TRUE),ISBLANK(#REF!)),"Välj zon","")</f>
        <v/>
      </c>
      <c r="S428" s="3" t="str">
        <f>IF(AND(Tabell_Läkare[[#This Row],[Fakturerat belopp]]&gt;0,Tabell_Läkare[[#This Row],[Summa fakturerade timmar (psykiatri+somatik+primärvård)]]=""),"Fyll i antal timmar","")</f>
        <v/>
      </c>
      <c r="T428" s="3" t="str">
        <f>IF(AND(Tabell_Läkare[[#This Row],[Kontroll ifyllt värde]]=TRUE,Tabell_Läkare[[#This Row],[Fakturerat belopp]]=""),"Fakturerat belopp saknas","")</f>
        <v/>
      </c>
      <c r="U428" s="3" t="b">
        <f>OR(Tabell_Läkare[[#This Row],[Fakturerat belopp]]&lt;&gt;"",Tabell_Läkare[[#This Row],[Summa fakturerade timmar (psykiatri+somatik+primärvård)]]&lt;&gt;"")</f>
        <v>0</v>
      </c>
    </row>
    <row r="429" spans="1:21" x14ac:dyDescent="0.35">
      <c r="A429" s="32" t="str">
        <f>IF(_xlfn.CONCAT(B429:G429)="","",Statistikrapport!$C$3)</f>
        <v/>
      </c>
      <c r="B429" s="3"/>
      <c r="C429" s="3"/>
      <c r="D429" s="3"/>
      <c r="E429" s="3"/>
      <c r="F429" s="28"/>
      <c r="G42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9" s="3"/>
      <c r="I429" s="3"/>
      <c r="J429" s="3"/>
      <c r="K429" s="3"/>
      <c r="L429" s="3" t="str" cm="1">
        <f t="array" ref="L429">IFERROR(INDEX(_xlfn._xlws.FILTER(Tabell_Läkare[[#This Row],[Region kontroll]:[Fakturerat]],Tabell_Läkare[[#This Row],[Region kontroll]:[Fakturerat]]&lt;&gt;""),1,1),"")</f>
        <v/>
      </c>
      <c r="M429" s="3" t="str">
        <f>IF(AND(SUM(Tabell_Läkare[[#This Row],[Fakturerat belopp]:[Summa fakturerade timmar (psykiatri+somatik+primärvård)]]),ISBLANK(Tabell_Läkare[[#This Row],[Region]])),"Ange region","")</f>
        <v/>
      </c>
      <c r="N429" s="3" t="str">
        <f>IF(AND(OR(Tabell_Läkare[[#This Row],[Kontroll ifyllt värde]]=TRUE),ISBLANK(Tabell_Läkare[[#This Row],[Zon]])),"Välj zon","")</f>
        <v/>
      </c>
      <c r="O4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9" s="3" t="str">
        <f xml:space="preserve"> IF(AND(Tabell_Läkare[[#This Row],[Yrkeskategori]]="Specialistläkare",Tabell_Läkare[[#This Row],[Specialisering]]=""),"Ange specialisering","")</f>
        <v/>
      </c>
      <c r="Q429" s="3" t="str">
        <f xml:space="preserve"> IF(AND(Tabell_Läkare[[#This Row],[Yrkeskategori]]="Legitimerad läkare",Tabell_Läkare[[#This Row],[Specialisering]]&lt;&gt;""),"Välj specialistläkare om specialicering","")</f>
        <v/>
      </c>
      <c r="R429" s="3" t="str">
        <f>IF(AND(OR(Tabell_Läkare[[#This Row],[Kontroll ifyllt värde]]=TRUE),ISBLANK(#REF!)),"Välj zon","")</f>
        <v/>
      </c>
      <c r="S429" s="3" t="str">
        <f>IF(AND(Tabell_Läkare[[#This Row],[Fakturerat belopp]]&gt;0,Tabell_Läkare[[#This Row],[Summa fakturerade timmar (psykiatri+somatik+primärvård)]]=""),"Fyll i antal timmar","")</f>
        <v/>
      </c>
      <c r="T429" s="3" t="str">
        <f>IF(AND(Tabell_Läkare[[#This Row],[Kontroll ifyllt värde]]=TRUE,Tabell_Läkare[[#This Row],[Fakturerat belopp]]=""),"Fakturerat belopp saknas","")</f>
        <v/>
      </c>
      <c r="U429" s="3" t="b">
        <f>OR(Tabell_Läkare[[#This Row],[Fakturerat belopp]]&lt;&gt;"",Tabell_Läkare[[#This Row],[Summa fakturerade timmar (psykiatri+somatik+primärvård)]]&lt;&gt;"")</f>
        <v>0</v>
      </c>
    </row>
    <row r="430" spans="1:21" x14ac:dyDescent="0.35">
      <c r="A430" s="32" t="str">
        <f>IF(_xlfn.CONCAT(B430:G430)="","",Statistikrapport!$C$3)</f>
        <v/>
      </c>
      <c r="B430" s="3"/>
      <c r="C430" s="3"/>
      <c r="D430" s="3"/>
      <c r="E430" s="3"/>
      <c r="F430" s="28"/>
      <c r="G43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0" s="3"/>
      <c r="I430" s="3"/>
      <c r="J430" s="3"/>
      <c r="K430" s="3"/>
      <c r="L430" s="3" t="str" cm="1">
        <f t="array" ref="L430">IFERROR(INDEX(_xlfn._xlws.FILTER(Tabell_Läkare[[#This Row],[Region kontroll]:[Fakturerat]],Tabell_Läkare[[#This Row],[Region kontroll]:[Fakturerat]]&lt;&gt;""),1,1),"")</f>
        <v/>
      </c>
      <c r="M430" s="3" t="str">
        <f>IF(AND(SUM(Tabell_Läkare[[#This Row],[Fakturerat belopp]:[Summa fakturerade timmar (psykiatri+somatik+primärvård)]]),ISBLANK(Tabell_Läkare[[#This Row],[Region]])),"Ange region","")</f>
        <v/>
      </c>
      <c r="N430" s="3" t="str">
        <f>IF(AND(OR(Tabell_Läkare[[#This Row],[Kontroll ifyllt värde]]=TRUE),ISBLANK(Tabell_Läkare[[#This Row],[Zon]])),"Välj zon","")</f>
        <v/>
      </c>
      <c r="O4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0" s="3" t="str">
        <f xml:space="preserve"> IF(AND(Tabell_Läkare[[#This Row],[Yrkeskategori]]="Specialistläkare",Tabell_Läkare[[#This Row],[Specialisering]]=""),"Ange specialisering","")</f>
        <v/>
      </c>
      <c r="Q430" s="3" t="str">
        <f xml:space="preserve"> IF(AND(Tabell_Läkare[[#This Row],[Yrkeskategori]]="Legitimerad läkare",Tabell_Läkare[[#This Row],[Specialisering]]&lt;&gt;""),"Välj specialistläkare om specialicering","")</f>
        <v/>
      </c>
      <c r="R430" s="3" t="str">
        <f>IF(AND(OR(Tabell_Läkare[[#This Row],[Kontroll ifyllt värde]]=TRUE),ISBLANK(#REF!)),"Välj zon","")</f>
        <v/>
      </c>
      <c r="S430" s="3" t="str">
        <f>IF(AND(Tabell_Läkare[[#This Row],[Fakturerat belopp]]&gt;0,Tabell_Läkare[[#This Row],[Summa fakturerade timmar (psykiatri+somatik+primärvård)]]=""),"Fyll i antal timmar","")</f>
        <v/>
      </c>
      <c r="T430" s="3" t="str">
        <f>IF(AND(Tabell_Läkare[[#This Row],[Kontroll ifyllt värde]]=TRUE,Tabell_Läkare[[#This Row],[Fakturerat belopp]]=""),"Fakturerat belopp saknas","")</f>
        <v/>
      </c>
      <c r="U430" s="3" t="b">
        <f>OR(Tabell_Läkare[[#This Row],[Fakturerat belopp]]&lt;&gt;"",Tabell_Läkare[[#This Row],[Summa fakturerade timmar (psykiatri+somatik+primärvård)]]&lt;&gt;"")</f>
        <v>0</v>
      </c>
    </row>
    <row r="431" spans="1:21" x14ac:dyDescent="0.35">
      <c r="A431" s="32" t="str">
        <f>IF(_xlfn.CONCAT(B431:G431)="","",Statistikrapport!$C$3)</f>
        <v/>
      </c>
      <c r="B431" s="3"/>
      <c r="C431" s="3"/>
      <c r="D431" s="3"/>
      <c r="E431" s="3"/>
      <c r="F431" s="28"/>
      <c r="G43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1" s="3"/>
      <c r="I431" s="3"/>
      <c r="J431" s="3"/>
      <c r="K431" s="3"/>
      <c r="L431" s="3" t="str" cm="1">
        <f t="array" ref="L431">IFERROR(INDEX(_xlfn._xlws.FILTER(Tabell_Läkare[[#This Row],[Region kontroll]:[Fakturerat]],Tabell_Läkare[[#This Row],[Region kontroll]:[Fakturerat]]&lt;&gt;""),1,1),"")</f>
        <v/>
      </c>
      <c r="M431" s="3" t="str">
        <f>IF(AND(SUM(Tabell_Läkare[[#This Row],[Fakturerat belopp]:[Summa fakturerade timmar (psykiatri+somatik+primärvård)]]),ISBLANK(Tabell_Läkare[[#This Row],[Region]])),"Ange region","")</f>
        <v/>
      </c>
      <c r="N431" s="3" t="str">
        <f>IF(AND(OR(Tabell_Läkare[[#This Row],[Kontroll ifyllt värde]]=TRUE),ISBLANK(Tabell_Läkare[[#This Row],[Zon]])),"Välj zon","")</f>
        <v/>
      </c>
      <c r="O4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1" s="3" t="str">
        <f xml:space="preserve"> IF(AND(Tabell_Läkare[[#This Row],[Yrkeskategori]]="Specialistläkare",Tabell_Läkare[[#This Row],[Specialisering]]=""),"Ange specialisering","")</f>
        <v/>
      </c>
      <c r="Q431" s="3" t="str">
        <f xml:space="preserve"> IF(AND(Tabell_Läkare[[#This Row],[Yrkeskategori]]="Legitimerad läkare",Tabell_Läkare[[#This Row],[Specialisering]]&lt;&gt;""),"Välj specialistläkare om specialicering","")</f>
        <v/>
      </c>
      <c r="R431" s="3" t="str">
        <f>IF(AND(OR(Tabell_Läkare[[#This Row],[Kontroll ifyllt värde]]=TRUE),ISBLANK(#REF!)),"Välj zon","")</f>
        <v/>
      </c>
      <c r="S431" s="3" t="str">
        <f>IF(AND(Tabell_Läkare[[#This Row],[Fakturerat belopp]]&gt;0,Tabell_Läkare[[#This Row],[Summa fakturerade timmar (psykiatri+somatik+primärvård)]]=""),"Fyll i antal timmar","")</f>
        <v/>
      </c>
      <c r="T431" s="3" t="str">
        <f>IF(AND(Tabell_Läkare[[#This Row],[Kontroll ifyllt värde]]=TRUE,Tabell_Läkare[[#This Row],[Fakturerat belopp]]=""),"Fakturerat belopp saknas","")</f>
        <v/>
      </c>
      <c r="U431" s="3" t="b">
        <f>OR(Tabell_Läkare[[#This Row],[Fakturerat belopp]]&lt;&gt;"",Tabell_Läkare[[#This Row],[Summa fakturerade timmar (psykiatri+somatik+primärvård)]]&lt;&gt;"")</f>
        <v>0</v>
      </c>
    </row>
    <row r="432" spans="1:21" x14ac:dyDescent="0.35">
      <c r="A432" s="32" t="str">
        <f>IF(_xlfn.CONCAT(B432:G432)="","",Statistikrapport!$C$3)</f>
        <v/>
      </c>
      <c r="B432" s="3"/>
      <c r="C432" s="3"/>
      <c r="D432" s="3"/>
      <c r="E432" s="3"/>
      <c r="F432" s="28"/>
      <c r="G43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2" s="3"/>
      <c r="I432" s="3"/>
      <c r="J432" s="3"/>
      <c r="K432" s="3"/>
      <c r="L432" s="3" t="str" cm="1">
        <f t="array" ref="L432">IFERROR(INDEX(_xlfn._xlws.FILTER(Tabell_Läkare[[#This Row],[Region kontroll]:[Fakturerat]],Tabell_Läkare[[#This Row],[Region kontroll]:[Fakturerat]]&lt;&gt;""),1,1),"")</f>
        <v/>
      </c>
      <c r="M432" s="3" t="str">
        <f>IF(AND(SUM(Tabell_Läkare[[#This Row],[Fakturerat belopp]:[Summa fakturerade timmar (psykiatri+somatik+primärvård)]]),ISBLANK(Tabell_Läkare[[#This Row],[Region]])),"Ange region","")</f>
        <v/>
      </c>
      <c r="N432" s="3" t="str">
        <f>IF(AND(OR(Tabell_Läkare[[#This Row],[Kontroll ifyllt värde]]=TRUE),ISBLANK(Tabell_Läkare[[#This Row],[Zon]])),"Välj zon","")</f>
        <v/>
      </c>
      <c r="O4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2" s="3" t="str">
        <f xml:space="preserve"> IF(AND(Tabell_Läkare[[#This Row],[Yrkeskategori]]="Specialistläkare",Tabell_Läkare[[#This Row],[Specialisering]]=""),"Ange specialisering","")</f>
        <v/>
      </c>
      <c r="Q432" s="3" t="str">
        <f xml:space="preserve"> IF(AND(Tabell_Läkare[[#This Row],[Yrkeskategori]]="Legitimerad läkare",Tabell_Läkare[[#This Row],[Specialisering]]&lt;&gt;""),"Välj specialistläkare om specialicering","")</f>
        <v/>
      </c>
      <c r="R432" s="3" t="str">
        <f>IF(AND(OR(Tabell_Läkare[[#This Row],[Kontroll ifyllt värde]]=TRUE),ISBLANK(#REF!)),"Välj zon","")</f>
        <v/>
      </c>
      <c r="S432" s="3" t="str">
        <f>IF(AND(Tabell_Läkare[[#This Row],[Fakturerat belopp]]&gt;0,Tabell_Läkare[[#This Row],[Summa fakturerade timmar (psykiatri+somatik+primärvård)]]=""),"Fyll i antal timmar","")</f>
        <v/>
      </c>
      <c r="T432" s="3" t="str">
        <f>IF(AND(Tabell_Läkare[[#This Row],[Kontroll ifyllt värde]]=TRUE,Tabell_Läkare[[#This Row],[Fakturerat belopp]]=""),"Fakturerat belopp saknas","")</f>
        <v/>
      </c>
      <c r="U432" s="3" t="b">
        <f>OR(Tabell_Läkare[[#This Row],[Fakturerat belopp]]&lt;&gt;"",Tabell_Läkare[[#This Row],[Summa fakturerade timmar (psykiatri+somatik+primärvård)]]&lt;&gt;"")</f>
        <v>0</v>
      </c>
    </row>
    <row r="433" spans="1:21" x14ac:dyDescent="0.35">
      <c r="A433" s="32" t="str">
        <f>IF(_xlfn.CONCAT(B433:G433)="","",Statistikrapport!$C$3)</f>
        <v/>
      </c>
      <c r="B433" s="3"/>
      <c r="C433" s="3"/>
      <c r="D433" s="3"/>
      <c r="E433" s="3"/>
      <c r="F433" s="28"/>
      <c r="G43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3" s="3"/>
      <c r="I433" s="3"/>
      <c r="J433" s="3"/>
      <c r="K433" s="3"/>
      <c r="L433" s="3" t="str" cm="1">
        <f t="array" ref="L433">IFERROR(INDEX(_xlfn._xlws.FILTER(Tabell_Läkare[[#This Row],[Region kontroll]:[Fakturerat]],Tabell_Läkare[[#This Row],[Region kontroll]:[Fakturerat]]&lt;&gt;""),1,1),"")</f>
        <v/>
      </c>
      <c r="M433" s="3" t="str">
        <f>IF(AND(SUM(Tabell_Läkare[[#This Row],[Fakturerat belopp]:[Summa fakturerade timmar (psykiatri+somatik+primärvård)]]),ISBLANK(Tabell_Läkare[[#This Row],[Region]])),"Ange region","")</f>
        <v/>
      </c>
      <c r="N433" s="3" t="str">
        <f>IF(AND(OR(Tabell_Läkare[[#This Row],[Kontroll ifyllt värde]]=TRUE),ISBLANK(Tabell_Läkare[[#This Row],[Zon]])),"Välj zon","")</f>
        <v/>
      </c>
      <c r="O4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3" s="3" t="str">
        <f xml:space="preserve"> IF(AND(Tabell_Läkare[[#This Row],[Yrkeskategori]]="Specialistläkare",Tabell_Läkare[[#This Row],[Specialisering]]=""),"Ange specialisering","")</f>
        <v/>
      </c>
      <c r="Q433" s="3" t="str">
        <f xml:space="preserve"> IF(AND(Tabell_Läkare[[#This Row],[Yrkeskategori]]="Legitimerad läkare",Tabell_Läkare[[#This Row],[Specialisering]]&lt;&gt;""),"Välj specialistläkare om specialicering","")</f>
        <v/>
      </c>
      <c r="R433" s="3" t="str">
        <f>IF(AND(OR(Tabell_Läkare[[#This Row],[Kontroll ifyllt värde]]=TRUE),ISBLANK(#REF!)),"Välj zon","")</f>
        <v/>
      </c>
      <c r="S433" s="3" t="str">
        <f>IF(AND(Tabell_Läkare[[#This Row],[Fakturerat belopp]]&gt;0,Tabell_Läkare[[#This Row],[Summa fakturerade timmar (psykiatri+somatik+primärvård)]]=""),"Fyll i antal timmar","")</f>
        <v/>
      </c>
      <c r="T433" s="3" t="str">
        <f>IF(AND(Tabell_Läkare[[#This Row],[Kontroll ifyllt värde]]=TRUE,Tabell_Läkare[[#This Row],[Fakturerat belopp]]=""),"Fakturerat belopp saknas","")</f>
        <v/>
      </c>
      <c r="U433" s="3" t="b">
        <f>OR(Tabell_Läkare[[#This Row],[Fakturerat belopp]]&lt;&gt;"",Tabell_Läkare[[#This Row],[Summa fakturerade timmar (psykiatri+somatik+primärvård)]]&lt;&gt;"")</f>
        <v>0</v>
      </c>
    </row>
    <row r="434" spans="1:21" x14ac:dyDescent="0.35">
      <c r="A434" s="32" t="str">
        <f>IF(_xlfn.CONCAT(B434:G434)="","",Statistikrapport!$C$3)</f>
        <v/>
      </c>
      <c r="B434" s="3"/>
      <c r="C434" s="3"/>
      <c r="D434" s="3"/>
      <c r="E434" s="3"/>
      <c r="F434" s="28"/>
      <c r="G43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4" s="3"/>
      <c r="I434" s="3"/>
      <c r="J434" s="3"/>
      <c r="K434" s="3"/>
      <c r="L434" s="3" t="str" cm="1">
        <f t="array" ref="L434">IFERROR(INDEX(_xlfn._xlws.FILTER(Tabell_Läkare[[#This Row],[Region kontroll]:[Fakturerat]],Tabell_Läkare[[#This Row],[Region kontroll]:[Fakturerat]]&lt;&gt;""),1,1),"")</f>
        <v/>
      </c>
      <c r="M434" s="3" t="str">
        <f>IF(AND(SUM(Tabell_Läkare[[#This Row],[Fakturerat belopp]:[Summa fakturerade timmar (psykiatri+somatik+primärvård)]]),ISBLANK(Tabell_Läkare[[#This Row],[Region]])),"Ange region","")</f>
        <v/>
      </c>
      <c r="N434" s="3" t="str">
        <f>IF(AND(OR(Tabell_Läkare[[#This Row],[Kontroll ifyllt värde]]=TRUE),ISBLANK(Tabell_Läkare[[#This Row],[Zon]])),"Välj zon","")</f>
        <v/>
      </c>
      <c r="O4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4" s="3" t="str">
        <f xml:space="preserve"> IF(AND(Tabell_Läkare[[#This Row],[Yrkeskategori]]="Specialistläkare",Tabell_Läkare[[#This Row],[Specialisering]]=""),"Ange specialisering","")</f>
        <v/>
      </c>
      <c r="Q434" s="3" t="str">
        <f xml:space="preserve"> IF(AND(Tabell_Läkare[[#This Row],[Yrkeskategori]]="Legitimerad läkare",Tabell_Läkare[[#This Row],[Specialisering]]&lt;&gt;""),"Välj specialistläkare om specialicering","")</f>
        <v/>
      </c>
      <c r="R434" s="3" t="str">
        <f>IF(AND(OR(Tabell_Läkare[[#This Row],[Kontroll ifyllt värde]]=TRUE),ISBLANK(#REF!)),"Välj zon","")</f>
        <v/>
      </c>
      <c r="S434" s="3" t="str">
        <f>IF(AND(Tabell_Läkare[[#This Row],[Fakturerat belopp]]&gt;0,Tabell_Läkare[[#This Row],[Summa fakturerade timmar (psykiatri+somatik+primärvård)]]=""),"Fyll i antal timmar","")</f>
        <v/>
      </c>
      <c r="T434" s="3" t="str">
        <f>IF(AND(Tabell_Läkare[[#This Row],[Kontroll ifyllt värde]]=TRUE,Tabell_Läkare[[#This Row],[Fakturerat belopp]]=""),"Fakturerat belopp saknas","")</f>
        <v/>
      </c>
      <c r="U434" s="3" t="b">
        <f>OR(Tabell_Läkare[[#This Row],[Fakturerat belopp]]&lt;&gt;"",Tabell_Läkare[[#This Row],[Summa fakturerade timmar (psykiatri+somatik+primärvård)]]&lt;&gt;"")</f>
        <v>0</v>
      </c>
    </row>
    <row r="435" spans="1:21" x14ac:dyDescent="0.35">
      <c r="A435" s="32" t="str">
        <f>IF(_xlfn.CONCAT(B435:G435)="","",Statistikrapport!$C$3)</f>
        <v/>
      </c>
      <c r="B435" s="3"/>
      <c r="C435" s="3"/>
      <c r="D435" s="3"/>
      <c r="E435" s="3"/>
      <c r="F435" s="28"/>
      <c r="G43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5" s="3"/>
      <c r="I435" s="3"/>
      <c r="J435" s="3"/>
      <c r="K435" s="3"/>
      <c r="L435" s="3" t="str" cm="1">
        <f t="array" ref="L435">IFERROR(INDEX(_xlfn._xlws.FILTER(Tabell_Läkare[[#This Row],[Region kontroll]:[Fakturerat]],Tabell_Läkare[[#This Row],[Region kontroll]:[Fakturerat]]&lt;&gt;""),1,1),"")</f>
        <v/>
      </c>
      <c r="M435" s="3" t="str">
        <f>IF(AND(SUM(Tabell_Läkare[[#This Row],[Fakturerat belopp]:[Summa fakturerade timmar (psykiatri+somatik+primärvård)]]),ISBLANK(Tabell_Läkare[[#This Row],[Region]])),"Ange region","")</f>
        <v/>
      </c>
      <c r="N435" s="3" t="str">
        <f>IF(AND(OR(Tabell_Läkare[[#This Row],[Kontroll ifyllt värde]]=TRUE),ISBLANK(Tabell_Läkare[[#This Row],[Zon]])),"Välj zon","")</f>
        <v/>
      </c>
      <c r="O4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5" s="3" t="str">
        <f xml:space="preserve"> IF(AND(Tabell_Läkare[[#This Row],[Yrkeskategori]]="Specialistläkare",Tabell_Läkare[[#This Row],[Specialisering]]=""),"Ange specialisering","")</f>
        <v/>
      </c>
      <c r="Q435" s="3" t="str">
        <f xml:space="preserve"> IF(AND(Tabell_Läkare[[#This Row],[Yrkeskategori]]="Legitimerad läkare",Tabell_Läkare[[#This Row],[Specialisering]]&lt;&gt;""),"Välj specialistläkare om specialicering","")</f>
        <v/>
      </c>
      <c r="R435" s="3" t="str">
        <f>IF(AND(OR(Tabell_Läkare[[#This Row],[Kontroll ifyllt värde]]=TRUE),ISBLANK(#REF!)),"Välj zon","")</f>
        <v/>
      </c>
      <c r="S435" s="3" t="str">
        <f>IF(AND(Tabell_Läkare[[#This Row],[Fakturerat belopp]]&gt;0,Tabell_Läkare[[#This Row],[Summa fakturerade timmar (psykiatri+somatik+primärvård)]]=""),"Fyll i antal timmar","")</f>
        <v/>
      </c>
      <c r="T435" s="3" t="str">
        <f>IF(AND(Tabell_Läkare[[#This Row],[Kontroll ifyllt värde]]=TRUE,Tabell_Läkare[[#This Row],[Fakturerat belopp]]=""),"Fakturerat belopp saknas","")</f>
        <v/>
      </c>
      <c r="U435" s="3" t="b">
        <f>OR(Tabell_Läkare[[#This Row],[Fakturerat belopp]]&lt;&gt;"",Tabell_Läkare[[#This Row],[Summa fakturerade timmar (psykiatri+somatik+primärvård)]]&lt;&gt;"")</f>
        <v>0</v>
      </c>
    </row>
    <row r="436" spans="1:21" x14ac:dyDescent="0.35">
      <c r="A436" s="32" t="str">
        <f>IF(_xlfn.CONCAT(B436:G436)="","",Statistikrapport!$C$3)</f>
        <v/>
      </c>
      <c r="B436" s="3"/>
      <c r="C436" s="3"/>
      <c r="D436" s="3"/>
      <c r="E436" s="3"/>
      <c r="F436" s="28"/>
      <c r="G43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6" s="3"/>
      <c r="I436" s="3"/>
      <c r="J436" s="3"/>
      <c r="K436" s="3"/>
      <c r="L436" s="3" t="str" cm="1">
        <f t="array" ref="L436">IFERROR(INDEX(_xlfn._xlws.FILTER(Tabell_Läkare[[#This Row],[Region kontroll]:[Fakturerat]],Tabell_Läkare[[#This Row],[Region kontroll]:[Fakturerat]]&lt;&gt;""),1,1),"")</f>
        <v/>
      </c>
      <c r="M436" s="3" t="str">
        <f>IF(AND(SUM(Tabell_Läkare[[#This Row],[Fakturerat belopp]:[Summa fakturerade timmar (psykiatri+somatik+primärvård)]]),ISBLANK(Tabell_Läkare[[#This Row],[Region]])),"Ange region","")</f>
        <v/>
      </c>
      <c r="N436" s="3" t="str">
        <f>IF(AND(OR(Tabell_Läkare[[#This Row],[Kontroll ifyllt värde]]=TRUE),ISBLANK(Tabell_Läkare[[#This Row],[Zon]])),"Välj zon","")</f>
        <v/>
      </c>
      <c r="O4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6" s="3" t="str">
        <f xml:space="preserve"> IF(AND(Tabell_Läkare[[#This Row],[Yrkeskategori]]="Specialistläkare",Tabell_Läkare[[#This Row],[Specialisering]]=""),"Ange specialisering","")</f>
        <v/>
      </c>
      <c r="Q436" s="3" t="str">
        <f xml:space="preserve"> IF(AND(Tabell_Läkare[[#This Row],[Yrkeskategori]]="Legitimerad läkare",Tabell_Läkare[[#This Row],[Specialisering]]&lt;&gt;""),"Välj specialistläkare om specialicering","")</f>
        <v/>
      </c>
      <c r="R436" s="3" t="str">
        <f>IF(AND(OR(Tabell_Läkare[[#This Row],[Kontroll ifyllt värde]]=TRUE),ISBLANK(#REF!)),"Välj zon","")</f>
        <v/>
      </c>
      <c r="S436" s="3" t="str">
        <f>IF(AND(Tabell_Läkare[[#This Row],[Fakturerat belopp]]&gt;0,Tabell_Läkare[[#This Row],[Summa fakturerade timmar (psykiatri+somatik+primärvård)]]=""),"Fyll i antal timmar","")</f>
        <v/>
      </c>
      <c r="T436" s="3" t="str">
        <f>IF(AND(Tabell_Läkare[[#This Row],[Kontroll ifyllt värde]]=TRUE,Tabell_Läkare[[#This Row],[Fakturerat belopp]]=""),"Fakturerat belopp saknas","")</f>
        <v/>
      </c>
      <c r="U436" s="3" t="b">
        <f>OR(Tabell_Läkare[[#This Row],[Fakturerat belopp]]&lt;&gt;"",Tabell_Läkare[[#This Row],[Summa fakturerade timmar (psykiatri+somatik+primärvård)]]&lt;&gt;"")</f>
        <v>0</v>
      </c>
    </row>
    <row r="437" spans="1:21" x14ac:dyDescent="0.35">
      <c r="A437" s="32" t="str">
        <f>IF(_xlfn.CONCAT(B437:G437)="","",Statistikrapport!$C$3)</f>
        <v/>
      </c>
      <c r="B437" s="3"/>
      <c r="C437" s="3"/>
      <c r="D437" s="3"/>
      <c r="E437" s="3"/>
      <c r="F437" s="28"/>
      <c r="G43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7" s="3"/>
      <c r="I437" s="3"/>
      <c r="J437" s="3"/>
      <c r="K437" s="3"/>
      <c r="L437" s="3" t="str" cm="1">
        <f t="array" ref="L437">IFERROR(INDEX(_xlfn._xlws.FILTER(Tabell_Läkare[[#This Row],[Region kontroll]:[Fakturerat]],Tabell_Läkare[[#This Row],[Region kontroll]:[Fakturerat]]&lt;&gt;""),1,1),"")</f>
        <v/>
      </c>
      <c r="M437" s="3" t="str">
        <f>IF(AND(SUM(Tabell_Läkare[[#This Row],[Fakturerat belopp]:[Summa fakturerade timmar (psykiatri+somatik+primärvård)]]),ISBLANK(Tabell_Läkare[[#This Row],[Region]])),"Ange region","")</f>
        <v/>
      </c>
      <c r="N437" s="3" t="str">
        <f>IF(AND(OR(Tabell_Läkare[[#This Row],[Kontroll ifyllt värde]]=TRUE),ISBLANK(Tabell_Läkare[[#This Row],[Zon]])),"Välj zon","")</f>
        <v/>
      </c>
      <c r="O4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7" s="3" t="str">
        <f xml:space="preserve"> IF(AND(Tabell_Läkare[[#This Row],[Yrkeskategori]]="Specialistläkare",Tabell_Läkare[[#This Row],[Specialisering]]=""),"Ange specialisering","")</f>
        <v/>
      </c>
      <c r="Q437" s="3" t="str">
        <f xml:space="preserve"> IF(AND(Tabell_Läkare[[#This Row],[Yrkeskategori]]="Legitimerad läkare",Tabell_Läkare[[#This Row],[Specialisering]]&lt;&gt;""),"Välj specialistläkare om specialicering","")</f>
        <v/>
      </c>
      <c r="R437" s="3" t="str">
        <f>IF(AND(OR(Tabell_Läkare[[#This Row],[Kontroll ifyllt värde]]=TRUE),ISBLANK(#REF!)),"Välj zon","")</f>
        <v/>
      </c>
      <c r="S437" s="3" t="str">
        <f>IF(AND(Tabell_Läkare[[#This Row],[Fakturerat belopp]]&gt;0,Tabell_Läkare[[#This Row],[Summa fakturerade timmar (psykiatri+somatik+primärvård)]]=""),"Fyll i antal timmar","")</f>
        <v/>
      </c>
      <c r="T437" s="3" t="str">
        <f>IF(AND(Tabell_Läkare[[#This Row],[Kontroll ifyllt värde]]=TRUE,Tabell_Läkare[[#This Row],[Fakturerat belopp]]=""),"Fakturerat belopp saknas","")</f>
        <v/>
      </c>
      <c r="U437" s="3" t="b">
        <f>OR(Tabell_Läkare[[#This Row],[Fakturerat belopp]]&lt;&gt;"",Tabell_Läkare[[#This Row],[Summa fakturerade timmar (psykiatri+somatik+primärvård)]]&lt;&gt;"")</f>
        <v>0</v>
      </c>
    </row>
    <row r="438" spans="1:21" x14ac:dyDescent="0.35">
      <c r="A438" s="32" t="str">
        <f>IF(_xlfn.CONCAT(B438:G438)="","",Statistikrapport!$C$3)</f>
        <v/>
      </c>
      <c r="B438" s="3"/>
      <c r="C438" s="3"/>
      <c r="D438" s="3"/>
      <c r="E438" s="3"/>
      <c r="F438" s="28"/>
      <c r="G43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8" s="3"/>
      <c r="I438" s="3"/>
      <c r="J438" s="3"/>
      <c r="K438" s="3"/>
      <c r="L438" s="3" t="str" cm="1">
        <f t="array" ref="L438">IFERROR(INDEX(_xlfn._xlws.FILTER(Tabell_Läkare[[#This Row],[Region kontroll]:[Fakturerat]],Tabell_Läkare[[#This Row],[Region kontroll]:[Fakturerat]]&lt;&gt;""),1,1),"")</f>
        <v/>
      </c>
      <c r="M438" s="3" t="str">
        <f>IF(AND(SUM(Tabell_Läkare[[#This Row],[Fakturerat belopp]:[Summa fakturerade timmar (psykiatri+somatik+primärvård)]]),ISBLANK(Tabell_Läkare[[#This Row],[Region]])),"Ange region","")</f>
        <v/>
      </c>
      <c r="N438" s="3" t="str">
        <f>IF(AND(OR(Tabell_Läkare[[#This Row],[Kontroll ifyllt värde]]=TRUE),ISBLANK(Tabell_Läkare[[#This Row],[Zon]])),"Välj zon","")</f>
        <v/>
      </c>
      <c r="O4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8" s="3" t="str">
        <f xml:space="preserve"> IF(AND(Tabell_Läkare[[#This Row],[Yrkeskategori]]="Specialistläkare",Tabell_Läkare[[#This Row],[Specialisering]]=""),"Ange specialisering","")</f>
        <v/>
      </c>
      <c r="Q438" s="3" t="str">
        <f xml:space="preserve"> IF(AND(Tabell_Läkare[[#This Row],[Yrkeskategori]]="Legitimerad läkare",Tabell_Läkare[[#This Row],[Specialisering]]&lt;&gt;""),"Välj specialistläkare om specialicering","")</f>
        <v/>
      </c>
      <c r="R438" s="3" t="str">
        <f>IF(AND(OR(Tabell_Läkare[[#This Row],[Kontroll ifyllt värde]]=TRUE),ISBLANK(#REF!)),"Välj zon","")</f>
        <v/>
      </c>
      <c r="S438" s="3" t="str">
        <f>IF(AND(Tabell_Läkare[[#This Row],[Fakturerat belopp]]&gt;0,Tabell_Läkare[[#This Row],[Summa fakturerade timmar (psykiatri+somatik+primärvård)]]=""),"Fyll i antal timmar","")</f>
        <v/>
      </c>
      <c r="T438" s="3" t="str">
        <f>IF(AND(Tabell_Läkare[[#This Row],[Kontroll ifyllt värde]]=TRUE,Tabell_Läkare[[#This Row],[Fakturerat belopp]]=""),"Fakturerat belopp saknas","")</f>
        <v/>
      </c>
      <c r="U438" s="3" t="b">
        <f>OR(Tabell_Läkare[[#This Row],[Fakturerat belopp]]&lt;&gt;"",Tabell_Läkare[[#This Row],[Summa fakturerade timmar (psykiatri+somatik+primärvård)]]&lt;&gt;"")</f>
        <v>0</v>
      </c>
    </row>
    <row r="439" spans="1:21" x14ac:dyDescent="0.35">
      <c r="A439" s="32" t="str">
        <f>IF(_xlfn.CONCAT(B439:G439)="","",Statistikrapport!$C$3)</f>
        <v/>
      </c>
      <c r="B439" s="3"/>
      <c r="C439" s="3"/>
      <c r="D439" s="3"/>
      <c r="E439" s="3"/>
      <c r="F439" s="28"/>
      <c r="G43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9" s="3"/>
      <c r="I439" s="3"/>
      <c r="J439" s="3"/>
      <c r="K439" s="3"/>
      <c r="L439" s="3" t="str" cm="1">
        <f t="array" ref="L439">IFERROR(INDEX(_xlfn._xlws.FILTER(Tabell_Läkare[[#This Row],[Region kontroll]:[Fakturerat]],Tabell_Läkare[[#This Row],[Region kontroll]:[Fakturerat]]&lt;&gt;""),1,1),"")</f>
        <v/>
      </c>
      <c r="M439" s="3" t="str">
        <f>IF(AND(SUM(Tabell_Läkare[[#This Row],[Fakturerat belopp]:[Summa fakturerade timmar (psykiatri+somatik+primärvård)]]),ISBLANK(Tabell_Läkare[[#This Row],[Region]])),"Ange region","")</f>
        <v/>
      </c>
      <c r="N439" s="3" t="str">
        <f>IF(AND(OR(Tabell_Läkare[[#This Row],[Kontroll ifyllt värde]]=TRUE),ISBLANK(Tabell_Läkare[[#This Row],[Zon]])),"Välj zon","")</f>
        <v/>
      </c>
      <c r="O4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9" s="3" t="str">
        <f xml:space="preserve"> IF(AND(Tabell_Läkare[[#This Row],[Yrkeskategori]]="Specialistläkare",Tabell_Läkare[[#This Row],[Specialisering]]=""),"Ange specialisering","")</f>
        <v/>
      </c>
      <c r="Q439" s="3" t="str">
        <f xml:space="preserve"> IF(AND(Tabell_Läkare[[#This Row],[Yrkeskategori]]="Legitimerad läkare",Tabell_Läkare[[#This Row],[Specialisering]]&lt;&gt;""),"Välj specialistläkare om specialicering","")</f>
        <v/>
      </c>
      <c r="R439" s="3" t="str">
        <f>IF(AND(OR(Tabell_Läkare[[#This Row],[Kontroll ifyllt värde]]=TRUE),ISBLANK(#REF!)),"Välj zon","")</f>
        <v/>
      </c>
      <c r="S439" s="3" t="str">
        <f>IF(AND(Tabell_Läkare[[#This Row],[Fakturerat belopp]]&gt;0,Tabell_Läkare[[#This Row],[Summa fakturerade timmar (psykiatri+somatik+primärvård)]]=""),"Fyll i antal timmar","")</f>
        <v/>
      </c>
      <c r="T439" s="3" t="str">
        <f>IF(AND(Tabell_Läkare[[#This Row],[Kontroll ifyllt värde]]=TRUE,Tabell_Läkare[[#This Row],[Fakturerat belopp]]=""),"Fakturerat belopp saknas","")</f>
        <v/>
      </c>
      <c r="U439" s="3" t="b">
        <f>OR(Tabell_Läkare[[#This Row],[Fakturerat belopp]]&lt;&gt;"",Tabell_Läkare[[#This Row],[Summa fakturerade timmar (psykiatri+somatik+primärvård)]]&lt;&gt;"")</f>
        <v>0</v>
      </c>
    </row>
    <row r="440" spans="1:21" x14ac:dyDescent="0.35">
      <c r="A440" s="32" t="str">
        <f>IF(_xlfn.CONCAT(B440:G440)="","",Statistikrapport!$C$3)</f>
        <v/>
      </c>
      <c r="B440" s="3"/>
      <c r="C440" s="3"/>
      <c r="D440" s="3"/>
      <c r="E440" s="3"/>
      <c r="F440" s="28"/>
      <c r="G44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0" s="3"/>
      <c r="I440" s="3"/>
      <c r="J440" s="3"/>
      <c r="K440" s="3"/>
      <c r="L440" s="3" t="str" cm="1">
        <f t="array" ref="L440">IFERROR(INDEX(_xlfn._xlws.FILTER(Tabell_Läkare[[#This Row],[Region kontroll]:[Fakturerat]],Tabell_Läkare[[#This Row],[Region kontroll]:[Fakturerat]]&lt;&gt;""),1,1),"")</f>
        <v/>
      </c>
      <c r="M440" s="3" t="str">
        <f>IF(AND(SUM(Tabell_Läkare[[#This Row],[Fakturerat belopp]:[Summa fakturerade timmar (psykiatri+somatik+primärvård)]]),ISBLANK(Tabell_Läkare[[#This Row],[Region]])),"Ange region","")</f>
        <v/>
      </c>
      <c r="N440" s="3" t="str">
        <f>IF(AND(OR(Tabell_Läkare[[#This Row],[Kontroll ifyllt värde]]=TRUE),ISBLANK(Tabell_Läkare[[#This Row],[Zon]])),"Välj zon","")</f>
        <v/>
      </c>
      <c r="O4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0" s="3" t="str">
        <f xml:space="preserve"> IF(AND(Tabell_Läkare[[#This Row],[Yrkeskategori]]="Specialistläkare",Tabell_Läkare[[#This Row],[Specialisering]]=""),"Ange specialisering","")</f>
        <v/>
      </c>
      <c r="Q440" s="3" t="str">
        <f xml:space="preserve"> IF(AND(Tabell_Läkare[[#This Row],[Yrkeskategori]]="Legitimerad läkare",Tabell_Läkare[[#This Row],[Specialisering]]&lt;&gt;""),"Välj specialistläkare om specialicering","")</f>
        <v/>
      </c>
      <c r="R440" s="3" t="str">
        <f>IF(AND(OR(Tabell_Läkare[[#This Row],[Kontroll ifyllt värde]]=TRUE),ISBLANK(#REF!)),"Välj zon","")</f>
        <v/>
      </c>
      <c r="S440" s="3" t="str">
        <f>IF(AND(Tabell_Läkare[[#This Row],[Fakturerat belopp]]&gt;0,Tabell_Läkare[[#This Row],[Summa fakturerade timmar (psykiatri+somatik+primärvård)]]=""),"Fyll i antal timmar","")</f>
        <v/>
      </c>
      <c r="T440" s="3" t="str">
        <f>IF(AND(Tabell_Läkare[[#This Row],[Kontroll ifyllt värde]]=TRUE,Tabell_Läkare[[#This Row],[Fakturerat belopp]]=""),"Fakturerat belopp saknas","")</f>
        <v/>
      </c>
      <c r="U440" s="3" t="b">
        <f>OR(Tabell_Läkare[[#This Row],[Fakturerat belopp]]&lt;&gt;"",Tabell_Läkare[[#This Row],[Summa fakturerade timmar (psykiatri+somatik+primärvård)]]&lt;&gt;"")</f>
        <v>0</v>
      </c>
    </row>
    <row r="441" spans="1:21" x14ac:dyDescent="0.35">
      <c r="A441" s="32" t="str">
        <f>IF(_xlfn.CONCAT(B441:G441)="","",Statistikrapport!$C$3)</f>
        <v/>
      </c>
      <c r="B441" s="3"/>
      <c r="C441" s="3"/>
      <c r="D441" s="3"/>
      <c r="E441" s="3"/>
      <c r="F441" s="28"/>
      <c r="G44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1" s="3"/>
      <c r="I441" s="3"/>
      <c r="J441" s="3"/>
      <c r="K441" s="3"/>
      <c r="L441" s="3" t="str" cm="1">
        <f t="array" ref="L441">IFERROR(INDEX(_xlfn._xlws.FILTER(Tabell_Läkare[[#This Row],[Region kontroll]:[Fakturerat]],Tabell_Läkare[[#This Row],[Region kontroll]:[Fakturerat]]&lt;&gt;""),1,1),"")</f>
        <v/>
      </c>
      <c r="M441" s="3" t="str">
        <f>IF(AND(SUM(Tabell_Läkare[[#This Row],[Fakturerat belopp]:[Summa fakturerade timmar (psykiatri+somatik+primärvård)]]),ISBLANK(Tabell_Läkare[[#This Row],[Region]])),"Ange region","")</f>
        <v/>
      </c>
      <c r="N441" s="3" t="str">
        <f>IF(AND(OR(Tabell_Läkare[[#This Row],[Kontroll ifyllt värde]]=TRUE),ISBLANK(Tabell_Läkare[[#This Row],[Zon]])),"Välj zon","")</f>
        <v/>
      </c>
      <c r="O4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1" s="3" t="str">
        <f xml:space="preserve"> IF(AND(Tabell_Läkare[[#This Row],[Yrkeskategori]]="Specialistläkare",Tabell_Läkare[[#This Row],[Specialisering]]=""),"Ange specialisering","")</f>
        <v/>
      </c>
      <c r="Q441" s="3" t="str">
        <f xml:space="preserve"> IF(AND(Tabell_Läkare[[#This Row],[Yrkeskategori]]="Legitimerad läkare",Tabell_Läkare[[#This Row],[Specialisering]]&lt;&gt;""),"Välj specialistläkare om specialicering","")</f>
        <v/>
      </c>
      <c r="R441" s="3" t="str">
        <f>IF(AND(OR(Tabell_Läkare[[#This Row],[Kontroll ifyllt värde]]=TRUE),ISBLANK(#REF!)),"Välj zon","")</f>
        <v/>
      </c>
      <c r="S441" s="3" t="str">
        <f>IF(AND(Tabell_Läkare[[#This Row],[Fakturerat belopp]]&gt;0,Tabell_Läkare[[#This Row],[Summa fakturerade timmar (psykiatri+somatik+primärvård)]]=""),"Fyll i antal timmar","")</f>
        <v/>
      </c>
      <c r="T441" s="3" t="str">
        <f>IF(AND(Tabell_Läkare[[#This Row],[Kontroll ifyllt värde]]=TRUE,Tabell_Läkare[[#This Row],[Fakturerat belopp]]=""),"Fakturerat belopp saknas","")</f>
        <v/>
      </c>
      <c r="U441" s="3" t="b">
        <f>OR(Tabell_Läkare[[#This Row],[Fakturerat belopp]]&lt;&gt;"",Tabell_Läkare[[#This Row],[Summa fakturerade timmar (psykiatri+somatik+primärvård)]]&lt;&gt;"")</f>
        <v>0</v>
      </c>
    </row>
    <row r="442" spans="1:21" x14ac:dyDescent="0.35">
      <c r="A442" s="32" t="str">
        <f>IF(_xlfn.CONCAT(B442:G442)="","",Statistikrapport!$C$3)</f>
        <v/>
      </c>
      <c r="B442" s="3"/>
      <c r="C442" s="3"/>
      <c r="D442" s="3"/>
      <c r="E442" s="3"/>
      <c r="F442" s="28"/>
      <c r="G44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2" s="3"/>
      <c r="I442" s="3"/>
      <c r="J442" s="3"/>
      <c r="K442" s="3"/>
      <c r="L442" s="3" t="str" cm="1">
        <f t="array" ref="L442">IFERROR(INDEX(_xlfn._xlws.FILTER(Tabell_Läkare[[#This Row],[Region kontroll]:[Fakturerat]],Tabell_Läkare[[#This Row],[Region kontroll]:[Fakturerat]]&lt;&gt;""),1,1),"")</f>
        <v/>
      </c>
      <c r="M442" s="3" t="str">
        <f>IF(AND(SUM(Tabell_Läkare[[#This Row],[Fakturerat belopp]:[Summa fakturerade timmar (psykiatri+somatik+primärvård)]]),ISBLANK(Tabell_Läkare[[#This Row],[Region]])),"Ange region","")</f>
        <v/>
      </c>
      <c r="N442" s="3" t="str">
        <f>IF(AND(OR(Tabell_Läkare[[#This Row],[Kontroll ifyllt värde]]=TRUE),ISBLANK(Tabell_Läkare[[#This Row],[Zon]])),"Välj zon","")</f>
        <v/>
      </c>
      <c r="O4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2" s="3" t="str">
        <f xml:space="preserve"> IF(AND(Tabell_Läkare[[#This Row],[Yrkeskategori]]="Specialistläkare",Tabell_Läkare[[#This Row],[Specialisering]]=""),"Ange specialisering","")</f>
        <v/>
      </c>
      <c r="Q442" s="3" t="str">
        <f xml:space="preserve"> IF(AND(Tabell_Läkare[[#This Row],[Yrkeskategori]]="Legitimerad läkare",Tabell_Läkare[[#This Row],[Specialisering]]&lt;&gt;""),"Välj specialistläkare om specialicering","")</f>
        <v/>
      </c>
      <c r="R442" s="3" t="str">
        <f>IF(AND(OR(Tabell_Läkare[[#This Row],[Kontroll ifyllt värde]]=TRUE),ISBLANK(#REF!)),"Välj zon","")</f>
        <v/>
      </c>
      <c r="S442" s="3" t="str">
        <f>IF(AND(Tabell_Läkare[[#This Row],[Fakturerat belopp]]&gt;0,Tabell_Läkare[[#This Row],[Summa fakturerade timmar (psykiatri+somatik+primärvård)]]=""),"Fyll i antal timmar","")</f>
        <v/>
      </c>
      <c r="T442" s="3" t="str">
        <f>IF(AND(Tabell_Läkare[[#This Row],[Kontroll ifyllt värde]]=TRUE,Tabell_Läkare[[#This Row],[Fakturerat belopp]]=""),"Fakturerat belopp saknas","")</f>
        <v/>
      </c>
      <c r="U442" s="3" t="b">
        <f>OR(Tabell_Läkare[[#This Row],[Fakturerat belopp]]&lt;&gt;"",Tabell_Läkare[[#This Row],[Summa fakturerade timmar (psykiatri+somatik+primärvård)]]&lt;&gt;"")</f>
        <v>0</v>
      </c>
    </row>
    <row r="443" spans="1:21" x14ac:dyDescent="0.35">
      <c r="A443" s="32" t="str">
        <f>IF(_xlfn.CONCAT(B443:G443)="","",Statistikrapport!$C$3)</f>
        <v/>
      </c>
      <c r="B443" s="3"/>
      <c r="C443" s="3"/>
      <c r="D443" s="3"/>
      <c r="E443" s="3"/>
      <c r="F443" s="28"/>
      <c r="G44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3" s="3"/>
      <c r="I443" s="3"/>
      <c r="J443" s="3"/>
      <c r="K443" s="3"/>
      <c r="L443" s="3" t="str" cm="1">
        <f t="array" ref="L443">IFERROR(INDEX(_xlfn._xlws.FILTER(Tabell_Läkare[[#This Row],[Region kontroll]:[Fakturerat]],Tabell_Läkare[[#This Row],[Region kontroll]:[Fakturerat]]&lt;&gt;""),1,1),"")</f>
        <v/>
      </c>
      <c r="M443" s="3" t="str">
        <f>IF(AND(SUM(Tabell_Läkare[[#This Row],[Fakturerat belopp]:[Summa fakturerade timmar (psykiatri+somatik+primärvård)]]),ISBLANK(Tabell_Läkare[[#This Row],[Region]])),"Ange region","")</f>
        <v/>
      </c>
      <c r="N443" s="3" t="str">
        <f>IF(AND(OR(Tabell_Läkare[[#This Row],[Kontroll ifyllt värde]]=TRUE),ISBLANK(Tabell_Läkare[[#This Row],[Zon]])),"Välj zon","")</f>
        <v/>
      </c>
      <c r="O4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3" s="3" t="str">
        <f xml:space="preserve"> IF(AND(Tabell_Läkare[[#This Row],[Yrkeskategori]]="Specialistläkare",Tabell_Läkare[[#This Row],[Specialisering]]=""),"Ange specialisering","")</f>
        <v/>
      </c>
      <c r="Q443" s="3" t="str">
        <f xml:space="preserve"> IF(AND(Tabell_Läkare[[#This Row],[Yrkeskategori]]="Legitimerad läkare",Tabell_Läkare[[#This Row],[Specialisering]]&lt;&gt;""),"Välj specialistläkare om specialicering","")</f>
        <v/>
      </c>
      <c r="R443" s="3" t="str">
        <f>IF(AND(OR(Tabell_Läkare[[#This Row],[Kontroll ifyllt värde]]=TRUE),ISBLANK(#REF!)),"Välj zon","")</f>
        <v/>
      </c>
      <c r="S443" s="3" t="str">
        <f>IF(AND(Tabell_Läkare[[#This Row],[Fakturerat belopp]]&gt;0,Tabell_Läkare[[#This Row],[Summa fakturerade timmar (psykiatri+somatik+primärvård)]]=""),"Fyll i antal timmar","")</f>
        <v/>
      </c>
      <c r="T443" s="3" t="str">
        <f>IF(AND(Tabell_Läkare[[#This Row],[Kontroll ifyllt värde]]=TRUE,Tabell_Läkare[[#This Row],[Fakturerat belopp]]=""),"Fakturerat belopp saknas","")</f>
        <v/>
      </c>
      <c r="U443" s="3" t="b">
        <f>OR(Tabell_Läkare[[#This Row],[Fakturerat belopp]]&lt;&gt;"",Tabell_Läkare[[#This Row],[Summa fakturerade timmar (psykiatri+somatik+primärvård)]]&lt;&gt;"")</f>
        <v>0</v>
      </c>
    </row>
    <row r="444" spans="1:21" x14ac:dyDescent="0.35">
      <c r="A444" s="32" t="str">
        <f>IF(_xlfn.CONCAT(B444:G444)="","",Statistikrapport!$C$3)</f>
        <v/>
      </c>
      <c r="B444" s="3"/>
      <c r="C444" s="3"/>
      <c r="D444" s="3"/>
      <c r="E444" s="3"/>
      <c r="F444" s="28"/>
      <c r="G44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4" s="3"/>
      <c r="I444" s="3"/>
      <c r="J444" s="3"/>
      <c r="K444" s="3"/>
      <c r="L444" s="3" t="str" cm="1">
        <f t="array" ref="L444">IFERROR(INDEX(_xlfn._xlws.FILTER(Tabell_Läkare[[#This Row],[Region kontroll]:[Fakturerat]],Tabell_Läkare[[#This Row],[Region kontroll]:[Fakturerat]]&lt;&gt;""),1,1),"")</f>
        <v/>
      </c>
      <c r="M444" s="3" t="str">
        <f>IF(AND(SUM(Tabell_Läkare[[#This Row],[Fakturerat belopp]:[Summa fakturerade timmar (psykiatri+somatik+primärvård)]]),ISBLANK(Tabell_Läkare[[#This Row],[Region]])),"Ange region","")</f>
        <v/>
      </c>
      <c r="N444" s="3" t="str">
        <f>IF(AND(OR(Tabell_Läkare[[#This Row],[Kontroll ifyllt värde]]=TRUE),ISBLANK(Tabell_Läkare[[#This Row],[Zon]])),"Välj zon","")</f>
        <v/>
      </c>
      <c r="O4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4" s="3" t="str">
        <f xml:space="preserve"> IF(AND(Tabell_Läkare[[#This Row],[Yrkeskategori]]="Specialistläkare",Tabell_Läkare[[#This Row],[Specialisering]]=""),"Ange specialisering","")</f>
        <v/>
      </c>
      <c r="Q444" s="3" t="str">
        <f xml:space="preserve"> IF(AND(Tabell_Läkare[[#This Row],[Yrkeskategori]]="Legitimerad läkare",Tabell_Läkare[[#This Row],[Specialisering]]&lt;&gt;""),"Välj specialistläkare om specialicering","")</f>
        <v/>
      </c>
      <c r="R444" s="3" t="str">
        <f>IF(AND(OR(Tabell_Läkare[[#This Row],[Kontroll ifyllt värde]]=TRUE),ISBLANK(#REF!)),"Välj zon","")</f>
        <v/>
      </c>
      <c r="S444" s="3" t="str">
        <f>IF(AND(Tabell_Läkare[[#This Row],[Fakturerat belopp]]&gt;0,Tabell_Läkare[[#This Row],[Summa fakturerade timmar (psykiatri+somatik+primärvård)]]=""),"Fyll i antal timmar","")</f>
        <v/>
      </c>
      <c r="T444" s="3" t="str">
        <f>IF(AND(Tabell_Läkare[[#This Row],[Kontroll ifyllt värde]]=TRUE,Tabell_Läkare[[#This Row],[Fakturerat belopp]]=""),"Fakturerat belopp saknas","")</f>
        <v/>
      </c>
      <c r="U444" s="3" t="b">
        <f>OR(Tabell_Läkare[[#This Row],[Fakturerat belopp]]&lt;&gt;"",Tabell_Läkare[[#This Row],[Summa fakturerade timmar (psykiatri+somatik+primärvård)]]&lt;&gt;"")</f>
        <v>0</v>
      </c>
    </row>
    <row r="445" spans="1:21" x14ac:dyDescent="0.35">
      <c r="A445" s="32" t="str">
        <f>IF(_xlfn.CONCAT(B445:G445)="","",Statistikrapport!$C$3)</f>
        <v/>
      </c>
      <c r="B445" s="3"/>
      <c r="C445" s="3"/>
      <c r="D445" s="3"/>
      <c r="E445" s="3"/>
      <c r="F445" s="28"/>
      <c r="G44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5" s="3"/>
      <c r="I445" s="3"/>
      <c r="J445" s="3"/>
      <c r="K445" s="3"/>
      <c r="L445" s="3" t="str" cm="1">
        <f t="array" ref="L445">IFERROR(INDEX(_xlfn._xlws.FILTER(Tabell_Läkare[[#This Row],[Region kontroll]:[Fakturerat]],Tabell_Läkare[[#This Row],[Region kontroll]:[Fakturerat]]&lt;&gt;""),1,1),"")</f>
        <v/>
      </c>
      <c r="M445" s="3" t="str">
        <f>IF(AND(SUM(Tabell_Läkare[[#This Row],[Fakturerat belopp]:[Summa fakturerade timmar (psykiatri+somatik+primärvård)]]),ISBLANK(Tabell_Läkare[[#This Row],[Region]])),"Ange region","")</f>
        <v/>
      </c>
      <c r="N445" s="3" t="str">
        <f>IF(AND(OR(Tabell_Läkare[[#This Row],[Kontroll ifyllt värde]]=TRUE),ISBLANK(Tabell_Läkare[[#This Row],[Zon]])),"Välj zon","")</f>
        <v/>
      </c>
      <c r="O4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5" s="3" t="str">
        <f xml:space="preserve"> IF(AND(Tabell_Läkare[[#This Row],[Yrkeskategori]]="Specialistläkare",Tabell_Läkare[[#This Row],[Specialisering]]=""),"Ange specialisering","")</f>
        <v/>
      </c>
      <c r="Q445" s="3" t="str">
        <f xml:space="preserve"> IF(AND(Tabell_Läkare[[#This Row],[Yrkeskategori]]="Legitimerad läkare",Tabell_Läkare[[#This Row],[Specialisering]]&lt;&gt;""),"Välj specialistläkare om specialicering","")</f>
        <v/>
      </c>
      <c r="R445" s="3" t="str">
        <f>IF(AND(OR(Tabell_Läkare[[#This Row],[Kontroll ifyllt värde]]=TRUE),ISBLANK(#REF!)),"Välj zon","")</f>
        <v/>
      </c>
      <c r="S445" s="3" t="str">
        <f>IF(AND(Tabell_Läkare[[#This Row],[Fakturerat belopp]]&gt;0,Tabell_Läkare[[#This Row],[Summa fakturerade timmar (psykiatri+somatik+primärvård)]]=""),"Fyll i antal timmar","")</f>
        <v/>
      </c>
      <c r="T445" s="3" t="str">
        <f>IF(AND(Tabell_Läkare[[#This Row],[Kontroll ifyllt värde]]=TRUE,Tabell_Läkare[[#This Row],[Fakturerat belopp]]=""),"Fakturerat belopp saknas","")</f>
        <v/>
      </c>
      <c r="U445" s="3" t="b">
        <f>OR(Tabell_Läkare[[#This Row],[Fakturerat belopp]]&lt;&gt;"",Tabell_Läkare[[#This Row],[Summa fakturerade timmar (psykiatri+somatik+primärvård)]]&lt;&gt;"")</f>
        <v>0</v>
      </c>
    </row>
    <row r="446" spans="1:21" x14ac:dyDescent="0.35">
      <c r="A446" s="32" t="str">
        <f>IF(_xlfn.CONCAT(B446:G446)="","",Statistikrapport!$C$3)</f>
        <v/>
      </c>
      <c r="B446" s="3"/>
      <c r="C446" s="3"/>
      <c r="D446" s="3"/>
      <c r="E446" s="3"/>
      <c r="F446" s="28"/>
      <c r="G44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6" s="3"/>
      <c r="I446" s="3"/>
      <c r="J446" s="3"/>
      <c r="K446" s="3"/>
      <c r="L446" s="3" t="str" cm="1">
        <f t="array" ref="L446">IFERROR(INDEX(_xlfn._xlws.FILTER(Tabell_Läkare[[#This Row],[Region kontroll]:[Fakturerat]],Tabell_Läkare[[#This Row],[Region kontroll]:[Fakturerat]]&lt;&gt;""),1,1),"")</f>
        <v/>
      </c>
      <c r="M446" s="3" t="str">
        <f>IF(AND(SUM(Tabell_Läkare[[#This Row],[Fakturerat belopp]:[Summa fakturerade timmar (psykiatri+somatik+primärvård)]]),ISBLANK(Tabell_Läkare[[#This Row],[Region]])),"Ange region","")</f>
        <v/>
      </c>
      <c r="N446" s="3" t="str">
        <f>IF(AND(OR(Tabell_Läkare[[#This Row],[Kontroll ifyllt värde]]=TRUE),ISBLANK(Tabell_Läkare[[#This Row],[Zon]])),"Välj zon","")</f>
        <v/>
      </c>
      <c r="O4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6" s="3" t="str">
        <f xml:space="preserve"> IF(AND(Tabell_Läkare[[#This Row],[Yrkeskategori]]="Specialistläkare",Tabell_Läkare[[#This Row],[Specialisering]]=""),"Ange specialisering","")</f>
        <v/>
      </c>
      <c r="Q446" s="3" t="str">
        <f xml:space="preserve"> IF(AND(Tabell_Läkare[[#This Row],[Yrkeskategori]]="Legitimerad läkare",Tabell_Läkare[[#This Row],[Specialisering]]&lt;&gt;""),"Välj specialistläkare om specialicering","")</f>
        <v/>
      </c>
      <c r="R446" s="3" t="str">
        <f>IF(AND(OR(Tabell_Läkare[[#This Row],[Kontroll ifyllt värde]]=TRUE),ISBLANK(#REF!)),"Välj zon","")</f>
        <v/>
      </c>
      <c r="S446" s="3" t="str">
        <f>IF(AND(Tabell_Läkare[[#This Row],[Fakturerat belopp]]&gt;0,Tabell_Läkare[[#This Row],[Summa fakturerade timmar (psykiatri+somatik+primärvård)]]=""),"Fyll i antal timmar","")</f>
        <v/>
      </c>
      <c r="T446" s="3" t="str">
        <f>IF(AND(Tabell_Läkare[[#This Row],[Kontroll ifyllt värde]]=TRUE,Tabell_Läkare[[#This Row],[Fakturerat belopp]]=""),"Fakturerat belopp saknas","")</f>
        <v/>
      </c>
      <c r="U446" s="3" t="b">
        <f>OR(Tabell_Läkare[[#This Row],[Fakturerat belopp]]&lt;&gt;"",Tabell_Läkare[[#This Row],[Summa fakturerade timmar (psykiatri+somatik+primärvård)]]&lt;&gt;"")</f>
        <v>0</v>
      </c>
    </row>
    <row r="447" spans="1:21" x14ac:dyDescent="0.35">
      <c r="A447" s="32" t="str">
        <f>IF(_xlfn.CONCAT(B447:G447)="","",Statistikrapport!$C$3)</f>
        <v/>
      </c>
      <c r="B447" s="3"/>
      <c r="C447" s="3"/>
      <c r="D447" s="3"/>
      <c r="E447" s="3"/>
      <c r="F447" s="28"/>
      <c r="G44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7" s="3"/>
      <c r="I447" s="3"/>
      <c r="J447" s="3"/>
      <c r="K447" s="3"/>
      <c r="L447" s="3" t="str" cm="1">
        <f t="array" ref="L447">IFERROR(INDEX(_xlfn._xlws.FILTER(Tabell_Läkare[[#This Row],[Region kontroll]:[Fakturerat]],Tabell_Läkare[[#This Row],[Region kontroll]:[Fakturerat]]&lt;&gt;""),1,1),"")</f>
        <v/>
      </c>
      <c r="M447" s="3" t="str">
        <f>IF(AND(SUM(Tabell_Läkare[[#This Row],[Fakturerat belopp]:[Summa fakturerade timmar (psykiatri+somatik+primärvård)]]),ISBLANK(Tabell_Läkare[[#This Row],[Region]])),"Ange region","")</f>
        <v/>
      </c>
      <c r="N447" s="3" t="str">
        <f>IF(AND(OR(Tabell_Läkare[[#This Row],[Kontroll ifyllt värde]]=TRUE),ISBLANK(Tabell_Läkare[[#This Row],[Zon]])),"Välj zon","")</f>
        <v/>
      </c>
      <c r="O4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7" s="3" t="str">
        <f xml:space="preserve"> IF(AND(Tabell_Läkare[[#This Row],[Yrkeskategori]]="Specialistläkare",Tabell_Läkare[[#This Row],[Specialisering]]=""),"Ange specialisering","")</f>
        <v/>
      </c>
      <c r="Q447" s="3" t="str">
        <f xml:space="preserve"> IF(AND(Tabell_Läkare[[#This Row],[Yrkeskategori]]="Legitimerad läkare",Tabell_Läkare[[#This Row],[Specialisering]]&lt;&gt;""),"Välj specialistläkare om specialicering","")</f>
        <v/>
      </c>
      <c r="R447" s="3" t="str">
        <f>IF(AND(OR(Tabell_Läkare[[#This Row],[Kontroll ifyllt värde]]=TRUE),ISBLANK(#REF!)),"Välj zon","")</f>
        <v/>
      </c>
      <c r="S447" s="3" t="str">
        <f>IF(AND(Tabell_Läkare[[#This Row],[Fakturerat belopp]]&gt;0,Tabell_Läkare[[#This Row],[Summa fakturerade timmar (psykiatri+somatik+primärvård)]]=""),"Fyll i antal timmar","")</f>
        <v/>
      </c>
      <c r="T447" s="3" t="str">
        <f>IF(AND(Tabell_Läkare[[#This Row],[Kontroll ifyllt värde]]=TRUE,Tabell_Läkare[[#This Row],[Fakturerat belopp]]=""),"Fakturerat belopp saknas","")</f>
        <v/>
      </c>
      <c r="U447" s="3" t="b">
        <f>OR(Tabell_Läkare[[#This Row],[Fakturerat belopp]]&lt;&gt;"",Tabell_Läkare[[#This Row],[Summa fakturerade timmar (psykiatri+somatik+primärvård)]]&lt;&gt;"")</f>
        <v>0</v>
      </c>
    </row>
    <row r="448" spans="1:21" x14ac:dyDescent="0.35">
      <c r="A448" s="32" t="str">
        <f>IF(_xlfn.CONCAT(B448:G448)="","",Statistikrapport!$C$3)</f>
        <v/>
      </c>
      <c r="B448" s="3"/>
      <c r="C448" s="3"/>
      <c r="D448" s="3"/>
      <c r="E448" s="3"/>
      <c r="F448" s="28"/>
      <c r="G44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8" s="3"/>
      <c r="I448" s="3"/>
      <c r="J448" s="3"/>
      <c r="K448" s="3"/>
      <c r="L448" s="3" t="str" cm="1">
        <f t="array" ref="L448">IFERROR(INDEX(_xlfn._xlws.FILTER(Tabell_Läkare[[#This Row],[Region kontroll]:[Fakturerat]],Tabell_Läkare[[#This Row],[Region kontroll]:[Fakturerat]]&lt;&gt;""),1,1),"")</f>
        <v/>
      </c>
      <c r="M448" s="3" t="str">
        <f>IF(AND(SUM(Tabell_Läkare[[#This Row],[Fakturerat belopp]:[Summa fakturerade timmar (psykiatri+somatik+primärvård)]]),ISBLANK(Tabell_Läkare[[#This Row],[Region]])),"Ange region","")</f>
        <v/>
      </c>
      <c r="N448" s="3" t="str">
        <f>IF(AND(OR(Tabell_Läkare[[#This Row],[Kontroll ifyllt värde]]=TRUE),ISBLANK(Tabell_Läkare[[#This Row],[Zon]])),"Välj zon","")</f>
        <v/>
      </c>
      <c r="O4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8" s="3" t="str">
        <f xml:space="preserve"> IF(AND(Tabell_Läkare[[#This Row],[Yrkeskategori]]="Specialistläkare",Tabell_Läkare[[#This Row],[Specialisering]]=""),"Ange specialisering","")</f>
        <v/>
      </c>
      <c r="Q448" s="3" t="str">
        <f xml:space="preserve"> IF(AND(Tabell_Läkare[[#This Row],[Yrkeskategori]]="Legitimerad läkare",Tabell_Läkare[[#This Row],[Specialisering]]&lt;&gt;""),"Välj specialistläkare om specialicering","")</f>
        <v/>
      </c>
      <c r="R448" s="3" t="str">
        <f>IF(AND(OR(Tabell_Läkare[[#This Row],[Kontroll ifyllt värde]]=TRUE),ISBLANK(#REF!)),"Välj zon","")</f>
        <v/>
      </c>
      <c r="S448" s="3" t="str">
        <f>IF(AND(Tabell_Läkare[[#This Row],[Fakturerat belopp]]&gt;0,Tabell_Läkare[[#This Row],[Summa fakturerade timmar (psykiatri+somatik+primärvård)]]=""),"Fyll i antal timmar","")</f>
        <v/>
      </c>
      <c r="T448" s="3" t="str">
        <f>IF(AND(Tabell_Läkare[[#This Row],[Kontroll ifyllt värde]]=TRUE,Tabell_Läkare[[#This Row],[Fakturerat belopp]]=""),"Fakturerat belopp saknas","")</f>
        <v/>
      </c>
      <c r="U448" s="3" t="b">
        <f>OR(Tabell_Läkare[[#This Row],[Fakturerat belopp]]&lt;&gt;"",Tabell_Läkare[[#This Row],[Summa fakturerade timmar (psykiatri+somatik+primärvård)]]&lt;&gt;"")</f>
        <v>0</v>
      </c>
    </row>
    <row r="449" spans="1:21" x14ac:dyDescent="0.35">
      <c r="A449" s="32" t="str">
        <f>IF(_xlfn.CONCAT(B449:G449)="","",Statistikrapport!$C$3)</f>
        <v/>
      </c>
      <c r="B449" s="3"/>
      <c r="C449" s="3"/>
      <c r="D449" s="3"/>
      <c r="E449" s="3"/>
      <c r="F449" s="28"/>
      <c r="G44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9" s="3"/>
      <c r="I449" s="3"/>
      <c r="J449" s="3"/>
      <c r="K449" s="3"/>
      <c r="L449" s="3" t="str" cm="1">
        <f t="array" ref="L449">IFERROR(INDEX(_xlfn._xlws.FILTER(Tabell_Läkare[[#This Row],[Region kontroll]:[Fakturerat]],Tabell_Läkare[[#This Row],[Region kontroll]:[Fakturerat]]&lt;&gt;""),1,1),"")</f>
        <v/>
      </c>
      <c r="M449" s="3" t="str">
        <f>IF(AND(SUM(Tabell_Läkare[[#This Row],[Fakturerat belopp]:[Summa fakturerade timmar (psykiatri+somatik+primärvård)]]),ISBLANK(Tabell_Läkare[[#This Row],[Region]])),"Ange region","")</f>
        <v/>
      </c>
      <c r="N449" s="3" t="str">
        <f>IF(AND(OR(Tabell_Läkare[[#This Row],[Kontroll ifyllt värde]]=TRUE),ISBLANK(Tabell_Läkare[[#This Row],[Zon]])),"Välj zon","")</f>
        <v/>
      </c>
      <c r="O4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9" s="3" t="str">
        <f xml:space="preserve"> IF(AND(Tabell_Läkare[[#This Row],[Yrkeskategori]]="Specialistläkare",Tabell_Läkare[[#This Row],[Specialisering]]=""),"Ange specialisering","")</f>
        <v/>
      </c>
      <c r="Q449" s="3" t="str">
        <f xml:space="preserve"> IF(AND(Tabell_Läkare[[#This Row],[Yrkeskategori]]="Legitimerad läkare",Tabell_Läkare[[#This Row],[Specialisering]]&lt;&gt;""),"Välj specialistläkare om specialicering","")</f>
        <v/>
      </c>
      <c r="R449" s="3" t="str">
        <f>IF(AND(OR(Tabell_Läkare[[#This Row],[Kontroll ifyllt värde]]=TRUE),ISBLANK(#REF!)),"Välj zon","")</f>
        <v/>
      </c>
      <c r="S449" s="3" t="str">
        <f>IF(AND(Tabell_Läkare[[#This Row],[Fakturerat belopp]]&gt;0,Tabell_Läkare[[#This Row],[Summa fakturerade timmar (psykiatri+somatik+primärvård)]]=""),"Fyll i antal timmar","")</f>
        <v/>
      </c>
      <c r="T449" s="3" t="str">
        <f>IF(AND(Tabell_Läkare[[#This Row],[Kontroll ifyllt värde]]=TRUE,Tabell_Läkare[[#This Row],[Fakturerat belopp]]=""),"Fakturerat belopp saknas","")</f>
        <v/>
      </c>
      <c r="U449" s="3" t="b">
        <f>OR(Tabell_Läkare[[#This Row],[Fakturerat belopp]]&lt;&gt;"",Tabell_Läkare[[#This Row],[Summa fakturerade timmar (psykiatri+somatik+primärvård)]]&lt;&gt;"")</f>
        <v>0</v>
      </c>
    </row>
    <row r="450" spans="1:21" x14ac:dyDescent="0.35">
      <c r="A450" s="32" t="str">
        <f>IF(_xlfn.CONCAT(B450:G450)="","",Statistikrapport!$C$3)</f>
        <v/>
      </c>
      <c r="B450" s="3"/>
      <c r="C450" s="3"/>
      <c r="D450" s="3"/>
      <c r="E450" s="3"/>
      <c r="F450" s="28"/>
      <c r="G45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0" s="3"/>
      <c r="I450" s="3"/>
      <c r="J450" s="3"/>
      <c r="K450" s="3"/>
      <c r="L450" s="3" t="str" cm="1">
        <f t="array" ref="L450">IFERROR(INDEX(_xlfn._xlws.FILTER(Tabell_Läkare[[#This Row],[Region kontroll]:[Fakturerat]],Tabell_Läkare[[#This Row],[Region kontroll]:[Fakturerat]]&lt;&gt;""),1,1),"")</f>
        <v/>
      </c>
      <c r="M450" s="3" t="str">
        <f>IF(AND(SUM(Tabell_Läkare[[#This Row],[Fakturerat belopp]:[Summa fakturerade timmar (psykiatri+somatik+primärvård)]]),ISBLANK(Tabell_Läkare[[#This Row],[Region]])),"Ange region","")</f>
        <v/>
      </c>
      <c r="N450" s="3" t="str">
        <f>IF(AND(OR(Tabell_Läkare[[#This Row],[Kontroll ifyllt värde]]=TRUE),ISBLANK(Tabell_Läkare[[#This Row],[Zon]])),"Välj zon","")</f>
        <v/>
      </c>
      <c r="O4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0" s="3" t="str">
        <f xml:space="preserve"> IF(AND(Tabell_Läkare[[#This Row],[Yrkeskategori]]="Specialistläkare",Tabell_Läkare[[#This Row],[Specialisering]]=""),"Ange specialisering","")</f>
        <v/>
      </c>
      <c r="Q450" s="3" t="str">
        <f xml:space="preserve"> IF(AND(Tabell_Läkare[[#This Row],[Yrkeskategori]]="Legitimerad läkare",Tabell_Läkare[[#This Row],[Specialisering]]&lt;&gt;""),"Välj specialistläkare om specialicering","")</f>
        <v/>
      </c>
      <c r="R450" s="3" t="str">
        <f>IF(AND(OR(Tabell_Läkare[[#This Row],[Kontroll ifyllt värde]]=TRUE),ISBLANK(#REF!)),"Välj zon","")</f>
        <v/>
      </c>
      <c r="S450" s="3" t="str">
        <f>IF(AND(Tabell_Läkare[[#This Row],[Fakturerat belopp]]&gt;0,Tabell_Läkare[[#This Row],[Summa fakturerade timmar (psykiatri+somatik+primärvård)]]=""),"Fyll i antal timmar","")</f>
        <v/>
      </c>
      <c r="T450" s="3" t="str">
        <f>IF(AND(Tabell_Läkare[[#This Row],[Kontroll ifyllt värde]]=TRUE,Tabell_Läkare[[#This Row],[Fakturerat belopp]]=""),"Fakturerat belopp saknas","")</f>
        <v/>
      </c>
      <c r="U450" s="3" t="b">
        <f>OR(Tabell_Läkare[[#This Row],[Fakturerat belopp]]&lt;&gt;"",Tabell_Läkare[[#This Row],[Summa fakturerade timmar (psykiatri+somatik+primärvård)]]&lt;&gt;"")</f>
        <v>0</v>
      </c>
    </row>
    <row r="451" spans="1:21" x14ac:dyDescent="0.35">
      <c r="A451" s="32" t="str">
        <f>IF(_xlfn.CONCAT(B451:G451)="","",Statistikrapport!$C$3)</f>
        <v/>
      </c>
      <c r="B451" s="3"/>
      <c r="C451" s="3"/>
      <c r="D451" s="3"/>
      <c r="E451" s="3"/>
      <c r="F451" s="28"/>
      <c r="G45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1" s="3"/>
      <c r="I451" s="3"/>
      <c r="J451" s="3"/>
      <c r="K451" s="3"/>
      <c r="L451" s="3" t="str" cm="1">
        <f t="array" ref="L451">IFERROR(INDEX(_xlfn._xlws.FILTER(Tabell_Läkare[[#This Row],[Region kontroll]:[Fakturerat]],Tabell_Läkare[[#This Row],[Region kontroll]:[Fakturerat]]&lt;&gt;""),1,1),"")</f>
        <v/>
      </c>
      <c r="M451" s="3" t="str">
        <f>IF(AND(SUM(Tabell_Läkare[[#This Row],[Fakturerat belopp]:[Summa fakturerade timmar (psykiatri+somatik+primärvård)]]),ISBLANK(Tabell_Läkare[[#This Row],[Region]])),"Ange region","")</f>
        <v/>
      </c>
      <c r="N451" s="3" t="str">
        <f>IF(AND(OR(Tabell_Läkare[[#This Row],[Kontroll ifyllt värde]]=TRUE),ISBLANK(Tabell_Läkare[[#This Row],[Zon]])),"Välj zon","")</f>
        <v/>
      </c>
      <c r="O4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1" s="3" t="str">
        <f xml:space="preserve"> IF(AND(Tabell_Läkare[[#This Row],[Yrkeskategori]]="Specialistläkare",Tabell_Läkare[[#This Row],[Specialisering]]=""),"Ange specialisering","")</f>
        <v/>
      </c>
      <c r="Q451" s="3" t="str">
        <f xml:space="preserve"> IF(AND(Tabell_Läkare[[#This Row],[Yrkeskategori]]="Legitimerad läkare",Tabell_Läkare[[#This Row],[Specialisering]]&lt;&gt;""),"Välj specialistläkare om specialicering","")</f>
        <v/>
      </c>
      <c r="R451" s="3" t="str">
        <f>IF(AND(OR(Tabell_Läkare[[#This Row],[Kontroll ifyllt värde]]=TRUE),ISBLANK(#REF!)),"Välj zon","")</f>
        <v/>
      </c>
      <c r="S451" s="3" t="str">
        <f>IF(AND(Tabell_Läkare[[#This Row],[Fakturerat belopp]]&gt;0,Tabell_Läkare[[#This Row],[Summa fakturerade timmar (psykiatri+somatik+primärvård)]]=""),"Fyll i antal timmar","")</f>
        <v/>
      </c>
      <c r="T451" s="3" t="str">
        <f>IF(AND(Tabell_Läkare[[#This Row],[Kontroll ifyllt värde]]=TRUE,Tabell_Läkare[[#This Row],[Fakturerat belopp]]=""),"Fakturerat belopp saknas","")</f>
        <v/>
      </c>
      <c r="U451" s="3" t="b">
        <f>OR(Tabell_Läkare[[#This Row],[Fakturerat belopp]]&lt;&gt;"",Tabell_Läkare[[#This Row],[Summa fakturerade timmar (psykiatri+somatik+primärvård)]]&lt;&gt;"")</f>
        <v>0</v>
      </c>
    </row>
    <row r="452" spans="1:21" x14ac:dyDescent="0.35">
      <c r="A452" s="32" t="str">
        <f>IF(_xlfn.CONCAT(B452:G452)="","",Statistikrapport!$C$3)</f>
        <v/>
      </c>
      <c r="B452" s="3"/>
      <c r="C452" s="3"/>
      <c r="D452" s="3"/>
      <c r="E452" s="3"/>
      <c r="F452" s="28"/>
      <c r="G45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2" s="3"/>
      <c r="I452" s="3"/>
      <c r="J452" s="3"/>
      <c r="K452" s="3"/>
      <c r="L452" s="3" t="str" cm="1">
        <f t="array" ref="L452">IFERROR(INDEX(_xlfn._xlws.FILTER(Tabell_Läkare[[#This Row],[Region kontroll]:[Fakturerat]],Tabell_Läkare[[#This Row],[Region kontroll]:[Fakturerat]]&lt;&gt;""),1,1),"")</f>
        <v/>
      </c>
      <c r="M452" s="3" t="str">
        <f>IF(AND(SUM(Tabell_Läkare[[#This Row],[Fakturerat belopp]:[Summa fakturerade timmar (psykiatri+somatik+primärvård)]]),ISBLANK(Tabell_Läkare[[#This Row],[Region]])),"Ange region","")</f>
        <v/>
      </c>
      <c r="N452" s="3" t="str">
        <f>IF(AND(OR(Tabell_Läkare[[#This Row],[Kontroll ifyllt värde]]=TRUE),ISBLANK(Tabell_Läkare[[#This Row],[Zon]])),"Välj zon","")</f>
        <v/>
      </c>
      <c r="O4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2" s="3" t="str">
        <f xml:space="preserve"> IF(AND(Tabell_Läkare[[#This Row],[Yrkeskategori]]="Specialistläkare",Tabell_Läkare[[#This Row],[Specialisering]]=""),"Ange specialisering","")</f>
        <v/>
      </c>
      <c r="Q452" s="3" t="str">
        <f xml:space="preserve"> IF(AND(Tabell_Läkare[[#This Row],[Yrkeskategori]]="Legitimerad läkare",Tabell_Läkare[[#This Row],[Specialisering]]&lt;&gt;""),"Välj specialistläkare om specialicering","")</f>
        <v/>
      </c>
      <c r="R452" s="3" t="str">
        <f>IF(AND(OR(Tabell_Läkare[[#This Row],[Kontroll ifyllt värde]]=TRUE),ISBLANK(#REF!)),"Välj zon","")</f>
        <v/>
      </c>
      <c r="S452" s="3" t="str">
        <f>IF(AND(Tabell_Läkare[[#This Row],[Fakturerat belopp]]&gt;0,Tabell_Läkare[[#This Row],[Summa fakturerade timmar (psykiatri+somatik+primärvård)]]=""),"Fyll i antal timmar","")</f>
        <v/>
      </c>
      <c r="T452" s="3" t="str">
        <f>IF(AND(Tabell_Läkare[[#This Row],[Kontroll ifyllt värde]]=TRUE,Tabell_Läkare[[#This Row],[Fakturerat belopp]]=""),"Fakturerat belopp saknas","")</f>
        <v/>
      </c>
      <c r="U452" s="3" t="b">
        <f>OR(Tabell_Läkare[[#This Row],[Fakturerat belopp]]&lt;&gt;"",Tabell_Läkare[[#This Row],[Summa fakturerade timmar (psykiatri+somatik+primärvård)]]&lt;&gt;"")</f>
        <v>0</v>
      </c>
    </row>
    <row r="453" spans="1:21" x14ac:dyDescent="0.35">
      <c r="A453" s="32" t="str">
        <f>IF(_xlfn.CONCAT(B453:G453)="","",Statistikrapport!$C$3)</f>
        <v/>
      </c>
      <c r="B453" s="3"/>
      <c r="C453" s="3"/>
      <c r="D453" s="3"/>
      <c r="E453" s="3"/>
      <c r="F453" s="28"/>
      <c r="G45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3" s="3"/>
      <c r="I453" s="3"/>
      <c r="J453" s="3"/>
      <c r="K453" s="3"/>
      <c r="L453" s="3" t="str" cm="1">
        <f t="array" ref="L453">IFERROR(INDEX(_xlfn._xlws.FILTER(Tabell_Läkare[[#This Row],[Region kontroll]:[Fakturerat]],Tabell_Läkare[[#This Row],[Region kontroll]:[Fakturerat]]&lt;&gt;""),1,1),"")</f>
        <v/>
      </c>
      <c r="M453" s="3" t="str">
        <f>IF(AND(SUM(Tabell_Läkare[[#This Row],[Fakturerat belopp]:[Summa fakturerade timmar (psykiatri+somatik+primärvård)]]),ISBLANK(Tabell_Läkare[[#This Row],[Region]])),"Ange region","")</f>
        <v/>
      </c>
      <c r="N453" s="3" t="str">
        <f>IF(AND(OR(Tabell_Läkare[[#This Row],[Kontroll ifyllt värde]]=TRUE),ISBLANK(Tabell_Läkare[[#This Row],[Zon]])),"Välj zon","")</f>
        <v/>
      </c>
      <c r="O4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3" s="3" t="str">
        <f xml:space="preserve"> IF(AND(Tabell_Läkare[[#This Row],[Yrkeskategori]]="Specialistläkare",Tabell_Läkare[[#This Row],[Specialisering]]=""),"Ange specialisering","")</f>
        <v/>
      </c>
      <c r="Q453" s="3" t="str">
        <f xml:space="preserve"> IF(AND(Tabell_Läkare[[#This Row],[Yrkeskategori]]="Legitimerad läkare",Tabell_Läkare[[#This Row],[Specialisering]]&lt;&gt;""),"Välj specialistläkare om specialicering","")</f>
        <v/>
      </c>
      <c r="R453" s="3" t="str">
        <f>IF(AND(OR(Tabell_Läkare[[#This Row],[Kontroll ifyllt värde]]=TRUE),ISBLANK(#REF!)),"Välj zon","")</f>
        <v/>
      </c>
      <c r="S453" s="3" t="str">
        <f>IF(AND(Tabell_Läkare[[#This Row],[Fakturerat belopp]]&gt;0,Tabell_Läkare[[#This Row],[Summa fakturerade timmar (psykiatri+somatik+primärvård)]]=""),"Fyll i antal timmar","")</f>
        <v/>
      </c>
      <c r="T453" s="3" t="str">
        <f>IF(AND(Tabell_Läkare[[#This Row],[Kontroll ifyllt värde]]=TRUE,Tabell_Läkare[[#This Row],[Fakturerat belopp]]=""),"Fakturerat belopp saknas","")</f>
        <v/>
      </c>
      <c r="U453" s="3" t="b">
        <f>OR(Tabell_Läkare[[#This Row],[Fakturerat belopp]]&lt;&gt;"",Tabell_Läkare[[#This Row],[Summa fakturerade timmar (psykiatri+somatik+primärvård)]]&lt;&gt;"")</f>
        <v>0</v>
      </c>
    </row>
    <row r="454" spans="1:21" x14ac:dyDescent="0.35">
      <c r="A454" s="32" t="str">
        <f>IF(_xlfn.CONCAT(B454:G454)="","",Statistikrapport!$C$3)</f>
        <v/>
      </c>
      <c r="B454" s="3"/>
      <c r="C454" s="3"/>
      <c r="D454" s="3"/>
      <c r="E454" s="3"/>
      <c r="F454" s="28"/>
      <c r="G45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4" s="3"/>
      <c r="I454" s="3"/>
      <c r="J454" s="3"/>
      <c r="K454" s="3"/>
      <c r="L454" s="3" t="str" cm="1">
        <f t="array" ref="L454">IFERROR(INDEX(_xlfn._xlws.FILTER(Tabell_Läkare[[#This Row],[Region kontroll]:[Fakturerat]],Tabell_Läkare[[#This Row],[Region kontroll]:[Fakturerat]]&lt;&gt;""),1,1),"")</f>
        <v/>
      </c>
      <c r="M454" s="3" t="str">
        <f>IF(AND(SUM(Tabell_Läkare[[#This Row],[Fakturerat belopp]:[Summa fakturerade timmar (psykiatri+somatik+primärvård)]]),ISBLANK(Tabell_Läkare[[#This Row],[Region]])),"Ange region","")</f>
        <v/>
      </c>
      <c r="N454" s="3" t="str">
        <f>IF(AND(OR(Tabell_Läkare[[#This Row],[Kontroll ifyllt värde]]=TRUE),ISBLANK(Tabell_Läkare[[#This Row],[Zon]])),"Välj zon","")</f>
        <v/>
      </c>
      <c r="O4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4" s="3" t="str">
        <f xml:space="preserve"> IF(AND(Tabell_Läkare[[#This Row],[Yrkeskategori]]="Specialistläkare",Tabell_Läkare[[#This Row],[Specialisering]]=""),"Ange specialisering","")</f>
        <v/>
      </c>
      <c r="Q454" s="3" t="str">
        <f xml:space="preserve"> IF(AND(Tabell_Läkare[[#This Row],[Yrkeskategori]]="Legitimerad läkare",Tabell_Läkare[[#This Row],[Specialisering]]&lt;&gt;""),"Välj specialistläkare om specialicering","")</f>
        <v/>
      </c>
      <c r="R454" s="3" t="str">
        <f>IF(AND(OR(Tabell_Läkare[[#This Row],[Kontroll ifyllt värde]]=TRUE),ISBLANK(#REF!)),"Välj zon","")</f>
        <v/>
      </c>
      <c r="S454" s="3" t="str">
        <f>IF(AND(Tabell_Läkare[[#This Row],[Fakturerat belopp]]&gt;0,Tabell_Läkare[[#This Row],[Summa fakturerade timmar (psykiatri+somatik+primärvård)]]=""),"Fyll i antal timmar","")</f>
        <v/>
      </c>
      <c r="T454" s="3" t="str">
        <f>IF(AND(Tabell_Läkare[[#This Row],[Kontroll ifyllt värde]]=TRUE,Tabell_Läkare[[#This Row],[Fakturerat belopp]]=""),"Fakturerat belopp saknas","")</f>
        <v/>
      </c>
      <c r="U454" s="3" t="b">
        <f>OR(Tabell_Läkare[[#This Row],[Fakturerat belopp]]&lt;&gt;"",Tabell_Läkare[[#This Row],[Summa fakturerade timmar (psykiatri+somatik+primärvård)]]&lt;&gt;"")</f>
        <v>0</v>
      </c>
    </row>
    <row r="455" spans="1:21" x14ac:dyDescent="0.35">
      <c r="A455" s="32" t="str">
        <f>IF(_xlfn.CONCAT(B455:G455)="","",Statistikrapport!$C$3)</f>
        <v/>
      </c>
      <c r="B455" s="3"/>
      <c r="C455" s="3"/>
      <c r="D455" s="3"/>
      <c r="E455" s="3"/>
      <c r="F455" s="28"/>
      <c r="G45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5" s="3"/>
      <c r="I455" s="3"/>
      <c r="J455" s="3"/>
      <c r="K455" s="3"/>
      <c r="L455" s="3" t="str" cm="1">
        <f t="array" ref="L455">IFERROR(INDEX(_xlfn._xlws.FILTER(Tabell_Läkare[[#This Row],[Region kontroll]:[Fakturerat]],Tabell_Läkare[[#This Row],[Region kontroll]:[Fakturerat]]&lt;&gt;""),1,1),"")</f>
        <v/>
      </c>
      <c r="M455" s="3" t="str">
        <f>IF(AND(SUM(Tabell_Läkare[[#This Row],[Fakturerat belopp]:[Summa fakturerade timmar (psykiatri+somatik+primärvård)]]),ISBLANK(Tabell_Läkare[[#This Row],[Region]])),"Ange region","")</f>
        <v/>
      </c>
      <c r="N455" s="3" t="str">
        <f>IF(AND(OR(Tabell_Läkare[[#This Row],[Kontroll ifyllt värde]]=TRUE),ISBLANK(Tabell_Läkare[[#This Row],[Zon]])),"Välj zon","")</f>
        <v/>
      </c>
      <c r="O4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5" s="3" t="str">
        <f xml:space="preserve"> IF(AND(Tabell_Läkare[[#This Row],[Yrkeskategori]]="Specialistläkare",Tabell_Läkare[[#This Row],[Specialisering]]=""),"Ange specialisering","")</f>
        <v/>
      </c>
      <c r="Q455" s="3" t="str">
        <f xml:space="preserve"> IF(AND(Tabell_Läkare[[#This Row],[Yrkeskategori]]="Legitimerad läkare",Tabell_Läkare[[#This Row],[Specialisering]]&lt;&gt;""),"Välj specialistläkare om specialicering","")</f>
        <v/>
      </c>
      <c r="R455" s="3" t="str">
        <f>IF(AND(OR(Tabell_Läkare[[#This Row],[Kontroll ifyllt värde]]=TRUE),ISBLANK(#REF!)),"Välj zon","")</f>
        <v/>
      </c>
      <c r="S455" s="3" t="str">
        <f>IF(AND(Tabell_Läkare[[#This Row],[Fakturerat belopp]]&gt;0,Tabell_Läkare[[#This Row],[Summa fakturerade timmar (psykiatri+somatik+primärvård)]]=""),"Fyll i antal timmar","")</f>
        <v/>
      </c>
      <c r="T455" s="3" t="str">
        <f>IF(AND(Tabell_Läkare[[#This Row],[Kontroll ifyllt värde]]=TRUE,Tabell_Läkare[[#This Row],[Fakturerat belopp]]=""),"Fakturerat belopp saknas","")</f>
        <v/>
      </c>
      <c r="U455" s="3" t="b">
        <f>OR(Tabell_Läkare[[#This Row],[Fakturerat belopp]]&lt;&gt;"",Tabell_Läkare[[#This Row],[Summa fakturerade timmar (psykiatri+somatik+primärvård)]]&lt;&gt;"")</f>
        <v>0</v>
      </c>
    </row>
    <row r="456" spans="1:21" x14ac:dyDescent="0.35">
      <c r="A456" s="32" t="str">
        <f>IF(_xlfn.CONCAT(B456:G456)="","",Statistikrapport!$C$3)</f>
        <v/>
      </c>
      <c r="B456" s="3"/>
      <c r="C456" s="3"/>
      <c r="D456" s="3"/>
      <c r="E456" s="3"/>
      <c r="F456" s="28"/>
      <c r="G45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6" s="3"/>
      <c r="I456" s="3"/>
      <c r="J456" s="3"/>
      <c r="K456" s="3"/>
      <c r="L456" s="3" t="str" cm="1">
        <f t="array" ref="L456">IFERROR(INDEX(_xlfn._xlws.FILTER(Tabell_Läkare[[#This Row],[Region kontroll]:[Fakturerat]],Tabell_Läkare[[#This Row],[Region kontroll]:[Fakturerat]]&lt;&gt;""),1,1),"")</f>
        <v/>
      </c>
      <c r="M456" s="3" t="str">
        <f>IF(AND(SUM(Tabell_Läkare[[#This Row],[Fakturerat belopp]:[Summa fakturerade timmar (psykiatri+somatik+primärvård)]]),ISBLANK(Tabell_Läkare[[#This Row],[Region]])),"Ange region","")</f>
        <v/>
      </c>
      <c r="N456" s="3" t="str">
        <f>IF(AND(OR(Tabell_Läkare[[#This Row],[Kontroll ifyllt värde]]=TRUE),ISBLANK(Tabell_Läkare[[#This Row],[Zon]])),"Välj zon","")</f>
        <v/>
      </c>
      <c r="O4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6" s="3" t="str">
        <f xml:space="preserve"> IF(AND(Tabell_Läkare[[#This Row],[Yrkeskategori]]="Specialistläkare",Tabell_Läkare[[#This Row],[Specialisering]]=""),"Ange specialisering","")</f>
        <v/>
      </c>
      <c r="Q456" s="3" t="str">
        <f xml:space="preserve"> IF(AND(Tabell_Läkare[[#This Row],[Yrkeskategori]]="Legitimerad läkare",Tabell_Läkare[[#This Row],[Specialisering]]&lt;&gt;""),"Välj specialistläkare om specialicering","")</f>
        <v/>
      </c>
      <c r="R456" s="3" t="str">
        <f>IF(AND(OR(Tabell_Läkare[[#This Row],[Kontroll ifyllt värde]]=TRUE),ISBLANK(#REF!)),"Välj zon","")</f>
        <v/>
      </c>
      <c r="S456" s="3" t="str">
        <f>IF(AND(Tabell_Läkare[[#This Row],[Fakturerat belopp]]&gt;0,Tabell_Läkare[[#This Row],[Summa fakturerade timmar (psykiatri+somatik+primärvård)]]=""),"Fyll i antal timmar","")</f>
        <v/>
      </c>
      <c r="T456" s="3" t="str">
        <f>IF(AND(Tabell_Läkare[[#This Row],[Kontroll ifyllt värde]]=TRUE,Tabell_Läkare[[#This Row],[Fakturerat belopp]]=""),"Fakturerat belopp saknas","")</f>
        <v/>
      </c>
      <c r="U456" s="3" t="b">
        <f>OR(Tabell_Läkare[[#This Row],[Fakturerat belopp]]&lt;&gt;"",Tabell_Läkare[[#This Row],[Summa fakturerade timmar (psykiatri+somatik+primärvård)]]&lt;&gt;"")</f>
        <v>0</v>
      </c>
    </row>
    <row r="457" spans="1:21" x14ac:dyDescent="0.35">
      <c r="A457" s="32" t="str">
        <f>IF(_xlfn.CONCAT(B457:G457)="","",Statistikrapport!$C$3)</f>
        <v/>
      </c>
      <c r="B457" s="3"/>
      <c r="C457" s="3"/>
      <c r="D457" s="3"/>
      <c r="E457" s="3"/>
      <c r="F457" s="28"/>
      <c r="G45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7" s="3"/>
      <c r="I457" s="3"/>
      <c r="J457" s="3"/>
      <c r="K457" s="3"/>
      <c r="L457" s="3" t="str" cm="1">
        <f t="array" ref="L457">IFERROR(INDEX(_xlfn._xlws.FILTER(Tabell_Läkare[[#This Row],[Region kontroll]:[Fakturerat]],Tabell_Läkare[[#This Row],[Region kontroll]:[Fakturerat]]&lt;&gt;""),1,1),"")</f>
        <v/>
      </c>
      <c r="M457" s="3" t="str">
        <f>IF(AND(SUM(Tabell_Läkare[[#This Row],[Fakturerat belopp]:[Summa fakturerade timmar (psykiatri+somatik+primärvård)]]),ISBLANK(Tabell_Läkare[[#This Row],[Region]])),"Ange region","")</f>
        <v/>
      </c>
      <c r="N457" s="3" t="str">
        <f>IF(AND(OR(Tabell_Läkare[[#This Row],[Kontroll ifyllt värde]]=TRUE),ISBLANK(Tabell_Läkare[[#This Row],[Zon]])),"Välj zon","")</f>
        <v/>
      </c>
      <c r="O4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7" s="3" t="str">
        <f xml:space="preserve"> IF(AND(Tabell_Läkare[[#This Row],[Yrkeskategori]]="Specialistläkare",Tabell_Läkare[[#This Row],[Specialisering]]=""),"Ange specialisering","")</f>
        <v/>
      </c>
      <c r="Q457" s="3" t="str">
        <f xml:space="preserve"> IF(AND(Tabell_Läkare[[#This Row],[Yrkeskategori]]="Legitimerad läkare",Tabell_Läkare[[#This Row],[Specialisering]]&lt;&gt;""),"Välj specialistläkare om specialicering","")</f>
        <v/>
      </c>
      <c r="R457" s="3" t="str">
        <f>IF(AND(OR(Tabell_Läkare[[#This Row],[Kontroll ifyllt värde]]=TRUE),ISBLANK(#REF!)),"Välj zon","")</f>
        <v/>
      </c>
      <c r="S457" s="3" t="str">
        <f>IF(AND(Tabell_Läkare[[#This Row],[Fakturerat belopp]]&gt;0,Tabell_Läkare[[#This Row],[Summa fakturerade timmar (psykiatri+somatik+primärvård)]]=""),"Fyll i antal timmar","")</f>
        <v/>
      </c>
      <c r="T457" s="3" t="str">
        <f>IF(AND(Tabell_Läkare[[#This Row],[Kontroll ifyllt värde]]=TRUE,Tabell_Läkare[[#This Row],[Fakturerat belopp]]=""),"Fakturerat belopp saknas","")</f>
        <v/>
      </c>
      <c r="U457" s="3" t="b">
        <f>OR(Tabell_Läkare[[#This Row],[Fakturerat belopp]]&lt;&gt;"",Tabell_Läkare[[#This Row],[Summa fakturerade timmar (psykiatri+somatik+primärvård)]]&lt;&gt;"")</f>
        <v>0</v>
      </c>
    </row>
    <row r="458" spans="1:21" x14ac:dyDescent="0.35">
      <c r="A458" s="32" t="str">
        <f>IF(_xlfn.CONCAT(B458:G458)="","",Statistikrapport!$C$3)</f>
        <v/>
      </c>
      <c r="B458" s="3"/>
      <c r="C458" s="3"/>
      <c r="D458" s="3"/>
      <c r="E458" s="3"/>
      <c r="F458" s="28"/>
      <c r="G45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8" s="3"/>
      <c r="I458" s="3"/>
      <c r="J458" s="3"/>
      <c r="K458" s="3"/>
      <c r="L458" s="3" t="str" cm="1">
        <f t="array" ref="L458">IFERROR(INDEX(_xlfn._xlws.FILTER(Tabell_Läkare[[#This Row],[Region kontroll]:[Fakturerat]],Tabell_Läkare[[#This Row],[Region kontroll]:[Fakturerat]]&lt;&gt;""),1,1),"")</f>
        <v/>
      </c>
      <c r="M458" s="3" t="str">
        <f>IF(AND(SUM(Tabell_Läkare[[#This Row],[Fakturerat belopp]:[Summa fakturerade timmar (psykiatri+somatik+primärvård)]]),ISBLANK(Tabell_Läkare[[#This Row],[Region]])),"Ange region","")</f>
        <v/>
      </c>
      <c r="N458" s="3" t="str">
        <f>IF(AND(OR(Tabell_Läkare[[#This Row],[Kontroll ifyllt värde]]=TRUE),ISBLANK(Tabell_Läkare[[#This Row],[Zon]])),"Välj zon","")</f>
        <v/>
      </c>
      <c r="O4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8" s="3" t="str">
        <f xml:space="preserve"> IF(AND(Tabell_Läkare[[#This Row],[Yrkeskategori]]="Specialistläkare",Tabell_Läkare[[#This Row],[Specialisering]]=""),"Ange specialisering","")</f>
        <v/>
      </c>
      <c r="Q458" s="3" t="str">
        <f xml:space="preserve"> IF(AND(Tabell_Läkare[[#This Row],[Yrkeskategori]]="Legitimerad läkare",Tabell_Läkare[[#This Row],[Specialisering]]&lt;&gt;""),"Välj specialistläkare om specialicering","")</f>
        <v/>
      </c>
      <c r="R458" s="3" t="str">
        <f>IF(AND(OR(Tabell_Läkare[[#This Row],[Kontroll ifyllt värde]]=TRUE),ISBLANK(#REF!)),"Välj zon","")</f>
        <v/>
      </c>
      <c r="S458" s="3" t="str">
        <f>IF(AND(Tabell_Läkare[[#This Row],[Fakturerat belopp]]&gt;0,Tabell_Läkare[[#This Row],[Summa fakturerade timmar (psykiatri+somatik+primärvård)]]=""),"Fyll i antal timmar","")</f>
        <v/>
      </c>
      <c r="T458" s="3" t="str">
        <f>IF(AND(Tabell_Läkare[[#This Row],[Kontroll ifyllt värde]]=TRUE,Tabell_Läkare[[#This Row],[Fakturerat belopp]]=""),"Fakturerat belopp saknas","")</f>
        <v/>
      </c>
      <c r="U458" s="3" t="b">
        <f>OR(Tabell_Läkare[[#This Row],[Fakturerat belopp]]&lt;&gt;"",Tabell_Läkare[[#This Row],[Summa fakturerade timmar (psykiatri+somatik+primärvård)]]&lt;&gt;"")</f>
        <v>0</v>
      </c>
    </row>
    <row r="459" spans="1:21" x14ac:dyDescent="0.35">
      <c r="A459" s="32" t="str">
        <f>IF(_xlfn.CONCAT(B459:G459)="","",Statistikrapport!$C$3)</f>
        <v/>
      </c>
      <c r="B459" s="3"/>
      <c r="C459" s="3"/>
      <c r="D459" s="3"/>
      <c r="E459" s="3"/>
      <c r="F459" s="28"/>
      <c r="G45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9" s="3"/>
      <c r="I459" s="3"/>
      <c r="J459" s="3"/>
      <c r="K459" s="3"/>
      <c r="L459" s="3" t="str" cm="1">
        <f t="array" ref="L459">IFERROR(INDEX(_xlfn._xlws.FILTER(Tabell_Läkare[[#This Row],[Region kontroll]:[Fakturerat]],Tabell_Läkare[[#This Row],[Region kontroll]:[Fakturerat]]&lt;&gt;""),1,1),"")</f>
        <v/>
      </c>
      <c r="M459" s="3" t="str">
        <f>IF(AND(SUM(Tabell_Läkare[[#This Row],[Fakturerat belopp]:[Summa fakturerade timmar (psykiatri+somatik+primärvård)]]),ISBLANK(Tabell_Läkare[[#This Row],[Region]])),"Ange region","")</f>
        <v/>
      </c>
      <c r="N459" s="3" t="str">
        <f>IF(AND(OR(Tabell_Läkare[[#This Row],[Kontroll ifyllt värde]]=TRUE),ISBLANK(Tabell_Läkare[[#This Row],[Zon]])),"Välj zon","")</f>
        <v/>
      </c>
      <c r="O4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9" s="3" t="str">
        <f xml:space="preserve"> IF(AND(Tabell_Läkare[[#This Row],[Yrkeskategori]]="Specialistläkare",Tabell_Läkare[[#This Row],[Specialisering]]=""),"Ange specialisering","")</f>
        <v/>
      </c>
      <c r="Q459" s="3" t="str">
        <f xml:space="preserve"> IF(AND(Tabell_Läkare[[#This Row],[Yrkeskategori]]="Legitimerad läkare",Tabell_Läkare[[#This Row],[Specialisering]]&lt;&gt;""),"Välj specialistläkare om specialicering","")</f>
        <v/>
      </c>
      <c r="R459" s="3" t="str">
        <f>IF(AND(OR(Tabell_Läkare[[#This Row],[Kontroll ifyllt värde]]=TRUE),ISBLANK(#REF!)),"Välj zon","")</f>
        <v/>
      </c>
      <c r="S459" s="3" t="str">
        <f>IF(AND(Tabell_Läkare[[#This Row],[Fakturerat belopp]]&gt;0,Tabell_Läkare[[#This Row],[Summa fakturerade timmar (psykiatri+somatik+primärvård)]]=""),"Fyll i antal timmar","")</f>
        <v/>
      </c>
      <c r="T459" s="3" t="str">
        <f>IF(AND(Tabell_Läkare[[#This Row],[Kontroll ifyllt värde]]=TRUE,Tabell_Läkare[[#This Row],[Fakturerat belopp]]=""),"Fakturerat belopp saknas","")</f>
        <v/>
      </c>
      <c r="U459" s="3" t="b">
        <f>OR(Tabell_Läkare[[#This Row],[Fakturerat belopp]]&lt;&gt;"",Tabell_Läkare[[#This Row],[Summa fakturerade timmar (psykiatri+somatik+primärvård)]]&lt;&gt;"")</f>
        <v>0</v>
      </c>
    </row>
    <row r="460" spans="1:21" x14ac:dyDescent="0.35">
      <c r="A460" s="32" t="str">
        <f>IF(_xlfn.CONCAT(B460:G460)="","",Statistikrapport!$C$3)</f>
        <v/>
      </c>
      <c r="B460" s="3"/>
      <c r="C460" s="3"/>
      <c r="D460" s="3"/>
      <c r="E460" s="3"/>
      <c r="F460" s="28"/>
      <c r="G46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0" s="3"/>
      <c r="I460" s="3"/>
      <c r="J460" s="3"/>
      <c r="K460" s="3"/>
      <c r="L460" s="3" t="str" cm="1">
        <f t="array" ref="L460">IFERROR(INDEX(_xlfn._xlws.FILTER(Tabell_Läkare[[#This Row],[Region kontroll]:[Fakturerat]],Tabell_Läkare[[#This Row],[Region kontroll]:[Fakturerat]]&lt;&gt;""),1,1),"")</f>
        <v/>
      </c>
      <c r="M460" s="3" t="str">
        <f>IF(AND(SUM(Tabell_Läkare[[#This Row],[Fakturerat belopp]:[Summa fakturerade timmar (psykiatri+somatik+primärvård)]]),ISBLANK(Tabell_Läkare[[#This Row],[Region]])),"Ange region","")</f>
        <v/>
      </c>
      <c r="N460" s="3" t="str">
        <f>IF(AND(OR(Tabell_Läkare[[#This Row],[Kontroll ifyllt värde]]=TRUE),ISBLANK(Tabell_Läkare[[#This Row],[Zon]])),"Välj zon","")</f>
        <v/>
      </c>
      <c r="O4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0" s="3" t="str">
        <f xml:space="preserve"> IF(AND(Tabell_Läkare[[#This Row],[Yrkeskategori]]="Specialistläkare",Tabell_Läkare[[#This Row],[Specialisering]]=""),"Ange specialisering","")</f>
        <v/>
      </c>
      <c r="Q460" s="3" t="str">
        <f xml:space="preserve"> IF(AND(Tabell_Läkare[[#This Row],[Yrkeskategori]]="Legitimerad läkare",Tabell_Läkare[[#This Row],[Specialisering]]&lt;&gt;""),"Välj specialistläkare om specialicering","")</f>
        <v/>
      </c>
      <c r="R460" s="3" t="str">
        <f>IF(AND(OR(Tabell_Läkare[[#This Row],[Kontroll ifyllt värde]]=TRUE),ISBLANK(#REF!)),"Välj zon","")</f>
        <v/>
      </c>
      <c r="S460" s="3" t="str">
        <f>IF(AND(Tabell_Läkare[[#This Row],[Fakturerat belopp]]&gt;0,Tabell_Läkare[[#This Row],[Summa fakturerade timmar (psykiatri+somatik+primärvård)]]=""),"Fyll i antal timmar","")</f>
        <v/>
      </c>
      <c r="T460" s="3" t="str">
        <f>IF(AND(Tabell_Läkare[[#This Row],[Kontroll ifyllt värde]]=TRUE,Tabell_Läkare[[#This Row],[Fakturerat belopp]]=""),"Fakturerat belopp saknas","")</f>
        <v/>
      </c>
      <c r="U460" s="3" t="b">
        <f>OR(Tabell_Läkare[[#This Row],[Fakturerat belopp]]&lt;&gt;"",Tabell_Läkare[[#This Row],[Summa fakturerade timmar (psykiatri+somatik+primärvård)]]&lt;&gt;"")</f>
        <v>0</v>
      </c>
    </row>
    <row r="461" spans="1:21" x14ac:dyDescent="0.35">
      <c r="A461" s="32" t="str">
        <f>IF(_xlfn.CONCAT(B461:G461)="","",Statistikrapport!$C$3)</f>
        <v/>
      </c>
      <c r="B461" s="3"/>
      <c r="C461" s="3"/>
      <c r="D461" s="3"/>
      <c r="E461" s="3"/>
      <c r="F461" s="28"/>
      <c r="G46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1" s="3"/>
      <c r="I461" s="3"/>
      <c r="J461" s="3"/>
      <c r="K461" s="3"/>
      <c r="L461" s="3" t="str" cm="1">
        <f t="array" ref="L461">IFERROR(INDEX(_xlfn._xlws.FILTER(Tabell_Läkare[[#This Row],[Region kontroll]:[Fakturerat]],Tabell_Läkare[[#This Row],[Region kontroll]:[Fakturerat]]&lt;&gt;""),1,1),"")</f>
        <v/>
      </c>
      <c r="M461" s="3" t="str">
        <f>IF(AND(SUM(Tabell_Läkare[[#This Row],[Fakturerat belopp]:[Summa fakturerade timmar (psykiatri+somatik+primärvård)]]),ISBLANK(Tabell_Läkare[[#This Row],[Region]])),"Ange region","")</f>
        <v/>
      </c>
      <c r="N461" s="3" t="str">
        <f>IF(AND(OR(Tabell_Läkare[[#This Row],[Kontroll ifyllt värde]]=TRUE),ISBLANK(Tabell_Läkare[[#This Row],[Zon]])),"Välj zon","")</f>
        <v/>
      </c>
      <c r="O4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1" s="3" t="str">
        <f xml:space="preserve"> IF(AND(Tabell_Läkare[[#This Row],[Yrkeskategori]]="Specialistläkare",Tabell_Läkare[[#This Row],[Specialisering]]=""),"Ange specialisering","")</f>
        <v/>
      </c>
      <c r="Q461" s="3" t="str">
        <f xml:space="preserve"> IF(AND(Tabell_Läkare[[#This Row],[Yrkeskategori]]="Legitimerad läkare",Tabell_Läkare[[#This Row],[Specialisering]]&lt;&gt;""),"Välj specialistläkare om specialicering","")</f>
        <v/>
      </c>
      <c r="R461" s="3" t="str">
        <f>IF(AND(OR(Tabell_Läkare[[#This Row],[Kontroll ifyllt värde]]=TRUE),ISBLANK(#REF!)),"Välj zon","")</f>
        <v/>
      </c>
      <c r="S461" s="3" t="str">
        <f>IF(AND(Tabell_Läkare[[#This Row],[Fakturerat belopp]]&gt;0,Tabell_Läkare[[#This Row],[Summa fakturerade timmar (psykiatri+somatik+primärvård)]]=""),"Fyll i antal timmar","")</f>
        <v/>
      </c>
      <c r="T461" s="3" t="str">
        <f>IF(AND(Tabell_Läkare[[#This Row],[Kontroll ifyllt värde]]=TRUE,Tabell_Läkare[[#This Row],[Fakturerat belopp]]=""),"Fakturerat belopp saknas","")</f>
        <v/>
      </c>
      <c r="U461" s="3" t="b">
        <f>OR(Tabell_Läkare[[#This Row],[Fakturerat belopp]]&lt;&gt;"",Tabell_Läkare[[#This Row],[Summa fakturerade timmar (psykiatri+somatik+primärvård)]]&lt;&gt;"")</f>
        <v>0</v>
      </c>
    </row>
    <row r="462" spans="1:21" x14ac:dyDescent="0.35">
      <c r="A462" s="32" t="str">
        <f>IF(_xlfn.CONCAT(B462:G462)="","",Statistikrapport!$C$3)</f>
        <v/>
      </c>
      <c r="B462" s="3"/>
      <c r="C462" s="3"/>
      <c r="D462" s="3"/>
      <c r="E462" s="3"/>
      <c r="F462" s="28"/>
      <c r="G46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2" s="3"/>
      <c r="I462" s="3"/>
      <c r="J462" s="3"/>
      <c r="K462" s="3"/>
      <c r="L462" s="3" t="str" cm="1">
        <f t="array" ref="L462">IFERROR(INDEX(_xlfn._xlws.FILTER(Tabell_Läkare[[#This Row],[Region kontroll]:[Fakturerat]],Tabell_Läkare[[#This Row],[Region kontroll]:[Fakturerat]]&lt;&gt;""),1,1),"")</f>
        <v/>
      </c>
      <c r="M462" s="3" t="str">
        <f>IF(AND(SUM(Tabell_Läkare[[#This Row],[Fakturerat belopp]:[Summa fakturerade timmar (psykiatri+somatik+primärvård)]]),ISBLANK(Tabell_Läkare[[#This Row],[Region]])),"Ange region","")</f>
        <v/>
      </c>
      <c r="N462" s="3" t="str">
        <f>IF(AND(OR(Tabell_Läkare[[#This Row],[Kontroll ifyllt värde]]=TRUE),ISBLANK(Tabell_Läkare[[#This Row],[Zon]])),"Välj zon","")</f>
        <v/>
      </c>
      <c r="O4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2" s="3" t="str">
        <f xml:space="preserve"> IF(AND(Tabell_Läkare[[#This Row],[Yrkeskategori]]="Specialistläkare",Tabell_Läkare[[#This Row],[Specialisering]]=""),"Ange specialisering","")</f>
        <v/>
      </c>
      <c r="Q462" s="3" t="str">
        <f xml:space="preserve"> IF(AND(Tabell_Läkare[[#This Row],[Yrkeskategori]]="Legitimerad läkare",Tabell_Läkare[[#This Row],[Specialisering]]&lt;&gt;""),"Välj specialistläkare om specialicering","")</f>
        <v/>
      </c>
      <c r="R462" s="3" t="str">
        <f>IF(AND(OR(Tabell_Läkare[[#This Row],[Kontroll ifyllt värde]]=TRUE),ISBLANK(#REF!)),"Välj zon","")</f>
        <v/>
      </c>
      <c r="S462" s="3" t="str">
        <f>IF(AND(Tabell_Läkare[[#This Row],[Fakturerat belopp]]&gt;0,Tabell_Läkare[[#This Row],[Summa fakturerade timmar (psykiatri+somatik+primärvård)]]=""),"Fyll i antal timmar","")</f>
        <v/>
      </c>
      <c r="T462" s="3" t="str">
        <f>IF(AND(Tabell_Läkare[[#This Row],[Kontroll ifyllt värde]]=TRUE,Tabell_Läkare[[#This Row],[Fakturerat belopp]]=""),"Fakturerat belopp saknas","")</f>
        <v/>
      </c>
      <c r="U462" s="3" t="b">
        <f>OR(Tabell_Läkare[[#This Row],[Fakturerat belopp]]&lt;&gt;"",Tabell_Läkare[[#This Row],[Summa fakturerade timmar (psykiatri+somatik+primärvård)]]&lt;&gt;"")</f>
        <v>0</v>
      </c>
    </row>
    <row r="463" spans="1:21" x14ac:dyDescent="0.35">
      <c r="A463" s="32" t="str">
        <f>IF(_xlfn.CONCAT(B463:G463)="","",Statistikrapport!$C$3)</f>
        <v/>
      </c>
      <c r="B463" s="3"/>
      <c r="C463" s="3"/>
      <c r="D463" s="3"/>
      <c r="E463" s="3"/>
      <c r="F463" s="28"/>
      <c r="G46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3" s="3"/>
      <c r="I463" s="3"/>
      <c r="J463" s="3"/>
      <c r="K463" s="3"/>
      <c r="L463" s="3" t="str" cm="1">
        <f t="array" ref="L463">IFERROR(INDEX(_xlfn._xlws.FILTER(Tabell_Läkare[[#This Row],[Region kontroll]:[Fakturerat]],Tabell_Läkare[[#This Row],[Region kontroll]:[Fakturerat]]&lt;&gt;""),1,1),"")</f>
        <v/>
      </c>
      <c r="M463" s="3" t="str">
        <f>IF(AND(SUM(Tabell_Läkare[[#This Row],[Fakturerat belopp]:[Summa fakturerade timmar (psykiatri+somatik+primärvård)]]),ISBLANK(Tabell_Läkare[[#This Row],[Region]])),"Ange region","")</f>
        <v/>
      </c>
      <c r="N463" s="3" t="str">
        <f>IF(AND(OR(Tabell_Läkare[[#This Row],[Kontroll ifyllt värde]]=TRUE),ISBLANK(Tabell_Läkare[[#This Row],[Zon]])),"Välj zon","")</f>
        <v/>
      </c>
      <c r="O4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3" s="3" t="str">
        <f xml:space="preserve"> IF(AND(Tabell_Läkare[[#This Row],[Yrkeskategori]]="Specialistläkare",Tabell_Läkare[[#This Row],[Specialisering]]=""),"Ange specialisering","")</f>
        <v/>
      </c>
      <c r="Q463" s="3" t="str">
        <f xml:space="preserve"> IF(AND(Tabell_Läkare[[#This Row],[Yrkeskategori]]="Legitimerad läkare",Tabell_Läkare[[#This Row],[Specialisering]]&lt;&gt;""),"Välj specialistläkare om specialicering","")</f>
        <v/>
      </c>
      <c r="R463" s="3" t="str">
        <f>IF(AND(OR(Tabell_Läkare[[#This Row],[Kontroll ifyllt värde]]=TRUE),ISBLANK(#REF!)),"Välj zon","")</f>
        <v/>
      </c>
      <c r="S463" s="3" t="str">
        <f>IF(AND(Tabell_Läkare[[#This Row],[Fakturerat belopp]]&gt;0,Tabell_Läkare[[#This Row],[Summa fakturerade timmar (psykiatri+somatik+primärvård)]]=""),"Fyll i antal timmar","")</f>
        <v/>
      </c>
      <c r="T463" s="3" t="str">
        <f>IF(AND(Tabell_Läkare[[#This Row],[Kontroll ifyllt värde]]=TRUE,Tabell_Läkare[[#This Row],[Fakturerat belopp]]=""),"Fakturerat belopp saknas","")</f>
        <v/>
      </c>
      <c r="U463" s="3" t="b">
        <f>OR(Tabell_Läkare[[#This Row],[Fakturerat belopp]]&lt;&gt;"",Tabell_Läkare[[#This Row],[Summa fakturerade timmar (psykiatri+somatik+primärvård)]]&lt;&gt;"")</f>
        <v>0</v>
      </c>
    </row>
    <row r="464" spans="1:21" x14ac:dyDescent="0.35">
      <c r="A464" s="32" t="str">
        <f>IF(_xlfn.CONCAT(B464:G464)="","",Statistikrapport!$C$3)</f>
        <v/>
      </c>
      <c r="B464" s="3"/>
      <c r="C464" s="3"/>
      <c r="D464" s="3"/>
      <c r="E464" s="3"/>
      <c r="F464" s="28"/>
      <c r="G46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4" s="3"/>
      <c r="I464" s="3"/>
      <c r="J464" s="3"/>
      <c r="K464" s="3"/>
      <c r="L464" s="3" t="str" cm="1">
        <f t="array" ref="L464">IFERROR(INDEX(_xlfn._xlws.FILTER(Tabell_Läkare[[#This Row],[Region kontroll]:[Fakturerat]],Tabell_Läkare[[#This Row],[Region kontroll]:[Fakturerat]]&lt;&gt;""),1,1),"")</f>
        <v/>
      </c>
      <c r="M464" s="3" t="str">
        <f>IF(AND(SUM(Tabell_Läkare[[#This Row],[Fakturerat belopp]:[Summa fakturerade timmar (psykiatri+somatik+primärvård)]]),ISBLANK(Tabell_Läkare[[#This Row],[Region]])),"Ange region","")</f>
        <v/>
      </c>
      <c r="N464" s="3" t="str">
        <f>IF(AND(OR(Tabell_Läkare[[#This Row],[Kontroll ifyllt värde]]=TRUE),ISBLANK(Tabell_Läkare[[#This Row],[Zon]])),"Välj zon","")</f>
        <v/>
      </c>
      <c r="O4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4" s="3" t="str">
        <f xml:space="preserve"> IF(AND(Tabell_Läkare[[#This Row],[Yrkeskategori]]="Specialistläkare",Tabell_Läkare[[#This Row],[Specialisering]]=""),"Ange specialisering","")</f>
        <v/>
      </c>
      <c r="Q464" s="3" t="str">
        <f xml:space="preserve"> IF(AND(Tabell_Läkare[[#This Row],[Yrkeskategori]]="Legitimerad läkare",Tabell_Läkare[[#This Row],[Specialisering]]&lt;&gt;""),"Välj specialistläkare om specialicering","")</f>
        <v/>
      </c>
      <c r="R464" s="3" t="str">
        <f>IF(AND(OR(Tabell_Läkare[[#This Row],[Kontroll ifyllt värde]]=TRUE),ISBLANK(#REF!)),"Välj zon","")</f>
        <v/>
      </c>
      <c r="S464" s="3" t="str">
        <f>IF(AND(Tabell_Läkare[[#This Row],[Fakturerat belopp]]&gt;0,Tabell_Läkare[[#This Row],[Summa fakturerade timmar (psykiatri+somatik+primärvård)]]=""),"Fyll i antal timmar","")</f>
        <v/>
      </c>
      <c r="T464" s="3" t="str">
        <f>IF(AND(Tabell_Läkare[[#This Row],[Kontroll ifyllt värde]]=TRUE,Tabell_Läkare[[#This Row],[Fakturerat belopp]]=""),"Fakturerat belopp saknas","")</f>
        <v/>
      </c>
      <c r="U464" s="3" t="b">
        <f>OR(Tabell_Läkare[[#This Row],[Fakturerat belopp]]&lt;&gt;"",Tabell_Läkare[[#This Row],[Summa fakturerade timmar (psykiatri+somatik+primärvård)]]&lt;&gt;"")</f>
        <v>0</v>
      </c>
    </row>
    <row r="465" spans="1:21" x14ac:dyDescent="0.35">
      <c r="A465" s="32" t="str">
        <f>IF(_xlfn.CONCAT(B465:G465)="","",Statistikrapport!$C$3)</f>
        <v/>
      </c>
      <c r="B465" s="3"/>
      <c r="C465" s="3"/>
      <c r="D465" s="3"/>
      <c r="E465" s="3"/>
      <c r="F465" s="28"/>
      <c r="G46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5" s="3"/>
      <c r="I465" s="3"/>
      <c r="J465" s="3"/>
      <c r="K465" s="3"/>
      <c r="L465" s="3" t="str" cm="1">
        <f t="array" ref="L465">IFERROR(INDEX(_xlfn._xlws.FILTER(Tabell_Läkare[[#This Row],[Region kontroll]:[Fakturerat]],Tabell_Läkare[[#This Row],[Region kontroll]:[Fakturerat]]&lt;&gt;""),1,1),"")</f>
        <v/>
      </c>
      <c r="M465" s="3" t="str">
        <f>IF(AND(SUM(Tabell_Läkare[[#This Row],[Fakturerat belopp]:[Summa fakturerade timmar (psykiatri+somatik+primärvård)]]),ISBLANK(Tabell_Läkare[[#This Row],[Region]])),"Ange region","")</f>
        <v/>
      </c>
      <c r="N465" s="3" t="str">
        <f>IF(AND(OR(Tabell_Läkare[[#This Row],[Kontroll ifyllt värde]]=TRUE),ISBLANK(Tabell_Läkare[[#This Row],[Zon]])),"Välj zon","")</f>
        <v/>
      </c>
      <c r="O4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5" s="3" t="str">
        <f xml:space="preserve"> IF(AND(Tabell_Läkare[[#This Row],[Yrkeskategori]]="Specialistläkare",Tabell_Läkare[[#This Row],[Specialisering]]=""),"Ange specialisering","")</f>
        <v/>
      </c>
      <c r="Q465" s="3" t="str">
        <f xml:space="preserve"> IF(AND(Tabell_Läkare[[#This Row],[Yrkeskategori]]="Legitimerad läkare",Tabell_Läkare[[#This Row],[Specialisering]]&lt;&gt;""),"Välj specialistläkare om specialicering","")</f>
        <v/>
      </c>
      <c r="R465" s="3" t="str">
        <f>IF(AND(OR(Tabell_Läkare[[#This Row],[Kontroll ifyllt värde]]=TRUE),ISBLANK(#REF!)),"Välj zon","")</f>
        <v/>
      </c>
      <c r="S465" s="3" t="str">
        <f>IF(AND(Tabell_Läkare[[#This Row],[Fakturerat belopp]]&gt;0,Tabell_Läkare[[#This Row],[Summa fakturerade timmar (psykiatri+somatik+primärvård)]]=""),"Fyll i antal timmar","")</f>
        <v/>
      </c>
      <c r="T465" s="3" t="str">
        <f>IF(AND(Tabell_Läkare[[#This Row],[Kontroll ifyllt värde]]=TRUE,Tabell_Läkare[[#This Row],[Fakturerat belopp]]=""),"Fakturerat belopp saknas","")</f>
        <v/>
      </c>
      <c r="U465" s="3" t="b">
        <f>OR(Tabell_Läkare[[#This Row],[Fakturerat belopp]]&lt;&gt;"",Tabell_Läkare[[#This Row],[Summa fakturerade timmar (psykiatri+somatik+primärvård)]]&lt;&gt;"")</f>
        <v>0</v>
      </c>
    </row>
    <row r="466" spans="1:21" x14ac:dyDescent="0.35">
      <c r="A466" s="32" t="str">
        <f>IF(_xlfn.CONCAT(B466:G466)="","",Statistikrapport!$C$3)</f>
        <v/>
      </c>
      <c r="B466" s="3"/>
      <c r="C466" s="3"/>
      <c r="D466" s="3"/>
      <c r="E466" s="3"/>
      <c r="F466" s="28"/>
      <c r="G46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6" s="3"/>
      <c r="I466" s="3"/>
      <c r="J466" s="3"/>
      <c r="K466" s="3"/>
      <c r="L466" s="3" t="str" cm="1">
        <f t="array" ref="L466">IFERROR(INDEX(_xlfn._xlws.FILTER(Tabell_Läkare[[#This Row],[Region kontroll]:[Fakturerat]],Tabell_Läkare[[#This Row],[Region kontroll]:[Fakturerat]]&lt;&gt;""),1,1),"")</f>
        <v/>
      </c>
      <c r="M466" s="3" t="str">
        <f>IF(AND(SUM(Tabell_Läkare[[#This Row],[Fakturerat belopp]:[Summa fakturerade timmar (psykiatri+somatik+primärvård)]]),ISBLANK(Tabell_Läkare[[#This Row],[Region]])),"Ange region","")</f>
        <v/>
      </c>
      <c r="N466" s="3" t="str">
        <f>IF(AND(OR(Tabell_Läkare[[#This Row],[Kontroll ifyllt värde]]=TRUE),ISBLANK(Tabell_Läkare[[#This Row],[Zon]])),"Välj zon","")</f>
        <v/>
      </c>
      <c r="O4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6" s="3" t="str">
        <f xml:space="preserve"> IF(AND(Tabell_Läkare[[#This Row],[Yrkeskategori]]="Specialistläkare",Tabell_Läkare[[#This Row],[Specialisering]]=""),"Ange specialisering","")</f>
        <v/>
      </c>
      <c r="Q466" s="3" t="str">
        <f xml:space="preserve"> IF(AND(Tabell_Läkare[[#This Row],[Yrkeskategori]]="Legitimerad läkare",Tabell_Läkare[[#This Row],[Specialisering]]&lt;&gt;""),"Välj specialistläkare om specialicering","")</f>
        <v/>
      </c>
      <c r="R466" s="3" t="str">
        <f>IF(AND(OR(Tabell_Läkare[[#This Row],[Kontroll ifyllt värde]]=TRUE),ISBLANK(#REF!)),"Välj zon","")</f>
        <v/>
      </c>
      <c r="S466" s="3" t="str">
        <f>IF(AND(Tabell_Läkare[[#This Row],[Fakturerat belopp]]&gt;0,Tabell_Läkare[[#This Row],[Summa fakturerade timmar (psykiatri+somatik+primärvård)]]=""),"Fyll i antal timmar","")</f>
        <v/>
      </c>
      <c r="T466" s="3" t="str">
        <f>IF(AND(Tabell_Läkare[[#This Row],[Kontroll ifyllt värde]]=TRUE,Tabell_Läkare[[#This Row],[Fakturerat belopp]]=""),"Fakturerat belopp saknas","")</f>
        <v/>
      </c>
      <c r="U466" s="3" t="b">
        <f>OR(Tabell_Läkare[[#This Row],[Fakturerat belopp]]&lt;&gt;"",Tabell_Läkare[[#This Row],[Summa fakturerade timmar (psykiatri+somatik+primärvård)]]&lt;&gt;"")</f>
        <v>0</v>
      </c>
    </row>
    <row r="467" spans="1:21" x14ac:dyDescent="0.35">
      <c r="A467" s="32" t="str">
        <f>IF(_xlfn.CONCAT(B467:G467)="","",Statistikrapport!$C$3)</f>
        <v/>
      </c>
      <c r="B467" s="3"/>
      <c r="C467" s="3"/>
      <c r="D467" s="3"/>
      <c r="E467" s="3"/>
      <c r="F467" s="28"/>
      <c r="G46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7" s="3"/>
      <c r="I467" s="3"/>
      <c r="J467" s="3"/>
      <c r="K467" s="3"/>
      <c r="L467" s="3" t="str" cm="1">
        <f t="array" ref="L467">IFERROR(INDEX(_xlfn._xlws.FILTER(Tabell_Läkare[[#This Row],[Region kontroll]:[Fakturerat]],Tabell_Läkare[[#This Row],[Region kontroll]:[Fakturerat]]&lt;&gt;""),1,1),"")</f>
        <v/>
      </c>
      <c r="M467" s="3" t="str">
        <f>IF(AND(SUM(Tabell_Läkare[[#This Row],[Fakturerat belopp]:[Summa fakturerade timmar (psykiatri+somatik+primärvård)]]),ISBLANK(Tabell_Läkare[[#This Row],[Region]])),"Ange region","")</f>
        <v/>
      </c>
      <c r="N467" s="3" t="str">
        <f>IF(AND(OR(Tabell_Läkare[[#This Row],[Kontroll ifyllt värde]]=TRUE),ISBLANK(Tabell_Läkare[[#This Row],[Zon]])),"Välj zon","")</f>
        <v/>
      </c>
      <c r="O4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7" s="3" t="str">
        <f xml:space="preserve"> IF(AND(Tabell_Läkare[[#This Row],[Yrkeskategori]]="Specialistläkare",Tabell_Läkare[[#This Row],[Specialisering]]=""),"Ange specialisering","")</f>
        <v/>
      </c>
      <c r="Q467" s="3" t="str">
        <f xml:space="preserve"> IF(AND(Tabell_Läkare[[#This Row],[Yrkeskategori]]="Legitimerad läkare",Tabell_Läkare[[#This Row],[Specialisering]]&lt;&gt;""),"Välj specialistläkare om specialicering","")</f>
        <v/>
      </c>
      <c r="R467" s="3" t="str">
        <f>IF(AND(OR(Tabell_Läkare[[#This Row],[Kontroll ifyllt värde]]=TRUE),ISBLANK(#REF!)),"Välj zon","")</f>
        <v/>
      </c>
      <c r="S467" s="3" t="str">
        <f>IF(AND(Tabell_Läkare[[#This Row],[Fakturerat belopp]]&gt;0,Tabell_Läkare[[#This Row],[Summa fakturerade timmar (psykiatri+somatik+primärvård)]]=""),"Fyll i antal timmar","")</f>
        <v/>
      </c>
      <c r="T467" s="3" t="str">
        <f>IF(AND(Tabell_Läkare[[#This Row],[Kontroll ifyllt värde]]=TRUE,Tabell_Läkare[[#This Row],[Fakturerat belopp]]=""),"Fakturerat belopp saknas","")</f>
        <v/>
      </c>
      <c r="U467" s="3" t="b">
        <f>OR(Tabell_Läkare[[#This Row],[Fakturerat belopp]]&lt;&gt;"",Tabell_Läkare[[#This Row],[Summa fakturerade timmar (psykiatri+somatik+primärvård)]]&lt;&gt;"")</f>
        <v>0</v>
      </c>
    </row>
    <row r="468" spans="1:21" x14ac:dyDescent="0.35">
      <c r="A468" s="32" t="str">
        <f>IF(_xlfn.CONCAT(B468:G468)="","",Statistikrapport!$C$3)</f>
        <v/>
      </c>
      <c r="B468" s="3"/>
      <c r="C468" s="3"/>
      <c r="D468" s="3"/>
      <c r="E468" s="3"/>
      <c r="F468" s="28"/>
      <c r="G46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8" s="3"/>
      <c r="I468" s="3"/>
      <c r="J468" s="3"/>
      <c r="K468" s="3"/>
      <c r="L468" s="3" t="str" cm="1">
        <f t="array" ref="L468">IFERROR(INDEX(_xlfn._xlws.FILTER(Tabell_Läkare[[#This Row],[Region kontroll]:[Fakturerat]],Tabell_Läkare[[#This Row],[Region kontroll]:[Fakturerat]]&lt;&gt;""),1,1),"")</f>
        <v/>
      </c>
      <c r="M468" s="3" t="str">
        <f>IF(AND(SUM(Tabell_Läkare[[#This Row],[Fakturerat belopp]:[Summa fakturerade timmar (psykiatri+somatik+primärvård)]]),ISBLANK(Tabell_Läkare[[#This Row],[Region]])),"Ange region","")</f>
        <v/>
      </c>
      <c r="N468" s="3" t="str">
        <f>IF(AND(OR(Tabell_Läkare[[#This Row],[Kontroll ifyllt värde]]=TRUE),ISBLANK(Tabell_Läkare[[#This Row],[Zon]])),"Välj zon","")</f>
        <v/>
      </c>
      <c r="O4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8" s="3" t="str">
        <f xml:space="preserve"> IF(AND(Tabell_Läkare[[#This Row],[Yrkeskategori]]="Specialistläkare",Tabell_Läkare[[#This Row],[Specialisering]]=""),"Ange specialisering","")</f>
        <v/>
      </c>
      <c r="Q468" s="3" t="str">
        <f xml:space="preserve"> IF(AND(Tabell_Läkare[[#This Row],[Yrkeskategori]]="Legitimerad läkare",Tabell_Läkare[[#This Row],[Specialisering]]&lt;&gt;""),"Välj specialistläkare om specialicering","")</f>
        <v/>
      </c>
      <c r="R468" s="3" t="str">
        <f>IF(AND(OR(Tabell_Läkare[[#This Row],[Kontroll ifyllt värde]]=TRUE),ISBLANK(#REF!)),"Välj zon","")</f>
        <v/>
      </c>
      <c r="S468" s="3" t="str">
        <f>IF(AND(Tabell_Läkare[[#This Row],[Fakturerat belopp]]&gt;0,Tabell_Läkare[[#This Row],[Summa fakturerade timmar (psykiatri+somatik+primärvård)]]=""),"Fyll i antal timmar","")</f>
        <v/>
      </c>
      <c r="T468" s="3" t="str">
        <f>IF(AND(Tabell_Läkare[[#This Row],[Kontroll ifyllt värde]]=TRUE,Tabell_Läkare[[#This Row],[Fakturerat belopp]]=""),"Fakturerat belopp saknas","")</f>
        <v/>
      </c>
      <c r="U468" s="3" t="b">
        <f>OR(Tabell_Läkare[[#This Row],[Fakturerat belopp]]&lt;&gt;"",Tabell_Läkare[[#This Row],[Summa fakturerade timmar (psykiatri+somatik+primärvård)]]&lt;&gt;"")</f>
        <v>0</v>
      </c>
    </row>
    <row r="469" spans="1:21" x14ac:dyDescent="0.35">
      <c r="A469" s="32" t="str">
        <f>IF(_xlfn.CONCAT(B469:G469)="","",Statistikrapport!$C$3)</f>
        <v/>
      </c>
      <c r="B469" s="3"/>
      <c r="C469" s="3"/>
      <c r="D469" s="3"/>
      <c r="E469" s="3"/>
      <c r="F469" s="28"/>
      <c r="G46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9" s="3"/>
      <c r="I469" s="3"/>
      <c r="J469" s="3"/>
      <c r="K469" s="3"/>
      <c r="L469" s="3" t="str" cm="1">
        <f t="array" ref="L469">IFERROR(INDEX(_xlfn._xlws.FILTER(Tabell_Läkare[[#This Row],[Region kontroll]:[Fakturerat]],Tabell_Läkare[[#This Row],[Region kontroll]:[Fakturerat]]&lt;&gt;""),1,1),"")</f>
        <v/>
      </c>
      <c r="M469" s="3" t="str">
        <f>IF(AND(SUM(Tabell_Läkare[[#This Row],[Fakturerat belopp]:[Summa fakturerade timmar (psykiatri+somatik+primärvård)]]),ISBLANK(Tabell_Läkare[[#This Row],[Region]])),"Ange region","")</f>
        <v/>
      </c>
      <c r="N469" s="3" t="str">
        <f>IF(AND(OR(Tabell_Läkare[[#This Row],[Kontroll ifyllt värde]]=TRUE),ISBLANK(Tabell_Läkare[[#This Row],[Zon]])),"Välj zon","")</f>
        <v/>
      </c>
      <c r="O4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9" s="3" t="str">
        <f xml:space="preserve"> IF(AND(Tabell_Läkare[[#This Row],[Yrkeskategori]]="Specialistläkare",Tabell_Läkare[[#This Row],[Specialisering]]=""),"Ange specialisering","")</f>
        <v/>
      </c>
      <c r="Q469" s="3" t="str">
        <f xml:space="preserve"> IF(AND(Tabell_Läkare[[#This Row],[Yrkeskategori]]="Legitimerad läkare",Tabell_Läkare[[#This Row],[Specialisering]]&lt;&gt;""),"Välj specialistläkare om specialicering","")</f>
        <v/>
      </c>
      <c r="R469" s="3" t="str">
        <f>IF(AND(OR(Tabell_Läkare[[#This Row],[Kontroll ifyllt värde]]=TRUE),ISBLANK(#REF!)),"Välj zon","")</f>
        <v/>
      </c>
      <c r="S469" s="3" t="str">
        <f>IF(AND(Tabell_Läkare[[#This Row],[Fakturerat belopp]]&gt;0,Tabell_Läkare[[#This Row],[Summa fakturerade timmar (psykiatri+somatik+primärvård)]]=""),"Fyll i antal timmar","")</f>
        <v/>
      </c>
      <c r="T469" s="3" t="str">
        <f>IF(AND(Tabell_Läkare[[#This Row],[Kontroll ifyllt värde]]=TRUE,Tabell_Läkare[[#This Row],[Fakturerat belopp]]=""),"Fakturerat belopp saknas","")</f>
        <v/>
      </c>
      <c r="U469" s="3" t="b">
        <f>OR(Tabell_Läkare[[#This Row],[Fakturerat belopp]]&lt;&gt;"",Tabell_Läkare[[#This Row],[Summa fakturerade timmar (psykiatri+somatik+primärvård)]]&lt;&gt;"")</f>
        <v>0</v>
      </c>
    </row>
    <row r="470" spans="1:21" x14ac:dyDescent="0.35">
      <c r="A470" s="32" t="str">
        <f>IF(_xlfn.CONCAT(B470:G470)="","",Statistikrapport!$C$3)</f>
        <v/>
      </c>
      <c r="B470" s="3"/>
      <c r="C470" s="3"/>
      <c r="D470" s="3"/>
      <c r="E470" s="3"/>
      <c r="F470" s="28"/>
      <c r="G47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0" s="3"/>
      <c r="I470" s="3"/>
      <c r="J470" s="3"/>
      <c r="K470" s="3"/>
      <c r="L470" s="3" t="str" cm="1">
        <f t="array" ref="L470">IFERROR(INDEX(_xlfn._xlws.FILTER(Tabell_Läkare[[#This Row],[Region kontroll]:[Fakturerat]],Tabell_Läkare[[#This Row],[Region kontroll]:[Fakturerat]]&lt;&gt;""),1,1),"")</f>
        <v/>
      </c>
      <c r="M470" s="3" t="str">
        <f>IF(AND(SUM(Tabell_Läkare[[#This Row],[Fakturerat belopp]:[Summa fakturerade timmar (psykiatri+somatik+primärvård)]]),ISBLANK(Tabell_Läkare[[#This Row],[Region]])),"Ange region","")</f>
        <v/>
      </c>
      <c r="N470" s="3" t="str">
        <f>IF(AND(OR(Tabell_Läkare[[#This Row],[Kontroll ifyllt värde]]=TRUE),ISBLANK(Tabell_Läkare[[#This Row],[Zon]])),"Välj zon","")</f>
        <v/>
      </c>
      <c r="O4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0" s="3" t="str">
        <f xml:space="preserve"> IF(AND(Tabell_Läkare[[#This Row],[Yrkeskategori]]="Specialistläkare",Tabell_Läkare[[#This Row],[Specialisering]]=""),"Ange specialisering","")</f>
        <v/>
      </c>
      <c r="Q470" s="3" t="str">
        <f xml:space="preserve"> IF(AND(Tabell_Läkare[[#This Row],[Yrkeskategori]]="Legitimerad läkare",Tabell_Läkare[[#This Row],[Specialisering]]&lt;&gt;""),"Välj specialistläkare om specialicering","")</f>
        <v/>
      </c>
      <c r="R470" s="3" t="str">
        <f>IF(AND(OR(Tabell_Läkare[[#This Row],[Kontroll ifyllt värde]]=TRUE),ISBLANK(#REF!)),"Välj zon","")</f>
        <v/>
      </c>
      <c r="S470" s="3" t="str">
        <f>IF(AND(Tabell_Läkare[[#This Row],[Fakturerat belopp]]&gt;0,Tabell_Läkare[[#This Row],[Summa fakturerade timmar (psykiatri+somatik+primärvård)]]=""),"Fyll i antal timmar","")</f>
        <v/>
      </c>
      <c r="T470" s="3" t="str">
        <f>IF(AND(Tabell_Läkare[[#This Row],[Kontroll ifyllt värde]]=TRUE,Tabell_Läkare[[#This Row],[Fakturerat belopp]]=""),"Fakturerat belopp saknas","")</f>
        <v/>
      </c>
      <c r="U470" s="3" t="b">
        <f>OR(Tabell_Läkare[[#This Row],[Fakturerat belopp]]&lt;&gt;"",Tabell_Läkare[[#This Row],[Summa fakturerade timmar (psykiatri+somatik+primärvård)]]&lt;&gt;"")</f>
        <v>0</v>
      </c>
    </row>
    <row r="471" spans="1:21" x14ac:dyDescent="0.35">
      <c r="A471" s="32" t="str">
        <f>IF(_xlfn.CONCAT(B471:G471)="","",Statistikrapport!$C$3)</f>
        <v/>
      </c>
      <c r="B471" s="3"/>
      <c r="C471" s="3"/>
      <c r="D471" s="3"/>
      <c r="E471" s="3"/>
      <c r="F471" s="28"/>
      <c r="G47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1" s="3"/>
      <c r="I471" s="3"/>
      <c r="J471" s="3"/>
      <c r="K471" s="3"/>
      <c r="L471" s="3" t="str" cm="1">
        <f t="array" ref="L471">IFERROR(INDEX(_xlfn._xlws.FILTER(Tabell_Läkare[[#This Row],[Region kontroll]:[Fakturerat]],Tabell_Läkare[[#This Row],[Region kontroll]:[Fakturerat]]&lt;&gt;""),1,1),"")</f>
        <v/>
      </c>
      <c r="M471" s="3" t="str">
        <f>IF(AND(SUM(Tabell_Läkare[[#This Row],[Fakturerat belopp]:[Summa fakturerade timmar (psykiatri+somatik+primärvård)]]),ISBLANK(Tabell_Läkare[[#This Row],[Region]])),"Ange region","")</f>
        <v/>
      </c>
      <c r="N471" s="3" t="str">
        <f>IF(AND(OR(Tabell_Läkare[[#This Row],[Kontroll ifyllt värde]]=TRUE),ISBLANK(Tabell_Läkare[[#This Row],[Zon]])),"Välj zon","")</f>
        <v/>
      </c>
      <c r="O4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1" s="3" t="str">
        <f xml:space="preserve"> IF(AND(Tabell_Läkare[[#This Row],[Yrkeskategori]]="Specialistläkare",Tabell_Läkare[[#This Row],[Specialisering]]=""),"Ange specialisering","")</f>
        <v/>
      </c>
      <c r="Q471" s="3" t="str">
        <f xml:space="preserve"> IF(AND(Tabell_Läkare[[#This Row],[Yrkeskategori]]="Legitimerad läkare",Tabell_Läkare[[#This Row],[Specialisering]]&lt;&gt;""),"Välj specialistläkare om specialicering","")</f>
        <v/>
      </c>
      <c r="R471" s="3" t="str">
        <f>IF(AND(OR(Tabell_Läkare[[#This Row],[Kontroll ifyllt värde]]=TRUE),ISBLANK(#REF!)),"Välj zon","")</f>
        <v/>
      </c>
      <c r="S471" s="3" t="str">
        <f>IF(AND(Tabell_Läkare[[#This Row],[Fakturerat belopp]]&gt;0,Tabell_Läkare[[#This Row],[Summa fakturerade timmar (psykiatri+somatik+primärvård)]]=""),"Fyll i antal timmar","")</f>
        <v/>
      </c>
      <c r="T471" s="3" t="str">
        <f>IF(AND(Tabell_Läkare[[#This Row],[Kontroll ifyllt värde]]=TRUE,Tabell_Läkare[[#This Row],[Fakturerat belopp]]=""),"Fakturerat belopp saknas","")</f>
        <v/>
      </c>
      <c r="U471" s="3" t="b">
        <f>OR(Tabell_Läkare[[#This Row],[Fakturerat belopp]]&lt;&gt;"",Tabell_Läkare[[#This Row],[Summa fakturerade timmar (psykiatri+somatik+primärvård)]]&lt;&gt;"")</f>
        <v>0</v>
      </c>
    </row>
    <row r="472" spans="1:21" x14ac:dyDescent="0.35">
      <c r="A472" s="32" t="str">
        <f>IF(_xlfn.CONCAT(B472:G472)="","",Statistikrapport!$C$3)</f>
        <v/>
      </c>
      <c r="B472" s="3"/>
      <c r="C472" s="3"/>
      <c r="D472" s="3"/>
      <c r="E472" s="3"/>
      <c r="F472" s="28"/>
      <c r="G47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2" s="3"/>
      <c r="I472" s="3"/>
      <c r="J472" s="3"/>
      <c r="K472" s="3"/>
      <c r="L472" s="3" t="str" cm="1">
        <f t="array" ref="L472">IFERROR(INDEX(_xlfn._xlws.FILTER(Tabell_Läkare[[#This Row],[Region kontroll]:[Fakturerat]],Tabell_Läkare[[#This Row],[Region kontroll]:[Fakturerat]]&lt;&gt;""),1,1),"")</f>
        <v/>
      </c>
      <c r="M472" s="3" t="str">
        <f>IF(AND(SUM(Tabell_Läkare[[#This Row],[Fakturerat belopp]:[Summa fakturerade timmar (psykiatri+somatik+primärvård)]]),ISBLANK(Tabell_Läkare[[#This Row],[Region]])),"Ange region","")</f>
        <v/>
      </c>
      <c r="N472" s="3" t="str">
        <f>IF(AND(OR(Tabell_Läkare[[#This Row],[Kontroll ifyllt värde]]=TRUE),ISBLANK(Tabell_Läkare[[#This Row],[Zon]])),"Välj zon","")</f>
        <v/>
      </c>
      <c r="O4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2" s="3" t="str">
        <f xml:space="preserve"> IF(AND(Tabell_Läkare[[#This Row],[Yrkeskategori]]="Specialistläkare",Tabell_Läkare[[#This Row],[Specialisering]]=""),"Ange specialisering","")</f>
        <v/>
      </c>
      <c r="Q472" s="3" t="str">
        <f xml:space="preserve"> IF(AND(Tabell_Läkare[[#This Row],[Yrkeskategori]]="Legitimerad läkare",Tabell_Läkare[[#This Row],[Specialisering]]&lt;&gt;""),"Välj specialistläkare om specialicering","")</f>
        <v/>
      </c>
      <c r="R472" s="3" t="str">
        <f>IF(AND(OR(Tabell_Läkare[[#This Row],[Kontroll ifyllt värde]]=TRUE),ISBLANK(#REF!)),"Välj zon","")</f>
        <v/>
      </c>
      <c r="S472" s="3" t="str">
        <f>IF(AND(Tabell_Läkare[[#This Row],[Fakturerat belopp]]&gt;0,Tabell_Läkare[[#This Row],[Summa fakturerade timmar (psykiatri+somatik+primärvård)]]=""),"Fyll i antal timmar","")</f>
        <v/>
      </c>
      <c r="T472" s="3" t="str">
        <f>IF(AND(Tabell_Läkare[[#This Row],[Kontroll ifyllt värde]]=TRUE,Tabell_Läkare[[#This Row],[Fakturerat belopp]]=""),"Fakturerat belopp saknas","")</f>
        <v/>
      </c>
      <c r="U472" s="3" t="b">
        <f>OR(Tabell_Läkare[[#This Row],[Fakturerat belopp]]&lt;&gt;"",Tabell_Läkare[[#This Row],[Summa fakturerade timmar (psykiatri+somatik+primärvård)]]&lt;&gt;"")</f>
        <v>0</v>
      </c>
    </row>
    <row r="473" spans="1:21" x14ac:dyDescent="0.35">
      <c r="A473" s="32" t="str">
        <f>IF(_xlfn.CONCAT(B473:G473)="","",Statistikrapport!$C$3)</f>
        <v/>
      </c>
      <c r="B473" s="3"/>
      <c r="C473" s="3"/>
      <c r="D473" s="3"/>
      <c r="E473" s="3"/>
      <c r="F473" s="28"/>
      <c r="G47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3" s="3"/>
      <c r="I473" s="3"/>
      <c r="J473" s="3"/>
      <c r="K473" s="3"/>
      <c r="L473" s="3" t="str" cm="1">
        <f t="array" ref="L473">IFERROR(INDEX(_xlfn._xlws.FILTER(Tabell_Läkare[[#This Row],[Region kontroll]:[Fakturerat]],Tabell_Läkare[[#This Row],[Region kontroll]:[Fakturerat]]&lt;&gt;""),1,1),"")</f>
        <v/>
      </c>
      <c r="M473" s="3" t="str">
        <f>IF(AND(SUM(Tabell_Läkare[[#This Row],[Fakturerat belopp]:[Summa fakturerade timmar (psykiatri+somatik+primärvård)]]),ISBLANK(Tabell_Läkare[[#This Row],[Region]])),"Ange region","")</f>
        <v/>
      </c>
      <c r="N473" s="3" t="str">
        <f>IF(AND(OR(Tabell_Läkare[[#This Row],[Kontroll ifyllt värde]]=TRUE),ISBLANK(Tabell_Läkare[[#This Row],[Zon]])),"Välj zon","")</f>
        <v/>
      </c>
      <c r="O4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3" s="3" t="str">
        <f xml:space="preserve"> IF(AND(Tabell_Läkare[[#This Row],[Yrkeskategori]]="Specialistläkare",Tabell_Läkare[[#This Row],[Specialisering]]=""),"Ange specialisering","")</f>
        <v/>
      </c>
      <c r="Q473" s="3" t="str">
        <f xml:space="preserve"> IF(AND(Tabell_Läkare[[#This Row],[Yrkeskategori]]="Legitimerad läkare",Tabell_Läkare[[#This Row],[Specialisering]]&lt;&gt;""),"Välj specialistläkare om specialicering","")</f>
        <v/>
      </c>
      <c r="R473" s="3" t="str">
        <f>IF(AND(OR(Tabell_Läkare[[#This Row],[Kontroll ifyllt värde]]=TRUE),ISBLANK(#REF!)),"Välj zon","")</f>
        <v/>
      </c>
      <c r="S473" s="3" t="str">
        <f>IF(AND(Tabell_Läkare[[#This Row],[Fakturerat belopp]]&gt;0,Tabell_Läkare[[#This Row],[Summa fakturerade timmar (psykiatri+somatik+primärvård)]]=""),"Fyll i antal timmar","")</f>
        <v/>
      </c>
      <c r="T473" s="3" t="str">
        <f>IF(AND(Tabell_Läkare[[#This Row],[Kontroll ifyllt värde]]=TRUE,Tabell_Läkare[[#This Row],[Fakturerat belopp]]=""),"Fakturerat belopp saknas","")</f>
        <v/>
      </c>
      <c r="U473" s="3" t="b">
        <f>OR(Tabell_Läkare[[#This Row],[Fakturerat belopp]]&lt;&gt;"",Tabell_Läkare[[#This Row],[Summa fakturerade timmar (psykiatri+somatik+primärvård)]]&lt;&gt;"")</f>
        <v>0</v>
      </c>
    </row>
    <row r="474" spans="1:21" x14ac:dyDescent="0.35">
      <c r="A474" s="32" t="str">
        <f>IF(_xlfn.CONCAT(B474:G474)="","",Statistikrapport!$C$3)</f>
        <v/>
      </c>
      <c r="B474" s="3"/>
      <c r="C474" s="3"/>
      <c r="D474" s="3"/>
      <c r="E474" s="3"/>
      <c r="F474" s="28"/>
      <c r="G47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4" s="3"/>
      <c r="I474" s="3"/>
      <c r="J474" s="3"/>
      <c r="K474" s="3"/>
      <c r="L474" s="3" t="str" cm="1">
        <f t="array" ref="L474">IFERROR(INDEX(_xlfn._xlws.FILTER(Tabell_Läkare[[#This Row],[Region kontroll]:[Fakturerat]],Tabell_Läkare[[#This Row],[Region kontroll]:[Fakturerat]]&lt;&gt;""),1,1),"")</f>
        <v/>
      </c>
      <c r="M474" s="3" t="str">
        <f>IF(AND(SUM(Tabell_Läkare[[#This Row],[Fakturerat belopp]:[Summa fakturerade timmar (psykiatri+somatik+primärvård)]]),ISBLANK(Tabell_Läkare[[#This Row],[Region]])),"Ange region","")</f>
        <v/>
      </c>
      <c r="N474" s="3" t="str">
        <f>IF(AND(OR(Tabell_Läkare[[#This Row],[Kontroll ifyllt värde]]=TRUE),ISBLANK(Tabell_Läkare[[#This Row],[Zon]])),"Välj zon","")</f>
        <v/>
      </c>
      <c r="O4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4" s="3" t="str">
        <f xml:space="preserve"> IF(AND(Tabell_Läkare[[#This Row],[Yrkeskategori]]="Specialistläkare",Tabell_Läkare[[#This Row],[Specialisering]]=""),"Ange specialisering","")</f>
        <v/>
      </c>
      <c r="Q474" s="3" t="str">
        <f xml:space="preserve"> IF(AND(Tabell_Läkare[[#This Row],[Yrkeskategori]]="Legitimerad läkare",Tabell_Läkare[[#This Row],[Specialisering]]&lt;&gt;""),"Välj specialistläkare om specialicering","")</f>
        <v/>
      </c>
      <c r="R474" s="3" t="str">
        <f>IF(AND(OR(Tabell_Läkare[[#This Row],[Kontroll ifyllt värde]]=TRUE),ISBLANK(#REF!)),"Välj zon","")</f>
        <v/>
      </c>
      <c r="S474" s="3" t="str">
        <f>IF(AND(Tabell_Läkare[[#This Row],[Fakturerat belopp]]&gt;0,Tabell_Läkare[[#This Row],[Summa fakturerade timmar (psykiatri+somatik+primärvård)]]=""),"Fyll i antal timmar","")</f>
        <v/>
      </c>
      <c r="T474" s="3" t="str">
        <f>IF(AND(Tabell_Läkare[[#This Row],[Kontroll ifyllt värde]]=TRUE,Tabell_Läkare[[#This Row],[Fakturerat belopp]]=""),"Fakturerat belopp saknas","")</f>
        <v/>
      </c>
      <c r="U474" s="3" t="b">
        <f>OR(Tabell_Läkare[[#This Row],[Fakturerat belopp]]&lt;&gt;"",Tabell_Läkare[[#This Row],[Summa fakturerade timmar (psykiatri+somatik+primärvård)]]&lt;&gt;"")</f>
        <v>0</v>
      </c>
    </row>
    <row r="475" spans="1:21" x14ac:dyDescent="0.35">
      <c r="A475" s="32" t="str">
        <f>IF(_xlfn.CONCAT(B475:G475)="","",Statistikrapport!$C$3)</f>
        <v/>
      </c>
      <c r="B475" s="3"/>
      <c r="C475" s="3"/>
      <c r="D475" s="3"/>
      <c r="E475" s="3"/>
      <c r="F475" s="28"/>
      <c r="G47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5" s="3"/>
      <c r="I475" s="3"/>
      <c r="J475" s="3"/>
      <c r="K475" s="3"/>
      <c r="L475" s="3" t="str" cm="1">
        <f t="array" ref="L475">IFERROR(INDEX(_xlfn._xlws.FILTER(Tabell_Läkare[[#This Row],[Region kontroll]:[Fakturerat]],Tabell_Läkare[[#This Row],[Region kontroll]:[Fakturerat]]&lt;&gt;""),1,1),"")</f>
        <v/>
      </c>
      <c r="M475" s="3" t="str">
        <f>IF(AND(SUM(Tabell_Läkare[[#This Row],[Fakturerat belopp]:[Summa fakturerade timmar (psykiatri+somatik+primärvård)]]),ISBLANK(Tabell_Läkare[[#This Row],[Region]])),"Ange region","")</f>
        <v/>
      </c>
      <c r="N475" s="3" t="str">
        <f>IF(AND(OR(Tabell_Läkare[[#This Row],[Kontroll ifyllt värde]]=TRUE),ISBLANK(Tabell_Läkare[[#This Row],[Zon]])),"Välj zon","")</f>
        <v/>
      </c>
      <c r="O4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5" s="3" t="str">
        <f xml:space="preserve"> IF(AND(Tabell_Läkare[[#This Row],[Yrkeskategori]]="Specialistläkare",Tabell_Läkare[[#This Row],[Specialisering]]=""),"Ange specialisering","")</f>
        <v/>
      </c>
      <c r="Q475" s="3" t="str">
        <f xml:space="preserve"> IF(AND(Tabell_Läkare[[#This Row],[Yrkeskategori]]="Legitimerad läkare",Tabell_Läkare[[#This Row],[Specialisering]]&lt;&gt;""),"Välj specialistläkare om specialicering","")</f>
        <v/>
      </c>
      <c r="R475" s="3" t="str">
        <f>IF(AND(OR(Tabell_Läkare[[#This Row],[Kontroll ifyllt värde]]=TRUE),ISBLANK(#REF!)),"Välj zon","")</f>
        <v/>
      </c>
      <c r="S475" s="3" t="str">
        <f>IF(AND(Tabell_Läkare[[#This Row],[Fakturerat belopp]]&gt;0,Tabell_Läkare[[#This Row],[Summa fakturerade timmar (psykiatri+somatik+primärvård)]]=""),"Fyll i antal timmar","")</f>
        <v/>
      </c>
      <c r="T475" s="3" t="str">
        <f>IF(AND(Tabell_Läkare[[#This Row],[Kontroll ifyllt värde]]=TRUE,Tabell_Läkare[[#This Row],[Fakturerat belopp]]=""),"Fakturerat belopp saknas","")</f>
        <v/>
      </c>
      <c r="U475" s="3" t="b">
        <f>OR(Tabell_Läkare[[#This Row],[Fakturerat belopp]]&lt;&gt;"",Tabell_Läkare[[#This Row],[Summa fakturerade timmar (psykiatri+somatik+primärvård)]]&lt;&gt;"")</f>
        <v>0</v>
      </c>
    </row>
    <row r="476" spans="1:21" x14ac:dyDescent="0.35">
      <c r="A476" s="32" t="str">
        <f>IF(_xlfn.CONCAT(B476:G476)="","",Statistikrapport!$C$3)</f>
        <v/>
      </c>
      <c r="B476" s="3"/>
      <c r="C476" s="3"/>
      <c r="D476" s="3"/>
      <c r="E476" s="3"/>
      <c r="F476" s="28"/>
      <c r="G47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6" s="3"/>
      <c r="I476" s="3"/>
      <c r="J476" s="3"/>
      <c r="K476" s="3"/>
      <c r="L476" s="3" t="str" cm="1">
        <f t="array" ref="L476">IFERROR(INDEX(_xlfn._xlws.FILTER(Tabell_Läkare[[#This Row],[Region kontroll]:[Fakturerat]],Tabell_Läkare[[#This Row],[Region kontroll]:[Fakturerat]]&lt;&gt;""),1,1),"")</f>
        <v/>
      </c>
      <c r="M476" s="3" t="str">
        <f>IF(AND(SUM(Tabell_Läkare[[#This Row],[Fakturerat belopp]:[Summa fakturerade timmar (psykiatri+somatik+primärvård)]]),ISBLANK(Tabell_Läkare[[#This Row],[Region]])),"Ange region","")</f>
        <v/>
      </c>
      <c r="N476" s="3" t="str">
        <f>IF(AND(OR(Tabell_Läkare[[#This Row],[Kontroll ifyllt värde]]=TRUE),ISBLANK(Tabell_Läkare[[#This Row],[Zon]])),"Välj zon","")</f>
        <v/>
      </c>
      <c r="O4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6" s="3" t="str">
        <f xml:space="preserve"> IF(AND(Tabell_Läkare[[#This Row],[Yrkeskategori]]="Specialistläkare",Tabell_Läkare[[#This Row],[Specialisering]]=""),"Ange specialisering","")</f>
        <v/>
      </c>
      <c r="Q476" s="3" t="str">
        <f xml:space="preserve"> IF(AND(Tabell_Läkare[[#This Row],[Yrkeskategori]]="Legitimerad läkare",Tabell_Läkare[[#This Row],[Specialisering]]&lt;&gt;""),"Välj specialistläkare om specialicering","")</f>
        <v/>
      </c>
      <c r="R476" s="3" t="str">
        <f>IF(AND(OR(Tabell_Läkare[[#This Row],[Kontroll ifyllt värde]]=TRUE),ISBLANK(#REF!)),"Välj zon","")</f>
        <v/>
      </c>
      <c r="S476" s="3" t="str">
        <f>IF(AND(Tabell_Läkare[[#This Row],[Fakturerat belopp]]&gt;0,Tabell_Läkare[[#This Row],[Summa fakturerade timmar (psykiatri+somatik+primärvård)]]=""),"Fyll i antal timmar","")</f>
        <v/>
      </c>
      <c r="T476" s="3" t="str">
        <f>IF(AND(Tabell_Läkare[[#This Row],[Kontroll ifyllt värde]]=TRUE,Tabell_Läkare[[#This Row],[Fakturerat belopp]]=""),"Fakturerat belopp saknas","")</f>
        <v/>
      </c>
      <c r="U476" s="3" t="b">
        <f>OR(Tabell_Läkare[[#This Row],[Fakturerat belopp]]&lt;&gt;"",Tabell_Läkare[[#This Row],[Summa fakturerade timmar (psykiatri+somatik+primärvård)]]&lt;&gt;"")</f>
        <v>0</v>
      </c>
    </row>
    <row r="477" spans="1:21" x14ac:dyDescent="0.35">
      <c r="A477" s="32" t="str">
        <f>IF(_xlfn.CONCAT(B477:G477)="","",Statistikrapport!$C$3)</f>
        <v/>
      </c>
      <c r="B477" s="3"/>
      <c r="C477" s="3"/>
      <c r="D477" s="3"/>
      <c r="E477" s="3"/>
      <c r="F477" s="28"/>
      <c r="G47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7" s="3"/>
      <c r="I477" s="3"/>
      <c r="J477" s="3"/>
      <c r="K477" s="3"/>
      <c r="L477" s="3" t="str" cm="1">
        <f t="array" ref="L477">IFERROR(INDEX(_xlfn._xlws.FILTER(Tabell_Läkare[[#This Row],[Region kontroll]:[Fakturerat]],Tabell_Läkare[[#This Row],[Region kontroll]:[Fakturerat]]&lt;&gt;""),1,1),"")</f>
        <v/>
      </c>
      <c r="M477" s="3" t="str">
        <f>IF(AND(SUM(Tabell_Läkare[[#This Row],[Fakturerat belopp]:[Summa fakturerade timmar (psykiatri+somatik+primärvård)]]),ISBLANK(Tabell_Läkare[[#This Row],[Region]])),"Ange region","")</f>
        <v/>
      </c>
      <c r="N477" s="3" t="str">
        <f>IF(AND(OR(Tabell_Läkare[[#This Row],[Kontroll ifyllt värde]]=TRUE),ISBLANK(Tabell_Läkare[[#This Row],[Zon]])),"Välj zon","")</f>
        <v/>
      </c>
      <c r="O4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7" s="3" t="str">
        <f xml:space="preserve"> IF(AND(Tabell_Läkare[[#This Row],[Yrkeskategori]]="Specialistläkare",Tabell_Läkare[[#This Row],[Specialisering]]=""),"Ange specialisering","")</f>
        <v/>
      </c>
      <c r="Q477" s="3" t="str">
        <f xml:space="preserve"> IF(AND(Tabell_Läkare[[#This Row],[Yrkeskategori]]="Legitimerad läkare",Tabell_Läkare[[#This Row],[Specialisering]]&lt;&gt;""),"Välj specialistläkare om specialicering","")</f>
        <v/>
      </c>
      <c r="R477" s="3" t="str">
        <f>IF(AND(OR(Tabell_Läkare[[#This Row],[Kontroll ifyllt värde]]=TRUE),ISBLANK(#REF!)),"Välj zon","")</f>
        <v/>
      </c>
      <c r="S477" s="3" t="str">
        <f>IF(AND(Tabell_Läkare[[#This Row],[Fakturerat belopp]]&gt;0,Tabell_Läkare[[#This Row],[Summa fakturerade timmar (psykiatri+somatik+primärvård)]]=""),"Fyll i antal timmar","")</f>
        <v/>
      </c>
      <c r="T477" s="3" t="str">
        <f>IF(AND(Tabell_Läkare[[#This Row],[Kontroll ifyllt värde]]=TRUE,Tabell_Läkare[[#This Row],[Fakturerat belopp]]=""),"Fakturerat belopp saknas","")</f>
        <v/>
      </c>
      <c r="U477" s="3" t="b">
        <f>OR(Tabell_Läkare[[#This Row],[Fakturerat belopp]]&lt;&gt;"",Tabell_Läkare[[#This Row],[Summa fakturerade timmar (psykiatri+somatik+primärvård)]]&lt;&gt;"")</f>
        <v>0</v>
      </c>
    </row>
    <row r="478" spans="1:21" x14ac:dyDescent="0.35">
      <c r="A478" s="32" t="str">
        <f>IF(_xlfn.CONCAT(B478:G478)="","",Statistikrapport!$C$3)</f>
        <v/>
      </c>
      <c r="B478" s="3"/>
      <c r="C478" s="3"/>
      <c r="D478" s="3"/>
      <c r="E478" s="3"/>
      <c r="F478" s="28"/>
      <c r="G47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8" s="3"/>
      <c r="I478" s="3"/>
      <c r="J478" s="3"/>
      <c r="K478" s="3"/>
      <c r="L478" s="3" t="str" cm="1">
        <f t="array" ref="L478">IFERROR(INDEX(_xlfn._xlws.FILTER(Tabell_Läkare[[#This Row],[Region kontroll]:[Fakturerat]],Tabell_Läkare[[#This Row],[Region kontroll]:[Fakturerat]]&lt;&gt;""),1,1),"")</f>
        <v/>
      </c>
      <c r="M478" s="3" t="str">
        <f>IF(AND(SUM(Tabell_Läkare[[#This Row],[Fakturerat belopp]:[Summa fakturerade timmar (psykiatri+somatik+primärvård)]]),ISBLANK(Tabell_Läkare[[#This Row],[Region]])),"Ange region","")</f>
        <v/>
      </c>
      <c r="N478" s="3" t="str">
        <f>IF(AND(OR(Tabell_Läkare[[#This Row],[Kontroll ifyllt värde]]=TRUE),ISBLANK(Tabell_Läkare[[#This Row],[Zon]])),"Välj zon","")</f>
        <v/>
      </c>
      <c r="O4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8" s="3" t="str">
        <f xml:space="preserve"> IF(AND(Tabell_Läkare[[#This Row],[Yrkeskategori]]="Specialistläkare",Tabell_Läkare[[#This Row],[Specialisering]]=""),"Ange specialisering","")</f>
        <v/>
      </c>
      <c r="Q478" s="3" t="str">
        <f xml:space="preserve"> IF(AND(Tabell_Läkare[[#This Row],[Yrkeskategori]]="Legitimerad läkare",Tabell_Läkare[[#This Row],[Specialisering]]&lt;&gt;""),"Välj specialistläkare om specialicering","")</f>
        <v/>
      </c>
      <c r="R478" s="3" t="str">
        <f>IF(AND(OR(Tabell_Läkare[[#This Row],[Kontroll ifyllt värde]]=TRUE),ISBLANK(#REF!)),"Välj zon","")</f>
        <v/>
      </c>
      <c r="S478" s="3" t="str">
        <f>IF(AND(Tabell_Läkare[[#This Row],[Fakturerat belopp]]&gt;0,Tabell_Läkare[[#This Row],[Summa fakturerade timmar (psykiatri+somatik+primärvård)]]=""),"Fyll i antal timmar","")</f>
        <v/>
      </c>
      <c r="T478" s="3" t="str">
        <f>IF(AND(Tabell_Läkare[[#This Row],[Kontroll ifyllt värde]]=TRUE,Tabell_Läkare[[#This Row],[Fakturerat belopp]]=""),"Fakturerat belopp saknas","")</f>
        <v/>
      </c>
      <c r="U478" s="3" t="b">
        <f>OR(Tabell_Läkare[[#This Row],[Fakturerat belopp]]&lt;&gt;"",Tabell_Läkare[[#This Row],[Summa fakturerade timmar (psykiatri+somatik+primärvård)]]&lt;&gt;"")</f>
        <v>0</v>
      </c>
    </row>
    <row r="479" spans="1:21" x14ac:dyDescent="0.35">
      <c r="A479" s="32" t="str">
        <f>IF(_xlfn.CONCAT(B479:G479)="","",Statistikrapport!$C$3)</f>
        <v/>
      </c>
      <c r="B479" s="3"/>
      <c r="C479" s="3"/>
      <c r="D479" s="3"/>
      <c r="E479" s="3"/>
      <c r="F479" s="28"/>
      <c r="G47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9" s="3"/>
      <c r="I479" s="3"/>
      <c r="J479" s="3"/>
      <c r="K479" s="3"/>
      <c r="L479" s="3" t="str" cm="1">
        <f t="array" ref="L479">IFERROR(INDEX(_xlfn._xlws.FILTER(Tabell_Läkare[[#This Row],[Region kontroll]:[Fakturerat]],Tabell_Läkare[[#This Row],[Region kontroll]:[Fakturerat]]&lt;&gt;""),1,1),"")</f>
        <v/>
      </c>
      <c r="M479" s="3" t="str">
        <f>IF(AND(SUM(Tabell_Läkare[[#This Row],[Fakturerat belopp]:[Summa fakturerade timmar (psykiatri+somatik+primärvård)]]),ISBLANK(Tabell_Läkare[[#This Row],[Region]])),"Ange region","")</f>
        <v/>
      </c>
      <c r="N479" s="3" t="str">
        <f>IF(AND(OR(Tabell_Läkare[[#This Row],[Kontroll ifyllt värde]]=TRUE),ISBLANK(Tabell_Läkare[[#This Row],[Zon]])),"Välj zon","")</f>
        <v/>
      </c>
      <c r="O4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9" s="3" t="str">
        <f xml:space="preserve"> IF(AND(Tabell_Läkare[[#This Row],[Yrkeskategori]]="Specialistläkare",Tabell_Läkare[[#This Row],[Specialisering]]=""),"Ange specialisering","")</f>
        <v/>
      </c>
      <c r="Q479" s="3" t="str">
        <f xml:space="preserve"> IF(AND(Tabell_Läkare[[#This Row],[Yrkeskategori]]="Legitimerad läkare",Tabell_Läkare[[#This Row],[Specialisering]]&lt;&gt;""),"Välj specialistläkare om specialicering","")</f>
        <v/>
      </c>
      <c r="R479" s="3" t="str">
        <f>IF(AND(OR(Tabell_Läkare[[#This Row],[Kontroll ifyllt värde]]=TRUE),ISBLANK(#REF!)),"Välj zon","")</f>
        <v/>
      </c>
      <c r="S479" s="3" t="str">
        <f>IF(AND(Tabell_Läkare[[#This Row],[Fakturerat belopp]]&gt;0,Tabell_Läkare[[#This Row],[Summa fakturerade timmar (psykiatri+somatik+primärvård)]]=""),"Fyll i antal timmar","")</f>
        <v/>
      </c>
      <c r="T479" s="3" t="str">
        <f>IF(AND(Tabell_Läkare[[#This Row],[Kontroll ifyllt värde]]=TRUE,Tabell_Läkare[[#This Row],[Fakturerat belopp]]=""),"Fakturerat belopp saknas","")</f>
        <v/>
      </c>
      <c r="U479" s="3" t="b">
        <f>OR(Tabell_Läkare[[#This Row],[Fakturerat belopp]]&lt;&gt;"",Tabell_Läkare[[#This Row],[Summa fakturerade timmar (psykiatri+somatik+primärvård)]]&lt;&gt;"")</f>
        <v>0</v>
      </c>
    </row>
    <row r="480" spans="1:21" x14ac:dyDescent="0.35">
      <c r="A480" s="32" t="str">
        <f>IF(_xlfn.CONCAT(B480:G480)="","",Statistikrapport!$C$3)</f>
        <v/>
      </c>
      <c r="B480" s="3"/>
      <c r="C480" s="3"/>
      <c r="D480" s="3"/>
      <c r="E480" s="3"/>
      <c r="F480" s="28"/>
      <c r="G48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0" s="3"/>
      <c r="I480" s="3"/>
      <c r="J480" s="3"/>
      <c r="K480" s="3"/>
      <c r="L480" s="3" t="str" cm="1">
        <f t="array" ref="L480">IFERROR(INDEX(_xlfn._xlws.FILTER(Tabell_Läkare[[#This Row],[Region kontroll]:[Fakturerat]],Tabell_Läkare[[#This Row],[Region kontroll]:[Fakturerat]]&lt;&gt;""),1,1),"")</f>
        <v/>
      </c>
      <c r="M480" s="3" t="str">
        <f>IF(AND(SUM(Tabell_Läkare[[#This Row],[Fakturerat belopp]:[Summa fakturerade timmar (psykiatri+somatik+primärvård)]]),ISBLANK(Tabell_Läkare[[#This Row],[Region]])),"Ange region","")</f>
        <v/>
      </c>
      <c r="N480" s="3" t="str">
        <f>IF(AND(OR(Tabell_Läkare[[#This Row],[Kontroll ifyllt värde]]=TRUE),ISBLANK(Tabell_Läkare[[#This Row],[Zon]])),"Välj zon","")</f>
        <v/>
      </c>
      <c r="O4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0" s="3" t="str">
        <f xml:space="preserve"> IF(AND(Tabell_Läkare[[#This Row],[Yrkeskategori]]="Specialistläkare",Tabell_Läkare[[#This Row],[Specialisering]]=""),"Ange specialisering","")</f>
        <v/>
      </c>
      <c r="Q480" s="3" t="str">
        <f xml:space="preserve"> IF(AND(Tabell_Läkare[[#This Row],[Yrkeskategori]]="Legitimerad läkare",Tabell_Läkare[[#This Row],[Specialisering]]&lt;&gt;""),"Välj specialistläkare om specialicering","")</f>
        <v/>
      </c>
      <c r="R480" s="3" t="str">
        <f>IF(AND(OR(Tabell_Läkare[[#This Row],[Kontroll ifyllt värde]]=TRUE),ISBLANK(#REF!)),"Välj zon","")</f>
        <v/>
      </c>
      <c r="S480" s="3" t="str">
        <f>IF(AND(Tabell_Läkare[[#This Row],[Fakturerat belopp]]&gt;0,Tabell_Läkare[[#This Row],[Summa fakturerade timmar (psykiatri+somatik+primärvård)]]=""),"Fyll i antal timmar","")</f>
        <v/>
      </c>
      <c r="T480" s="3" t="str">
        <f>IF(AND(Tabell_Läkare[[#This Row],[Kontroll ifyllt värde]]=TRUE,Tabell_Läkare[[#This Row],[Fakturerat belopp]]=""),"Fakturerat belopp saknas","")</f>
        <v/>
      </c>
      <c r="U480" s="3" t="b">
        <f>OR(Tabell_Läkare[[#This Row],[Fakturerat belopp]]&lt;&gt;"",Tabell_Läkare[[#This Row],[Summa fakturerade timmar (psykiatri+somatik+primärvård)]]&lt;&gt;"")</f>
        <v>0</v>
      </c>
    </row>
    <row r="481" spans="1:21" x14ac:dyDescent="0.35">
      <c r="A481" s="32" t="str">
        <f>IF(_xlfn.CONCAT(B481:G481)="","",Statistikrapport!$C$3)</f>
        <v/>
      </c>
      <c r="B481" s="3"/>
      <c r="C481" s="3"/>
      <c r="D481" s="3"/>
      <c r="E481" s="3"/>
      <c r="F481" s="28"/>
      <c r="G48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1" s="3"/>
      <c r="I481" s="3"/>
      <c r="J481" s="3"/>
      <c r="K481" s="3"/>
      <c r="L481" s="3" t="str" cm="1">
        <f t="array" ref="L481">IFERROR(INDEX(_xlfn._xlws.FILTER(Tabell_Läkare[[#This Row],[Region kontroll]:[Fakturerat]],Tabell_Läkare[[#This Row],[Region kontroll]:[Fakturerat]]&lt;&gt;""),1,1),"")</f>
        <v/>
      </c>
      <c r="M481" s="3" t="str">
        <f>IF(AND(SUM(Tabell_Läkare[[#This Row],[Fakturerat belopp]:[Summa fakturerade timmar (psykiatri+somatik+primärvård)]]),ISBLANK(Tabell_Läkare[[#This Row],[Region]])),"Ange region","")</f>
        <v/>
      </c>
      <c r="N481" s="3" t="str">
        <f>IF(AND(OR(Tabell_Läkare[[#This Row],[Kontroll ifyllt värde]]=TRUE),ISBLANK(Tabell_Läkare[[#This Row],[Zon]])),"Välj zon","")</f>
        <v/>
      </c>
      <c r="O4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1" s="3" t="str">
        <f xml:space="preserve"> IF(AND(Tabell_Läkare[[#This Row],[Yrkeskategori]]="Specialistläkare",Tabell_Läkare[[#This Row],[Specialisering]]=""),"Ange specialisering","")</f>
        <v/>
      </c>
      <c r="Q481" s="3" t="str">
        <f xml:space="preserve"> IF(AND(Tabell_Läkare[[#This Row],[Yrkeskategori]]="Legitimerad läkare",Tabell_Läkare[[#This Row],[Specialisering]]&lt;&gt;""),"Välj specialistläkare om specialicering","")</f>
        <v/>
      </c>
      <c r="R481" s="3" t="str">
        <f>IF(AND(OR(Tabell_Läkare[[#This Row],[Kontroll ifyllt värde]]=TRUE),ISBLANK(#REF!)),"Välj zon","")</f>
        <v/>
      </c>
      <c r="S481" s="3" t="str">
        <f>IF(AND(Tabell_Läkare[[#This Row],[Fakturerat belopp]]&gt;0,Tabell_Läkare[[#This Row],[Summa fakturerade timmar (psykiatri+somatik+primärvård)]]=""),"Fyll i antal timmar","")</f>
        <v/>
      </c>
      <c r="T481" s="3" t="str">
        <f>IF(AND(Tabell_Läkare[[#This Row],[Kontroll ifyllt värde]]=TRUE,Tabell_Läkare[[#This Row],[Fakturerat belopp]]=""),"Fakturerat belopp saknas","")</f>
        <v/>
      </c>
      <c r="U481" s="3" t="b">
        <f>OR(Tabell_Läkare[[#This Row],[Fakturerat belopp]]&lt;&gt;"",Tabell_Läkare[[#This Row],[Summa fakturerade timmar (psykiatri+somatik+primärvård)]]&lt;&gt;"")</f>
        <v>0</v>
      </c>
    </row>
    <row r="482" spans="1:21" x14ac:dyDescent="0.35">
      <c r="A482" s="32" t="str">
        <f>IF(_xlfn.CONCAT(B482:G482)="","",Statistikrapport!$C$3)</f>
        <v/>
      </c>
      <c r="B482" s="3"/>
      <c r="C482" s="3"/>
      <c r="D482" s="3"/>
      <c r="E482" s="3"/>
      <c r="F482" s="28"/>
      <c r="G48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2" s="3"/>
      <c r="I482" s="3"/>
      <c r="J482" s="3"/>
      <c r="K482" s="3"/>
      <c r="L482" s="3" t="str" cm="1">
        <f t="array" ref="L482">IFERROR(INDEX(_xlfn._xlws.FILTER(Tabell_Läkare[[#This Row],[Region kontroll]:[Fakturerat]],Tabell_Läkare[[#This Row],[Region kontroll]:[Fakturerat]]&lt;&gt;""),1,1),"")</f>
        <v/>
      </c>
      <c r="M482" s="3" t="str">
        <f>IF(AND(SUM(Tabell_Läkare[[#This Row],[Fakturerat belopp]:[Summa fakturerade timmar (psykiatri+somatik+primärvård)]]),ISBLANK(Tabell_Läkare[[#This Row],[Region]])),"Ange region","")</f>
        <v/>
      </c>
      <c r="N482" s="3" t="str">
        <f>IF(AND(OR(Tabell_Läkare[[#This Row],[Kontroll ifyllt värde]]=TRUE),ISBLANK(Tabell_Läkare[[#This Row],[Zon]])),"Välj zon","")</f>
        <v/>
      </c>
      <c r="O4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2" s="3" t="str">
        <f xml:space="preserve"> IF(AND(Tabell_Läkare[[#This Row],[Yrkeskategori]]="Specialistläkare",Tabell_Läkare[[#This Row],[Specialisering]]=""),"Ange specialisering","")</f>
        <v/>
      </c>
      <c r="Q482" s="3" t="str">
        <f xml:space="preserve"> IF(AND(Tabell_Läkare[[#This Row],[Yrkeskategori]]="Legitimerad läkare",Tabell_Läkare[[#This Row],[Specialisering]]&lt;&gt;""),"Välj specialistläkare om specialicering","")</f>
        <v/>
      </c>
      <c r="R482" s="3" t="str">
        <f>IF(AND(OR(Tabell_Läkare[[#This Row],[Kontroll ifyllt värde]]=TRUE),ISBLANK(#REF!)),"Välj zon","")</f>
        <v/>
      </c>
      <c r="S482" s="3" t="str">
        <f>IF(AND(Tabell_Läkare[[#This Row],[Fakturerat belopp]]&gt;0,Tabell_Läkare[[#This Row],[Summa fakturerade timmar (psykiatri+somatik+primärvård)]]=""),"Fyll i antal timmar","")</f>
        <v/>
      </c>
      <c r="T482" s="3" t="str">
        <f>IF(AND(Tabell_Läkare[[#This Row],[Kontroll ifyllt värde]]=TRUE,Tabell_Läkare[[#This Row],[Fakturerat belopp]]=""),"Fakturerat belopp saknas","")</f>
        <v/>
      </c>
      <c r="U482" s="3" t="b">
        <f>OR(Tabell_Läkare[[#This Row],[Fakturerat belopp]]&lt;&gt;"",Tabell_Läkare[[#This Row],[Summa fakturerade timmar (psykiatri+somatik+primärvård)]]&lt;&gt;"")</f>
        <v>0</v>
      </c>
    </row>
    <row r="483" spans="1:21" x14ac:dyDescent="0.35">
      <c r="A483" s="32" t="str">
        <f>IF(_xlfn.CONCAT(B483:G483)="","",Statistikrapport!$C$3)</f>
        <v/>
      </c>
      <c r="B483" s="3"/>
      <c r="C483" s="3"/>
      <c r="D483" s="3"/>
      <c r="E483" s="3"/>
      <c r="F483" s="28"/>
      <c r="G48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3" s="3"/>
      <c r="I483" s="3"/>
      <c r="J483" s="3"/>
      <c r="K483" s="3"/>
      <c r="L483" s="3" t="str" cm="1">
        <f t="array" ref="L483">IFERROR(INDEX(_xlfn._xlws.FILTER(Tabell_Läkare[[#This Row],[Region kontroll]:[Fakturerat]],Tabell_Läkare[[#This Row],[Region kontroll]:[Fakturerat]]&lt;&gt;""),1,1),"")</f>
        <v/>
      </c>
      <c r="M483" s="3" t="str">
        <f>IF(AND(SUM(Tabell_Läkare[[#This Row],[Fakturerat belopp]:[Summa fakturerade timmar (psykiatri+somatik+primärvård)]]),ISBLANK(Tabell_Läkare[[#This Row],[Region]])),"Ange region","")</f>
        <v/>
      </c>
      <c r="N483" s="3" t="str">
        <f>IF(AND(OR(Tabell_Läkare[[#This Row],[Kontroll ifyllt värde]]=TRUE),ISBLANK(Tabell_Läkare[[#This Row],[Zon]])),"Välj zon","")</f>
        <v/>
      </c>
      <c r="O4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3" s="3" t="str">
        <f xml:space="preserve"> IF(AND(Tabell_Läkare[[#This Row],[Yrkeskategori]]="Specialistläkare",Tabell_Läkare[[#This Row],[Specialisering]]=""),"Ange specialisering","")</f>
        <v/>
      </c>
      <c r="Q483" s="3" t="str">
        <f xml:space="preserve"> IF(AND(Tabell_Läkare[[#This Row],[Yrkeskategori]]="Legitimerad läkare",Tabell_Läkare[[#This Row],[Specialisering]]&lt;&gt;""),"Välj specialistläkare om specialicering","")</f>
        <v/>
      </c>
      <c r="R483" s="3" t="str">
        <f>IF(AND(OR(Tabell_Läkare[[#This Row],[Kontroll ifyllt värde]]=TRUE),ISBLANK(#REF!)),"Välj zon","")</f>
        <v/>
      </c>
      <c r="S483" s="3" t="str">
        <f>IF(AND(Tabell_Läkare[[#This Row],[Fakturerat belopp]]&gt;0,Tabell_Läkare[[#This Row],[Summa fakturerade timmar (psykiatri+somatik+primärvård)]]=""),"Fyll i antal timmar","")</f>
        <v/>
      </c>
      <c r="T483" s="3" t="str">
        <f>IF(AND(Tabell_Läkare[[#This Row],[Kontroll ifyllt värde]]=TRUE,Tabell_Läkare[[#This Row],[Fakturerat belopp]]=""),"Fakturerat belopp saknas","")</f>
        <v/>
      </c>
      <c r="U483" s="3" t="b">
        <f>OR(Tabell_Läkare[[#This Row],[Fakturerat belopp]]&lt;&gt;"",Tabell_Läkare[[#This Row],[Summa fakturerade timmar (psykiatri+somatik+primärvård)]]&lt;&gt;"")</f>
        <v>0</v>
      </c>
    </row>
    <row r="484" spans="1:21" x14ac:dyDescent="0.35">
      <c r="A484" s="32" t="str">
        <f>IF(_xlfn.CONCAT(B484:G484)="","",Statistikrapport!$C$3)</f>
        <v/>
      </c>
      <c r="B484" s="3"/>
      <c r="C484" s="3"/>
      <c r="D484" s="3"/>
      <c r="E484" s="3"/>
      <c r="F484" s="28"/>
      <c r="G48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4" s="3"/>
      <c r="I484" s="3"/>
      <c r="J484" s="3"/>
      <c r="K484" s="3"/>
      <c r="L484" s="3" t="str" cm="1">
        <f t="array" ref="L484">IFERROR(INDEX(_xlfn._xlws.FILTER(Tabell_Läkare[[#This Row],[Region kontroll]:[Fakturerat]],Tabell_Läkare[[#This Row],[Region kontroll]:[Fakturerat]]&lt;&gt;""),1,1),"")</f>
        <v/>
      </c>
      <c r="M484" s="3" t="str">
        <f>IF(AND(SUM(Tabell_Läkare[[#This Row],[Fakturerat belopp]:[Summa fakturerade timmar (psykiatri+somatik+primärvård)]]),ISBLANK(Tabell_Läkare[[#This Row],[Region]])),"Ange region","")</f>
        <v/>
      </c>
      <c r="N484" s="3" t="str">
        <f>IF(AND(OR(Tabell_Läkare[[#This Row],[Kontroll ifyllt värde]]=TRUE),ISBLANK(Tabell_Läkare[[#This Row],[Zon]])),"Välj zon","")</f>
        <v/>
      </c>
      <c r="O4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4" s="3" t="str">
        <f xml:space="preserve"> IF(AND(Tabell_Läkare[[#This Row],[Yrkeskategori]]="Specialistläkare",Tabell_Läkare[[#This Row],[Specialisering]]=""),"Ange specialisering","")</f>
        <v/>
      </c>
      <c r="Q484" s="3" t="str">
        <f xml:space="preserve"> IF(AND(Tabell_Läkare[[#This Row],[Yrkeskategori]]="Legitimerad läkare",Tabell_Läkare[[#This Row],[Specialisering]]&lt;&gt;""),"Välj specialistläkare om specialicering","")</f>
        <v/>
      </c>
      <c r="R484" s="3" t="str">
        <f>IF(AND(OR(Tabell_Läkare[[#This Row],[Kontroll ifyllt värde]]=TRUE),ISBLANK(#REF!)),"Välj zon","")</f>
        <v/>
      </c>
      <c r="S484" s="3" t="str">
        <f>IF(AND(Tabell_Läkare[[#This Row],[Fakturerat belopp]]&gt;0,Tabell_Läkare[[#This Row],[Summa fakturerade timmar (psykiatri+somatik+primärvård)]]=""),"Fyll i antal timmar","")</f>
        <v/>
      </c>
      <c r="T484" s="3" t="str">
        <f>IF(AND(Tabell_Läkare[[#This Row],[Kontroll ifyllt värde]]=TRUE,Tabell_Läkare[[#This Row],[Fakturerat belopp]]=""),"Fakturerat belopp saknas","")</f>
        <v/>
      </c>
      <c r="U484" s="3" t="b">
        <f>OR(Tabell_Läkare[[#This Row],[Fakturerat belopp]]&lt;&gt;"",Tabell_Läkare[[#This Row],[Summa fakturerade timmar (psykiatri+somatik+primärvård)]]&lt;&gt;"")</f>
        <v>0</v>
      </c>
    </row>
    <row r="485" spans="1:21" x14ac:dyDescent="0.35">
      <c r="A485" s="32" t="str">
        <f>IF(_xlfn.CONCAT(B485:G485)="","",Statistikrapport!$C$3)</f>
        <v/>
      </c>
      <c r="B485" s="3"/>
      <c r="C485" s="3"/>
      <c r="D485" s="3"/>
      <c r="E485" s="3"/>
      <c r="F485" s="28"/>
      <c r="G48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5" s="3"/>
      <c r="I485" s="3"/>
      <c r="J485" s="3"/>
      <c r="K485" s="3"/>
      <c r="L485" s="3" t="str" cm="1">
        <f t="array" ref="L485">IFERROR(INDEX(_xlfn._xlws.FILTER(Tabell_Läkare[[#This Row],[Region kontroll]:[Fakturerat]],Tabell_Läkare[[#This Row],[Region kontroll]:[Fakturerat]]&lt;&gt;""),1,1),"")</f>
        <v/>
      </c>
      <c r="M485" s="3" t="str">
        <f>IF(AND(SUM(Tabell_Läkare[[#This Row],[Fakturerat belopp]:[Summa fakturerade timmar (psykiatri+somatik+primärvård)]]),ISBLANK(Tabell_Läkare[[#This Row],[Region]])),"Ange region","")</f>
        <v/>
      </c>
      <c r="N485" s="3" t="str">
        <f>IF(AND(OR(Tabell_Läkare[[#This Row],[Kontroll ifyllt värde]]=TRUE),ISBLANK(Tabell_Läkare[[#This Row],[Zon]])),"Välj zon","")</f>
        <v/>
      </c>
      <c r="O4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5" s="3" t="str">
        <f xml:space="preserve"> IF(AND(Tabell_Läkare[[#This Row],[Yrkeskategori]]="Specialistläkare",Tabell_Läkare[[#This Row],[Specialisering]]=""),"Ange specialisering","")</f>
        <v/>
      </c>
      <c r="Q485" s="3" t="str">
        <f xml:space="preserve"> IF(AND(Tabell_Läkare[[#This Row],[Yrkeskategori]]="Legitimerad läkare",Tabell_Läkare[[#This Row],[Specialisering]]&lt;&gt;""),"Välj specialistläkare om specialicering","")</f>
        <v/>
      </c>
      <c r="R485" s="3" t="str">
        <f>IF(AND(OR(Tabell_Läkare[[#This Row],[Kontroll ifyllt värde]]=TRUE),ISBLANK(#REF!)),"Välj zon","")</f>
        <v/>
      </c>
      <c r="S485" s="3" t="str">
        <f>IF(AND(Tabell_Läkare[[#This Row],[Fakturerat belopp]]&gt;0,Tabell_Läkare[[#This Row],[Summa fakturerade timmar (psykiatri+somatik+primärvård)]]=""),"Fyll i antal timmar","")</f>
        <v/>
      </c>
      <c r="T485" s="3" t="str">
        <f>IF(AND(Tabell_Läkare[[#This Row],[Kontroll ifyllt värde]]=TRUE,Tabell_Läkare[[#This Row],[Fakturerat belopp]]=""),"Fakturerat belopp saknas","")</f>
        <v/>
      </c>
      <c r="U485" s="3" t="b">
        <f>OR(Tabell_Läkare[[#This Row],[Fakturerat belopp]]&lt;&gt;"",Tabell_Läkare[[#This Row],[Summa fakturerade timmar (psykiatri+somatik+primärvård)]]&lt;&gt;"")</f>
        <v>0</v>
      </c>
    </row>
    <row r="486" spans="1:21" x14ac:dyDescent="0.35">
      <c r="A486" s="32" t="str">
        <f>IF(_xlfn.CONCAT(B486:G486)="","",Statistikrapport!$C$3)</f>
        <v/>
      </c>
      <c r="B486" s="3"/>
      <c r="C486" s="3"/>
      <c r="D486" s="3"/>
      <c r="E486" s="3"/>
      <c r="F486" s="28"/>
      <c r="G48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6" s="3"/>
      <c r="I486" s="3"/>
      <c r="J486" s="3"/>
      <c r="K486" s="3"/>
      <c r="L486" s="3" t="str" cm="1">
        <f t="array" ref="L486">IFERROR(INDEX(_xlfn._xlws.FILTER(Tabell_Läkare[[#This Row],[Region kontroll]:[Fakturerat]],Tabell_Läkare[[#This Row],[Region kontroll]:[Fakturerat]]&lt;&gt;""),1,1),"")</f>
        <v/>
      </c>
      <c r="M486" s="3" t="str">
        <f>IF(AND(SUM(Tabell_Läkare[[#This Row],[Fakturerat belopp]:[Summa fakturerade timmar (psykiatri+somatik+primärvård)]]),ISBLANK(Tabell_Läkare[[#This Row],[Region]])),"Ange region","")</f>
        <v/>
      </c>
      <c r="N486" s="3" t="str">
        <f>IF(AND(OR(Tabell_Läkare[[#This Row],[Kontroll ifyllt värde]]=TRUE),ISBLANK(Tabell_Läkare[[#This Row],[Zon]])),"Välj zon","")</f>
        <v/>
      </c>
      <c r="O4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6" s="3" t="str">
        <f xml:space="preserve"> IF(AND(Tabell_Läkare[[#This Row],[Yrkeskategori]]="Specialistläkare",Tabell_Läkare[[#This Row],[Specialisering]]=""),"Ange specialisering","")</f>
        <v/>
      </c>
      <c r="Q486" s="3" t="str">
        <f xml:space="preserve"> IF(AND(Tabell_Läkare[[#This Row],[Yrkeskategori]]="Legitimerad läkare",Tabell_Läkare[[#This Row],[Specialisering]]&lt;&gt;""),"Välj specialistläkare om specialicering","")</f>
        <v/>
      </c>
      <c r="R486" s="3" t="str">
        <f>IF(AND(OR(Tabell_Läkare[[#This Row],[Kontroll ifyllt värde]]=TRUE),ISBLANK(#REF!)),"Välj zon","")</f>
        <v/>
      </c>
      <c r="S486" s="3" t="str">
        <f>IF(AND(Tabell_Läkare[[#This Row],[Fakturerat belopp]]&gt;0,Tabell_Läkare[[#This Row],[Summa fakturerade timmar (psykiatri+somatik+primärvård)]]=""),"Fyll i antal timmar","")</f>
        <v/>
      </c>
      <c r="T486" s="3" t="str">
        <f>IF(AND(Tabell_Läkare[[#This Row],[Kontroll ifyllt värde]]=TRUE,Tabell_Läkare[[#This Row],[Fakturerat belopp]]=""),"Fakturerat belopp saknas","")</f>
        <v/>
      </c>
      <c r="U486" s="3" t="b">
        <f>OR(Tabell_Läkare[[#This Row],[Fakturerat belopp]]&lt;&gt;"",Tabell_Läkare[[#This Row],[Summa fakturerade timmar (psykiatri+somatik+primärvård)]]&lt;&gt;"")</f>
        <v>0</v>
      </c>
    </row>
    <row r="487" spans="1:21" x14ac:dyDescent="0.35">
      <c r="A487" s="32" t="str">
        <f>IF(_xlfn.CONCAT(B487:G487)="","",Statistikrapport!$C$3)</f>
        <v/>
      </c>
      <c r="B487" s="3"/>
      <c r="C487" s="3"/>
      <c r="D487" s="3"/>
      <c r="E487" s="3"/>
      <c r="F487" s="28"/>
      <c r="G48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7" s="3"/>
      <c r="I487" s="3"/>
      <c r="J487" s="3"/>
      <c r="K487" s="3"/>
      <c r="L487" s="3" t="str" cm="1">
        <f t="array" ref="L487">IFERROR(INDEX(_xlfn._xlws.FILTER(Tabell_Läkare[[#This Row],[Region kontroll]:[Fakturerat]],Tabell_Läkare[[#This Row],[Region kontroll]:[Fakturerat]]&lt;&gt;""),1,1),"")</f>
        <v/>
      </c>
      <c r="M487" s="3" t="str">
        <f>IF(AND(SUM(Tabell_Läkare[[#This Row],[Fakturerat belopp]:[Summa fakturerade timmar (psykiatri+somatik+primärvård)]]),ISBLANK(Tabell_Läkare[[#This Row],[Region]])),"Ange region","")</f>
        <v/>
      </c>
      <c r="N487" s="3" t="str">
        <f>IF(AND(OR(Tabell_Läkare[[#This Row],[Kontroll ifyllt värde]]=TRUE),ISBLANK(Tabell_Läkare[[#This Row],[Zon]])),"Välj zon","")</f>
        <v/>
      </c>
      <c r="O4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7" s="3" t="str">
        <f xml:space="preserve"> IF(AND(Tabell_Läkare[[#This Row],[Yrkeskategori]]="Specialistläkare",Tabell_Läkare[[#This Row],[Specialisering]]=""),"Ange specialisering","")</f>
        <v/>
      </c>
      <c r="Q487" s="3" t="str">
        <f xml:space="preserve"> IF(AND(Tabell_Läkare[[#This Row],[Yrkeskategori]]="Legitimerad läkare",Tabell_Läkare[[#This Row],[Specialisering]]&lt;&gt;""),"Välj specialistläkare om specialicering","")</f>
        <v/>
      </c>
      <c r="R487" s="3" t="str">
        <f>IF(AND(OR(Tabell_Läkare[[#This Row],[Kontroll ifyllt värde]]=TRUE),ISBLANK(#REF!)),"Välj zon","")</f>
        <v/>
      </c>
      <c r="S487" s="3" t="str">
        <f>IF(AND(Tabell_Läkare[[#This Row],[Fakturerat belopp]]&gt;0,Tabell_Läkare[[#This Row],[Summa fakturerade timmar (psykiatri+somatik+primärvård)]]=""),"Fyll i antal timmar","")</f>
        <v/>
      </c>
      <c r="T487" s="3" t="str">
        <f>IF(AND(Tabell_Läkare[[#This Row],[Kontroll ifyllt värde]]=TRUE,Tabell_Läkare[[#This Row],[Fakturerat belopp]]=""),"Fakturerat belopp saknas","")</f>
        <v/>
      </c>
      <c r="U487" s="3" t="b">
        <f>OR(Tabell_Läkare[[#This Row],[Fakturerat belopp]]&lt;&gt;"",Tabell_Läkare[[#This Row],[Summa fakturerade timmar (psykiatri+somatik+primärvård)]]&lt;&gt;"")</f>
        <v>0</v>
      </c>
    </row>
    <row r="488" spans="1:21" x14ac:dyDescent="0.35">
      <c r="A488" s="32" t="str">
        <f>IF(_xlfn.CONCAT(B488:G488)="","",Statistikrapport!$C$3)</f>
        <v/>
      </c>
      <c r="B488" s="3"/>
      <c r="C488" s="3"/>
      <c r="D488" s="3"/>
      <c r="E488" s="3"/>
      <c r="F488" s="28"/>
      <c r="G48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8" s="3"/>
      <c r="I488" s="3"/>
      <c r="J488" s="3"/>
      <c r="K488" s="3"/>
      <c r="L488" s="3" t="str" cm="1">
        <f t="array" ref="L488">IFERROR(INDEX(_xlfn._xlws.FILTER(Tabell_Läkare[[#This Row],[Region kontroll]:[Fakturerat]],Tabell_Läkare[[#This Row],[Region kontroll]:[Fakturerat]]&lt;&gt;""),1,1),"")</f>
        <v/>
      </c>
      <c r="M488" s="3" t="str">
        <f>IF(AND(SUM(Tabell_Läkare[[#This Row],[Fakturerat belopp]:[Summa fakturerade timmar (psykiatri+somatik+primärvård)]]),ISBLANK(Tabell_Läkare[[#This Row],[Region]])),"Ange region","")</f>
        <v/>
      </c>
      <c r="N488" s="3" t="str">
        <f>IF(AND(OR(Tabell_Läkare[[#This Row],[Kontroll ifyllt värde]]=TRUE),ISBLANK(Tabell_Läkare[[#This Row],[Zon]])),"Välj zon","")</f>
        <v/>
      </c>
      <c r="O4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8" s="3" t="str">
        <f xml:space="preserve"> IF(AND(Tabell_Läkare[[#This Row],[Yrkeskategori]]="Specialistläkare",Tabell_Läkare[[#This Row],[Specialisering]]=""),"Ange specialisering","")</f>
        <v/>
      </c>
      <c r="Q488" s="3" t="str">
        <f xml:space="preserve"> IF(AND(Tabell_Läkare[[#This Row],[Yrkeskategori]]="Legitimerad läkare",Tabell_Läkare[[#This Row],[Specialisering]]&lt;&gt;""),"Välj specialistläkare om specialicering","")</f>
        <v/>
      </c>
      <c r="R488" s="3" t="str">
        <f>IF(AND(OR(Tabell_Läkare[[#This Row],[Kontroll ifyllt värde]]=TRUE),ISBLANK(#REF!)),"Välj zon","")</f>
        <v/>
      </c>
      <c r="S488" s="3" t="str">
        <f>IF(AND(Tabell_Läkare[[#This Row],[Fakturerat belopp]]&gt;0,Tabell_Läkare[[#This Row],[Summa fakturerade timmar (psykiatri+somatik+primärvård)]]=""),"Fyll i antal timmar","")</f>
        <v/>
      </c>
      <c r="T488" s="3" t="str">
        <f>IF(AND(Tabell_Läkare[[#This Row],[Kontroll ifyllt värde]]=TRUE,Tabell_Läkare[[#This Row],[Fakturerat belopp]]=""),"Fakturerat belopp saknas","")</f>
        <v/>
      </c>
      <c r="U488" s="3" t="b">
        <f>OR(Tabell_Läkare[[#This Row],[Fakturerat belopp]]&lt;&gt;"",Tabell_Läkare[[#This Row],[Summa fakturerade timmar (psykiatri+somatik+primärvård)]]&lt;&gt;"")</f>
        <v>0</v>
      </c>
    </row>
    <row r="489" spans="1:21" x14ac:dyDescent="0.35">
      <c r="A489" s="32" t="str">
        <f>IF(_xlfn.CONCAT(B489:G489)="","",Statistikrapport!$C$3)</f>
        <v/>
      </c>
      <c r="B489" s="3"/>
      <c r="C489" s="3"/>
      <c r="D489" s="3"/>
      <c r="E489" s="3"/>
      <c r="F489" s="28"/>
      <c r="G48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9" s="3"/>
      <c r="I489" s="3"/>
      <c r="J489" s="3"/>
      <c r="K489" s="3"/>
      <c r="L489" s="3" t="str" cm="1">
        <f t="array" ref="L489">IFERROR(INDEX(_xlfn._xlws.FILTER(Tabell_Läkare[[#This Row],[Region kontroll]:[Fakturerat]],Tabell_Läkare[[#This Row],[Region kontroll]:[Fakturerat]]&lt;&gt;""),1,1),"")</f>
        <v/>
      </c>
      <c r="M489" s="3" t="str">
        <f>IF(AND(SUM(Tabell_Läkare[[#This Row],[Fakturerat belopp]:[Summa fakturerade timmar (psykiatri+somatik+primärvård)]]),ISBLANK(Tabell_Läkare[[#This Row],[Region]])),"Ange region","")</f>
        <v/>
      </c>
      <c r="N489" s="3" t="str">
        <f>IF(AND(OR(Tabell_Läkare[[#This Row],[Kontroll ifyllt värde]]=TRUE),ISBLANK(Tabell_Läkare[[#This Row],[Zon]])),"Välj zon","")</f>
        <v/>
      </c>
      <c r="O4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9" s="3" t="str">
        <f xml:space="preserve"> IF(AND(Tabell_Läkare[[#This Row],[Yrkeskategori]]="Specialistläkare",Tabell_Läkare[[#This Row],[Specialisering]]=""),"Ange specialisering","")</f>
        <v/>
      </c>
      <c r="Q489" s="3" t="str">
        <f xml:space="preserve"> IF(AND(Tabell_Läkare[[#This Row],[Yrkeskategori]]="Legitimerad läkare",Tabell_Läkare[[#This Row],[Specialisering]]&lt;&gt;""),"Välj specialistläkare om specialicering","")</f>
        <v/>
      </c>
      <c r="R489" s="3" t="str">
        <f>IF(AND(OR(Tabell_Läkare[[#This Row],[Kontroll ifyllt värde]]=TRUE),ISBLANK(#REF!)),"Välj zon","")</f>
        <v/>
      </c>
      <c r="S489" s="3" t="str">
        <f>IF(AND(Tabell_Läkare[[#This Row],[Fakturerat belopp]]&gt;0,Tabell_Läkare[[#This Row],[Summa fakturerade timmar (psykiatri+somatik+primärvård)]]=""),"Fyll i antal timmar","")</f>
        <v/>
      </c>
      <c r="T489" s="3" t="str">
        <f>IF(AND(Tabell_Läkare[[#This Row],[Kontroll ifyllt värde]]=TRUE,Tabell_Läkare[[#This Row],[Fakturerat belopp]]=""),"Fakturerat belopp saknas","")</f>
        <v/>
      </c>
      <c r="U489" s="3" t="b">
        <f>OR(Tabell_Läkare[[#This Row],[Fakturerat belopp]]&lt;&gt;"",Tabell_Läkare[[#This Row],[Summa fakturerade timmar (psykiatri+somatik+primärvård)]]&lt;&gt;"")</f>
        <v>0</v>
      </c>
    </row>
    <row r="490" spans="1:21" x14ac:dyDescent="0.35">
      <c r="A490" s="32" t="str">
        <f>IF(_xlfn.CONCAT(B490:G490)="","",Statistikrapport!$C$3)</f>
        <v/>
      </c>
      <c r="B490" s="3"/>
      <c r="C490" s="3"/>
      <c r="D490" s="3"/>
      <c r="E490" s="3"/>
      <c r="F490" s="28"/>
      <c r="G49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0" s="3"/>
      <c r="I490" s="3"/>
      <c r="J490" s="3"/>
      <c r="K490" s="3"/>
      <c r="L490" s="3" t="str" cm="1">
        <f t="array" ref="L490">IFERROR(INDEX(_xlfn._xlws.FILTER(Tabell_Läkare[[#This Row],[Region kontroll]:[Fakturerat]],Tabell_Läkare[[#This Row],[Region kontroll]:[Fakturerat]]&lt;&gt;""),1,1),"")</f>
        <v/>
      </c>
      <c r="M490" s="3" t="str">
        <f>IF(AND(SUM(Tabell_Läkare[[#This Row],[Fakturerat belopp]:[Summa fakturerade timmar (psykiatri+somatik+primärvård)]]),ISBLANK(Tabell_Läkare[[#This Row],[Region]])),"Ange region","")</f>
        <v/>
      </c>
      <c r="N490" s="3" t="str">
        <f>IF(AND(OR(Tabell_Läkare[[#This Row],[Kontroll ifyllt värde]]=TRUE),ISBLANK(Tabell_Läkare[[#This Row],[Zon]])),"Välj zon","")</f>
        <v/>
      </c>
      <c r="O4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0" s="3" t="str">
        <f xml:space="preserve"> IF(AND(Tabell_Läkare[[#This Row],[Yrkeskategori]]="Specialistläkare",Tabell_Läkare[[#This Row],[Specialisering]]=""),"Ange specialisering","")</f>
        <v/>
      </c>
      <c r="Q490" s="3" t="str">
        <f xml:space="preserve"> IF(AND(Tabell_Läkare[[#This Row],[Yrkeskategori]]="Legitimerad läkare",Tabell_Läkare[[#This Row],[Specialisering]]&lt;&gt;""),"Välj specialistläkare om specialicering","")</f>
        <v/>
      </c>
      <c r="R490" s="3" t="str">
        <f>IF(AND(OR(Tabell_Läkare[[#This Row],[Kontroll ifyllt värde]]=TRUE),ISBLANK(#REF!)),"Välj zon","")</f>
        <v/>
      </c>
      <c r="S490" s="3" t="str">
        <f>IF(AND(Tabell_Läkare[[#This Row],[Fakturerat belopp]]&gt;0,Tabell_Läkare[[#This Row],[Summa fakturerade timmar (psykiatri+somatik+primärvård)]]=""),"Fyll i antal timmar","")</f>
        <v/>
      </c>
      <c r="T490" s="3" t="str">
        <f>IF(AND(Tabell_Läkare[[#This Row],[Kontroll ifyllt värde]]=TRUE,Tabell_Läkare[[#This Row],[Fakturerat belopp]]=""),"Fakturerat belopp saknas","")</f>
        <v/>
      </c>
      <c r="U490" s="3" t="b">
        <f>OR(Tabell_Läkare[[#This Row],[Fakturerat belopp]]&lt;&gt;"",Tabell_Läkare[[#This Row],[Summa fakturerade timmar (psykiatri+somatik+primärvård)]]&lt;&gt;"")</f>
        <v>0</v>
      </c>
    </row>
    <row r="491" spans="1:21" x14ac:dyDescent="0.35">
      <c r="A491" s="32" t="str">
        <f>IF(_xlfn.CONCAT(B491:G491)="","",Statistikrapport!$C$3)</f>
        <v/>
      </c>
      <c r="B491" s="3"/>
      <c r="C491" s="3"/>
      <c r="D491" s="3"/>
      <c r="E491" s="3"/>
      <c r="F491" s="28"/>
      <c r="G49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1" s="3"/>
      <c r="I491" s="3"/>
      <c r="J491" s="3"/>
      <c r="K491" s="3"/>
      <c r="L491" s="3" t="str" cm="1">
        <f t="array" ref="L491">IFERROR(INDEX(_xlfn._xlws.FILTER(Tabell_Läkare[[#This Row],[Region kontroll]:[Fakturerat]],Tabell_Läkare[[#This Row],[Region kontroll]:[Fakturerat]]&lt;&gt;""),1,1),"")</f>
        <v/>
      </c>
      <c r="M491" s="3" t="str">
        <f>IF(AND(SUM(Tabell_Läkare[[#This Row],[Fakturerat belopp]:[Summa fakturerade timmar (psykiatri+somatik+primärvård)]]),ISBLANK(Tabell_Läkare[[#This Row],[Region]])),"Ange region","")</f>
        <v/>
      </c>
      <c r="N491" s="3" t="str">
        <f>IF(AND(OR(Tabell_Läkare[[#This Row],[Kontroll ifyllt värde]]=TRUE),ISBLANK(Tabell_Läkare[[#This Row],[Zon]])),"Välj zon","")</f>
        <v/>
      </c>
      <c r="O4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1" s="3" t="str">
        <f xml:space="preserve"> IF(AND(Tabell_Läkare[[#This Row],[Yrkeskategori]]="Specialistläkare",Tabell_Läkare[[#This Row],[Specialisering]]=""),"Ange specialisering","")</f>
        <v/>
      </c>
      <c r="Q491" s="3" t="str">
        <f xml:space="preserve"> IF(AND(Tabell_Läkare[[#This Row],[Yrkeskategori]]="Legitimerad läkare",Tabell_Läkare[[#This Row],[Specialisering]]&lt;&gt;""),"Välj specialistläkare om specialicering","")</f>
        <v/>
      </c>
      <c r="R491" s="3" t="str">
        <f>IF(AND(OR(Tabell_Läkare[[#This Row],[Kontroll ifyllt värde]]=TRUE),ISBLANK(#REF!)),"Välj zon","")</f>
        <v/>
      </c>
      <c r="S491" s="3" t="str">
        <f>IF(AND(Tabell_Läkare[[#This Row],[Fakturerat belopp]]&gt;0,Tabell_Läkare[[#This Row],[Summa fakturerade timmar (psykiatri+somatik+primärvård)]]=""),"Fyll i antal timmar","")</f>
        <v/>
      </c>
      <c r="T491" s="3" t="str">
        <f>IF(AND(Tabell_Läkare[[#This Row],[Kontroll ifyllt värde]]=TRUE,Tabell_Läkare[[#This Row],[Fakturerat belopp]]=""),"Fakturerat belopp saknas","")</f>
        <v/>
      </c>
      <c r="U491" s="3" t="b">
        <f>OR(Tabell_Läkare[[#This Row],[Fakturerat belopp]]&lt;&gt;"",Tabell_Läkare[[#This Row],[Summa fakturerade timmar (psykiatri+somatik+primärvård)]]&lt;&gt;"")</f>
        <v>0</v>
      </c>
    </row>
    <row r="492" spans="1:21" x14ac:dyDescent="0.35">
      <c r="A492" s="32" t="str">
        <f>IF(_xlfn.CONCAT(B492:G492)="","",Statistikrapport!$C$3)</f>
        <v/>
      </c>
      <c r="B492" s="3"/>
      <c r="C492" s="3"/>
      <c r="D492" s="3"/>
      <c r="E492" s="3"/>
      <c r="F492" s="28"/>
      <c r="G492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2" s="3"/>
      <c r="I492" s="3"/>
      <c r="J492" s="3"/>
      <c r="K492" s="3"/>
      <c r="L492" s="3" t="str" cm="1">
        <f t="array" ref="L492">IFERROR(INDEX(_xlfn._xlws.FILTER(Tabell_Läkare[[#This Row],[Region kontroll]:[Fakturerat]],Tabell_Läkare[[#This Row],[Region kontroll]:[Fakturerat]]&lt;&gt;""),1,1),"")</f>
        <v/>
      </c>
      <c r="M492" s="3" t="str">
        <f>IF(AND(SUM(Tabell_Läkare[[#This Row],[Fakturerat belopp]:[Summa fakturerade timmar (psykiatri+somatik+primärvård)]]),ISBLANK(Tabell_Läkare[[#This Row],[Region]])),"Ange region","")</f>
        <v/>
      </c>
      <c r="N492" s="3" t="str">
        <f>IF(AND(OR(Tabell_Läkare[[#This Row],[Kontroll ifyllt värde]]=TRUE),ISBLANK(Tabell_Läkare[[#This Row],[Zon]])),"Välj zon","")</f>
        <v/>
      </c>
      <c r="O4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2" s="3" t="str">
        <f xml:space="preserve"> IF(AND(Tabell_Läkare[[#This Row],[Yrkeskategori]]="Specialistläkare",Tabell_Läkare[[#This Row],[Specialisering]]=""),"Ange specialisering","")</f>
        <v/>
      </c>
      <c r="Q492" s="3" t="str">
        <f xml:space="preserve"> IF(AND(Tabell_Läkare[[#This Row],[Yrkeskategori]]="Legitimerad läkare",Tabell_Läkare[[#This Row],[Specialisering]]&lt;&gt;""),"Välj specialistläkare om specialicering","")</f>
        <v/>
      </c>
      <c r="R492" s="3" t="str">
        <f>IF(AND(OR(Tabell_Läkare[[#This Row],[Kontroll ifyllt värde]]=TRUE),ISBLANK(#REF!)),"Välj zon","")</f>
        <v/>
      </c>
      <c r="S492" s="3" t="str">
        <f>IF(AND(Tabell_Läkare[[#This Row],[Fakturerat belopp]]&gt;0,Tabell_Läkare[[#This Row],[Summa fakturerade timmar (psykiatri+somatik+primärvård)]]=""),"Fyll i antal timmar","")</f>
        <v/>
      </c>
      <c r="T492" s="3" t="str">
        <f>IF(AND(Tabell_Läkare[[#This Row],[Kontroll ifyllt värde]]=TRUE,Tabell_Läkare[[#This Row],[Fakturerat belopp]]=""),"Fakturerat belopp saknas","")</f>
        <v/>
      </c>
      <c r="U492" s="3" t="b">
        <f>OR(Tabell_Läkare[[#This Row],[Fakturerat belopp]]&lt;&gt;"",Tabell_Läkare[[#This Row],[Summa fakturerade timmar (psykiatri+somatik+primärvård)]]&lt;&gt;"")</f>
        <v>0</v>
      </c>
    </row>
    <row r="493" spans="1:21" x14ac:dyDescent="0.35">
      <c r="A493" s="32" t="str">
        <f>IF(_xlfn.CONCAT(B493:G493)="","",Statistikrapport!$C$3)</f>
        <v/>
      </c>
      <c r="B493" s="3"/>
      <c r="C493" s="3"/>
      <c r="D493" s="3"/>
      <c r="E493" s="3"/>
      <c r="F493" s="28"/>
      <c r="G493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3" s="3"/>
      <c r="I493" s="3"/>
      <c r="J493" s="3"/>
      <c r="K493" s="3"/>
      <c r="L493" s="3" t="str" cm="1">
        <f t="array" ref="L493">IFERROR(INDEX(_xlfn._xlws.FILTER(Tabell_Läkare[[#This Row],[Region kontroll]:[Fakturerat]],Tabell_Läkare[[#This Row],[Region kontroll]:[Fakturerat]]&lt;&gt;""),1,1),"")</f>
        <v/>
      </c>
      <c r="M493" s="3" t="str">
        <f>IF(AND(SUM(Tabell_Läkare[[#This Row],[Fakturerat belopp]:[Summa fakturerade timmar (psykiatri+somatik+primärvård)]]),ISBLANK(Tabell_Läkare[[#This Row],[Region]])),"Ange region","")</f>
        <v/>
      </c>
      <c r="N493" s="3" t="str">
        <f>IF(AND(OR(Tabell_Läkare[[#This Row],[Kontroll ifyllt värde]]=TRUE),ISBLANK(Tabell_Läkare[[#This Row],[Zon]])),"Välj zon","")</f>
        <v/>
      </c>
      <c r="O4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3" s="3" t="str">
        <f xml:space="preserve"> IF(AND(Tabell_Läkare[[#This Row],[Yrkeskategori]]="Specialistläkare",Tabell_Läkare[[#This Row],[Specialisering]]=""),"Ange specialisering","")</f>
        <v/>
      </c>
      <c r="Q493" s="3" t="str">
        <f xml:space="preserve"> IF(AND(Tabell_Läkare[[#This Row],[Yrkeskategori]]="Legitimerad läkare",Tabell_Läkare[[#This Row],[Specialisering]]&lt;&gt;""),"Välj specialistläkare om specialicering","")</f>
        <v/>
      </c>
      <c r="R493" s="3" t="str">
        <f>IF(AND(OR(Tabell_Läkare[[#This Row],[Kontroll ifyllt värde]]=TRUE),ISBLANK(#REF!)),"Välj zon","")</f>
        <v/>
      </c>
      <c r="S493" s="3" t="str">
        <f>IF(AND(Tabell_Läkare[[#This Row],[Fakturerat belopp]]&gt;0,Tabell_Läkare[[#This Row],[Summa fakturerade timmar (psykiatri+somatik+primärvård)]]=""),"Fyll i antal timmar","")</f>
        <v/>
      </c>
      <c r="T493" s="3" t="str">
        <f>IF(AND(Tabell_Läkare[[#This Row],[Kontroll ifyllt värde]]=TRUE,Tabell_Läkare[[#This Row],[Fakturerat belopp]]=""),"Fakturerat belopp saknas","")</f>
        <v/>
      </c>
      <c r="U493" s="3" t="b">
        <f>OR(Tabell_Läkare[[#This Row],[Fakturerat belopp]]&lt;&gt;"",Tabell_Läkare[[#This Row],[Summa fakturerade timmar (psykiatri+somatik+primärvård)]]&lt;&gt;"")</f>
        <v>0</v>
      </c>
    </row>
    <row r="494" spans="1:21" x14ac:dyDescent="0.35">
      <c r="A494" s="32" t="str">
        <f>IF(_xlfn.CONCAT(B494:G494)="","",Statistikrapport!$C$3)</f>
        <v/>
      </c>
      <c r="B494" s="3"/>
      <c r="C494" s="3"/>
      <c r="D494" s="3"/>
      <c r="E494" s="3"/>
      <c r="F494" s="28"/>
      <c r="G494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4" s="3"/>
      <c r="I494" s="3"/>
      <c r="J494" s="3"/>
      <c r="K494" s="3"/>
      <c r="L494" s="3" t="str" cm="1">
        <f t="array" ref="L494">IFERROR(INDEX(_xlfn._xlws.FILTER(Tabell_Läkare[[#This Row],[Region kontroll]:[Fakturerat]],Tabell_Läkare[[#This Row],[Region kontroll]:[Fakturerat]]&lt;&gt;""),1,1),"")</f>
        <v/>
      </c>
      <c r="M494" s="3" t="str">
        <f>IF(AND(SUM(Tabell_Läkare[[#This Row],[Fakturerat belopp]:[Summa fakturerade timmar (psykiatri+somatik+primärvård)]]),ISBLANK(Tabell_Läkare[[#This Row],[Region]])),"Ange region","")</f>
        <v/>
      </c>
      <c r="N494" s="3" t="str">
        <f>IF(AND(OR(Tabell_Läkare[[#This Row],[Kontroll ifyllt värde]]=TRUE),ISBLANK(Tabell_Läkare[[#This Row],[Zon]])),"Välj zon","")</f>
        <v/>
      </c>
      <c r="O4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4" s="3" t="str">
        <f xml:space="preserve"> IF(AND(Tabell_Läkare[[#This Row],[Yrkeskategori]]="Specialistläkare",Tabell_Läkare[[#This Row],[Specialisering]]=""),"Ange specialisering","")</f>
        <v/>
      </c>
      <c r="Q494" s="3" t="str">
        <f xml:space="preserve"> IF(AND(Tabell_Läkare[[#This Row],[Yrkeskategori]]="Legitimerad läkare",Tabell_Läkare[[#This Row],[Specialisering]]&lt;&gt;""),"Välj specialistläkare om specialicering","")</f>
        <v/>
      </c>
      <c r="R494" s="3" t="str">
        <f>IF(AND(OR(Tabell_Läkare[[#This Row],[Kontroll ifyllt värde]]=TRUE),ISBLANK(#REF!)),"Välj zon","")</f>
        <v/>
      </c>
      <c r="S494" s="3" t="str">
        <f>IF(AND(Tabell_Läkare[[#This Row],[Fakturerat belopp]]&gt;0,Tabell_Läkare[[#This Row],[Summa fakturerade timmar (psykiatri+somatik+primärvård)]]=""),"Fyll i antal timmar","")</f>
        <v/>
      </c>
      <c r="T494" s="3" t="str">
        <f>IF(AND(Tabell_Läkare[[#This Row],[Kontroll ifyllt värde]]=TRUE,Tabell_Läkare[[#This Row],[Fakturerat belopp]]=""),"Fakturerat belopp saknas","")</f>
        <v/>
      </c>
      <c r="U494" s="3" t="b">
        <f>OR(Tabell_Läkare[[#This Row],[Fakturerat belopp]]&lt;&gt;"",Tabell_Läkare[[#This Row],[Summa fakturerade timmar (psykiatri+somatik+primärvård)]]&lt;&gt;"")</f>
        <v>0</v>
      </c>
    </row>
    <row r="495" spans="1:21" x14ac:dyDescent="0.35">
      <c r="A495" s="32" t="str">
        <f>IF(_xlfn.CONCAT(B495:G495)="","",Statistikrapport!$C$3)</f>
        <v/>
      </c>
      <c r="B495" s="3"/>
      <c r="C495" s="3"/>
      <c r="D495" s="3"/>
      <c r="E495" s="3"/>
      <c r="F495" s="28"/>
      <c r="G495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5" s="3"/>
      <c r="I495" s="3"/>
      <c r="J495" s="3"/>
      <c r="K495" s="3"/>
      <c r="L495" s="3" t="str" cm="1">
        <f t="array" ref="L495">IFERROR(INDEX(_xlfn._xlws.FILTER(Tabell_Läkare[[#This Row],[Region kontroll]:[Fakturerat]],Tabell_Läkare[[#This Row],[Region kontroll]:[Fakturerat]]&lt;&gt;""),1,1),"")</f>
        <v/>
      </c>
      <c r="M495" s="3" t="str">
        <f>IF(AND(SUM(Tabell_Läkare[[#This Row],[Fakturerat belopp]:[Summa fakturerade timmar (psykiatri+somatik+primärvård)]]),ISBLANK(Tabell_Läkare[[#This Row],[Region]])),"Ange region","")</f>
        <v/>
      </c>
      <c r="N495" s="3" t="str">
        <f>IF(AND(OR(Tabell_Läkare[[#This Row],[Kontroll ifyllt värde]]=TRUE),ISBLANK(Tabell_Läkare[[#This Row],[Zon]])),"Välj zon","")</f>
        <v/>
      </c>
      <c r="O4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5" s="3" t="str">
        <f xml:space="preserve"> IF(AND(Tabell_Läkare[[#This Row],[Yrkeskategori]]="Specialistläkare",Tabell_Läkare[[#This Row],[Specialisering]]=""),"Ange specialisering","")</f>
        <v/>
      </c>
      <c r="Q495" s="3" t="str">
        <f xml:space="preserve"> IF(AND(Tabell_Läkare[[#This Row],[Yrkeskategori]]="Legitimerad läkare",Tabell_Läkare[[#This Row],[Specialisering]]&lt;&gt;""),"Välj specialistläkare om specialicering","")</f>
        <v/>
      </c>
      <c r="R495" s="3" t="str">
        <f>IF(AND(OR(Tabell_Läkare[[#This Row],[Kontroll ifyllt värde]]=TRUE),ISBLANK(#REF!)),"Välj zon","")</f>
        <v/>
      </c>
      <c r="S495" s="3" t="str">
        <f>IF(AND(Tabell_Läkare[[#This Row],[Fakturerat belopp]]&gt;0,Tabell_Läkare[[#This Row],[Summa fakturerade timmar (psykiatri+somatik+primärvård)]]=""),"Fyll i antal timmar","")</f>
        <v/>
      </c>
      <c r="T495" s="3" t="str">
        <f>IF(AND(Tabell_Läkare[[#This Row],[Kontroll ifyllt värde]]=TRUE,Tabell_Läkare[[#This Row],[Fakturerat belopp]]=""),"Fakturerat belopp saknas","")</f>
        <v/>
      </c>
      <c r="U495" s="3" t="b">
        <f>OR(Tabell_Läkare[[#This Row],[Fakturerat belopp]]&lt;&gt;"",Tabell_Läkare[[#This Row],[Summa fakturerade timmar (psykiatri+somatik+primärvård)]]&lt;&gt;"")</f>
        <v>0</v>
      </c>
    </row>
    <row r="496" spans="1:21" x14ac:dyDescent="0.35">
      <c r="A496" s="32" t="str">
        <f>IF(_xlfn.CONCAT(B496:G496)="","",Statistikrapport!$C$3)</f>
        <v/>
      </c>
      <c r="B496" s="3"/>
      <c r="C496" s="3"/>
      <c r="D496" s="3"/>
      <c r="E496" s="3"/>
      <c r="F496" s="28"/>
      <c r="G496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6" s="3"/>
      <c r="I496" s="3"/>
      <c r="J496" s="3"/>
      <c r="K496" s="3"/>
      <c r="L496" s="3" t="str" cm="1">
        <f t="array" ref="L496">IFERROR(INDEX(_xlfn._xlws.FILTER(Tabell_Läkare[[#This Row],[Region kontroll]:[Fakturerat]],Tabell_Läkare[[#This Row],[Region kontroll]:[Fakturerat]]&lt;&gt;""),1,1),"")</f>
        <v/>
      </c>
      <c r="M496" s="3" t="str">
        <f>IF(AND(SUM(Tabell_Läkare[[#This Row],[Fakturerat belopp]:[Summa fakturerade timmar (psykiatri+somatik+primärvård)]]),ISBLANK(Tabell_Läkare[[#This Row],[Region]])),"Ange region","")</f>
        <v/>
      </c>
      <c r="N496" s="3" t="str">
        <f>IF(AND(OR(Tabell_Läkare[[#This Row],[Kontroll ifyllt värde]]=TRUE),ISBLANK(Tabell_Läkare[[#This Row],[Zon]])),"Välj zon","")</f>
        <v/>
      </c>
      <c r="O4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6" s="3" t="str">
        <f xml:space="preserve"> IF(AND(Tabell_Läkare[[#This Row],[Yrkeskategori]]="Specialistläkare",Tabell_Läkare[[#This Row],[Specialisering]]=""),"Ange specialisering","")</f>
        <v/>
      </c>
      <c r="Q496" s="3" t="str">
        <f xml:space="preserve"> IF(AND(Tabell_Läkare[[#This Row],[Yrkeskategori]]="Legitimerad läkare",Tabell_Läkare[[#This Row],[Specialisering]]&lt;&gt;""),"Välj specialistläkare om specialicering","")</f>
        <v/>
      </c>
      <c r="R496" s="3" t="str">
        <f>IF(AND(OR(Tabell_Läkare[[#This Row],[Kontroll ifyllt värde]]=TRUE),ISBLANK(#REF!)),"Välj zon","")</f>
        <v/>
      </c>
      <c r="S496" s="3" t="str">
        <f>IF(AND(Tabell_Läkare[[#This Row],[Fakturerat belopp]]&gt;0,Tabell_Läkare[[#This Row],[Summa fakturerade timmar (psykiatri+somatik+primärvård)]]=""),"Fyll i antal timmar","")</f>
        <v/>
      </c>
      <c r="T496" s="3" t="str">
        <f>IF(AND(Tabell_Läkare[[#This Row],[Kontroll ifyllt värde]]=TRUE,Tabell_Läkare[[#This Row],[Fakturerat belopp]]=""),"Fakturerat belopp saknas","")</f>
        <v/>
      </c>
      <c r="U496" s="3" t="b">
        <f>OR(Tabell_Läkare[[#This Row],[Fakturerat belopp]]&lt;&gt;"",Tabell_Läkare[[#This Row],[Summa fakturerade timmar (psykiatri+somatik+primärvård)]]&lt;&gt;"")</f>
        <v>0</v>
      </c>
    </row>
    <row r="497" spans="1:21" x14ac:dyDescent="0.35">
      <c r="A497" s="32" t="str">
        <f>IF(_xlfn.CONCAT(B497:G497)="","",Statistikrapport!$C$3)</f>
        <v/>
      </c>
      <c r="B497" s="3"/>
      <c r="C497" s="3"/>
      <c r="D497" s="3"/>
      <c r="E497" s="3"/>
      <c r="F497" s="28"/>
      <c r="G497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7" s="3"/>
      <c r="I497" s="3"/>
      <c r="J497" s="3"/>
      <c r="K497" s="3"/>
      <c r="L497" s="3" t="str" cm="1">
        <f t="array" ref="L497">IFERROR(INDEX(_xlfn._xlws.FILTER(Tabell_Läkare[[#This Row],[Region kontroll]:[Fakturerat]],Tabell_Läkare[[#This Row],[Region kontroll]:[Fakturerat]]&lt;&gt;""),1,1),"")</f>
        <v/>
      </c>
      <c r="M497" s="3" t="str">
        <f>IF(AND(SUM(Tabell_Läkare[[#This Row],[Fakturerat belopp]:[Summa fakturerade timmar (psykiatri+somatik+primärvård)]]),ISBLANK(Tabell_Läkare[[#This Row],[Region]])),"Ange region","")</f>
        <v/>
      </c>
      <c r="N497" s="3" t="str">
        <f>IF(AND(OR(Tabell_Läkare[[#This Row],[Kontroll ifyllt värde]]=TRUE),ISBLANK(Tabell_Läkare[[#This Row],[Zon]])),"Välj zon","")</f>
        <v/>
      </c>
      <c r="O4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7" s="3" t="str">
        <f xml:space="preserve"> IF(AND(Tabell_Läkare[[#This Row],[Yrkeskategori]]="Specialistläkare",Tabell_Läkare[[#This Row],[Specialisering]]=""),"Ange specialisering","")</f>
        <v/>
      </c>
      <c r="Q497" s="3" t="str">
        <f xml:space="preserve"> IF(AND(Tabell_Läkare[[#This Row],[Yrkeskategori]]="Legitimerad läkare",Tabell_Läkare[[#This Row],[Specialisering]]&lt;&gt;""),"Välj specialistläkare om specialicering","")</f>
        <v/>
      </c>
      <c r="R497" s="3" t="str">
        <f>IF(AND(OR(Tabell_Läkare[[#This Row],[Kontroll ifyllt värde]]=TRUE),ISBLANK(#REF!)),"Välj zon","")</f>
        <v/>
      </c>
      <c r="S497" s="3" t="str">
        <f>IF(AND(Tabell_Läkare[[#This Row],[Fakturerat belopp]]&gt;0,Tabell_Läkare[[#This Row],[Summa fakturerade timmar (psykiatri+somatik+primärvård)]]=""),"Fyll i antal timmar","")</f>
        <v/>
      </c>
      <c r="T497" s="3" t="str">
        <f>IF(AND(Tabell_Läkare[[#This Row],[Kontroll ifyllt värde]]=TRUE,Tabell_Läkare[[#This Row],[Fakturerat belopp]]=""),"Fakturerat belopp saknas","")</f>
        <v/>
      </c>
      <c r="U497" s="3" t="b">
        <f>OR(Tabell_Läkare[[#This Row],[Fakturerat belopp]]&lt;&gt;"",Tabell_Läkare[[#This Row],[Summa fakturerade timmar (psykiatri+somatik+primärvård)]]&lt;&gt;"")</f>
        <v>0</v>
      </c>
    </row>
    <row r="498" spans="1:21" x14ac:dyDescent="0.35">
      <c r="A498" s="32" t="str">
        <f>IF(_xlfn.CONCAT(B498:G498)="","",Statistikrapport!$C$3)</f>
        <v/>
      </c>
      <c r="B498" s="3"/>
      <c r="C498" s="3"/>
      <c r="D498" s="3"/>
      <c r="E498" s="3"/>
      <c r="F498" s="28"/>
      <c r="G498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8" s="3"/>
      <c r="I498" s="3"/>
      <c r="J498" s="3"/>
      <c r="K498" s="3"/>
      <c r="L498" s="3" t="str" cm="1">
        <f t="array" ref="L498">IFERROR(INDEX(_xlfn._xlws.FILTER(Tabell_Läkare[[#This Row],[Region kontroll]:[Fakturerat]],Tabell_Läkare[[#This Row],[Region kontroll]:[Fakturerat]]&lt;&gt;""),1,1),"")</f>
        <v/>
      </c>
      <c r="M498" s="3" t="str">
        <f>IF(AND(SUM(Tabell_Läkare[[#This Row],[Fakturerat belopp]:[Summa fakturerade timmar (psykiatri+somatik+primärvård)]]),ISBLANK(Tabell_Läkare[[#This Row],[Region]])),"Ange region","")</f>
        <v/>
      </c>
      <c r="N498" s="3" t="str">
        <f>IF(AND(OR(Tabell_Läkare[[#This Row],[Kontroll ifyllt värde]]=TRUE),ISBLANK(Tabell_Läkare[[#This Row],[Zon]])),"Välj zon","")</f>
        <v/>
      </c>
      <c r="O4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8" s="3" t="str">
        <f xml:space="preserve"> IF(AND(Tabell_Läkare[[#This Row],[Yrkeskategori]]="Specialistläkare",Tabell_Läkare[[#This Row],[Specialisering]]=""),"Ange specialisering","")</f>
        <v/>
      </c>
      <c r="Q498" s="3" t="str">
        <f xml:space="preserve"> IF(AND(Tabell_Läkare[[#This Row],[Yrkeskategori]]="Legitimerad läkare",Tabell_Läkare[[#This Row],[Specialisering]]&lt;&gt;""),"Välj specialistläkare om specialicering","")</f>
        <v/>
      </c>
      <c r="R498" s="3" t="str">
        <f>IF(AND(OR(Tabell_Läkare[[#This Row],[Kontroll ifyllt värde]]=TRUE),ISBLANK(#REF!)),"Välj zon","")</f>
        <v/>
      </c>
      <c r="S498" s="3" t="str">
        <f>IF(AND(Tabell_Läkare[[#This Row],[Fakturerat belopp]]&gt;0,Tabell_Läkare[[#This Row],[Summa fakturerade timmar (psykiatri+somatik+primärvård)]]=""),"Fyll i antal timmar","")</f>
        <v/>
      </c>
      <c r="T498" s="3" t="str">
        <f>IF(AND(Tabell_Läkare[[#This Row],[Kontroll ifyllt värde]]=TRUE,Tabell_Läkare[[#This Row],[Fakturerat belopp]]=""),"Fakturerat belopp saknas","")</f>
        <v/>
      </c>
      <c r="U498" s="3" t="b">
        <f>OR(Tabell_Läkare[[#This Row],[Fakturerat belopp]]&lt;&gt;"",Tabell_Läkare[[#This Row],[Summa fakturerade timmar (psykiatri+somatik+primärvård)]]&lt;&gt;"")</f>
        <v>0</v>
      </c>
    </row>
    <row r="499" spans="1:21" x14ac:dyDescent="0.35">
      <c r="A499" s="32" t="str">
        <f>IF(_xlfn.CONCAT(B499:G499)="","",Statistikrapport!$C$3)</f>
        <v/>
      </c>
      <c r="B499" s="3"/>
      <c r="C499" s="3"/>
      <c r="D499" s="3"/>
      <c r="E499" s="3"/>
      <c r="F499" s="28"/>
      <c r="G499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9" s="3"/>
      <c r="I499" s="3"/>
      <c r="J499" s="3"/>
      <c r="K499" s="3"/>
      <c r="L499" s="3" t="str" cm="1">
        <f t="array" ref="L499">IFERROR(INDEX(_xlfn._xlws.FILTER(Tabell_Läkare[[#This Row],[Region kontroll]:[Fakturerat]],Tabell_Läkare[[#This Row],[Region kontroll]:[Fakturerat]]&lt;&gt;""),1,1),"")</f>
        <v/>
      </c>
      <c r="M499" s="3" t="str">
        <f>IF(AND(SUM(Tabell_Läkare[[#This Row],[Fakturerat belopp]:[Summa fakturerade timmar (psykiatri+somatik+primärvård)]]),ISBLANK(Tabell_Läkare[[#This Row],[Region]])),"Ange region","")</f>
        <v/>
      </c>
      <c r="N499" s="3" t="str">
        <f>IF(AND(OR(Tabell_Läkare[[#This Row],[Kontroll ifyllt värde]]=TRUE),ISBLANK(Tabell_Läkare[[#This Row],[Zon]])),"Välj zon","")</f>
        <v/>
      </c>
      <c r="O4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9" s="3" t="str">
        <f xml:space="preserve"> IF(AND(Tabell_Läkare[[#This Row],[Yrkeskategori]]="Specialistläkare",Tabell_Läkare[[#This Row],[Specialisering]]=""),"Ange specialisering","")</f>
        <v/>
      </c>
      <c r="Q499" s="3" t="str">
        <f xml:space="preserve"> IF(AND(Tabell_Läkare[[#This Row],[Yrkeskategori]]="Legitimerad läkare",Tabell_Läkare[[#This Row],[Specialisering]]&lt;&gt;""),"Välj specialistläkare om specialicering","")</f>
        <v/>
      </c>
      <c r="R499" s="3" t="str">
        <f>IF(AND(OR(Tabell_Läkare[[#This Row],[Kontroll ifyllt värde]]=TRUE),ISBLANK(#REF!)),"Välj zon","")</f>
        <v/>
      </c>
      <c r="S499" s="3" t="str">
        <f>IF(AND(Tabell_Läkare[[#This Row],[Fakturerat belopp]]&gt;0,Tabell_Läkare[[#This Row],[Summa fakturerade timmar (psykiatri+somatik+primärvård)]]=""),"Fyll i antal timmar","")</f>
        <v/>
      </c>
      <c r="T499" s="3" t="str">
        <f>IF(AND(Tabell_Läkare[[#This Row],[Kontroll ifyllt värde]]=TRUE,Tabell_Läkare[[#This Row],[Fakturerat belopp]]=""),"Fakturerat belopp saknas","")</f>
        <v/>
      </c>
      <c r="U499" s="3" t="b">
        <f>OR(Tabell_Läkare[[#This Row],[Fakturerat belopp]]&lt;&gt;"",Tabell_Läkare[[#This Row],[Summa fakturerade timmar (psykiatri+somatik+primärvård)]]&lt;&gt;"")</f>
        <v>0</v>
      </c>
    </row>
    <row r="500" spans="1:21" x14ac:dyDescent="0.35">
      <c r="A500" s="32" t="str">
        <f>IF(_xlfn.CONCAT(B500:G500)="","",Statistikrapport!$C$3)</f>
        <v/>
      </c>
      <c r="B500" s="3"/>
      <c r="C500" s="3"/>
      <c r="D500" s="3"/>
      <c r="E500" s="3"/>
      <c r="F500" s="28"/>
      <c r="G500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00" s="3"/>
      <c r="I500" s="3"/>
      <c r="J500" s="3"/>
      <c r="K500" s="3"/>
      <c r="L500" s="3" t="str" cm="1">
        <f t="array" ref="L500">IFERROR(INDEX(_xlfn._xlws.FILTER(Tabell_Läkare[[#This Row],[Region kontroll]:[Fakturerat]],Tabell_Läkare[[#This Row],[Region kontroll]:[Fakturerat]]&lt;&gt;""),1,1),"")</f>
        <v/>
      </c>
      <c r="M500" s="3" t="str">
        <f>IF(AND(SUM(Tabell_Läkare[[#This Row],[Fakturerat belopp]:[Summa fakturerade timmar (psykiatri+somatik+primärvård)]]),ISBLANK(Tabell_Läkare[[#This Row],[Region]])),"Ange region","")</f>
        <v/>
      </c>
      <c r="N500" s="3" t="str">
        <f>IF(AND(OR(Tabell_Läkare[[#This Row],[Kontroll ifyllt värde]]=TRUE),ISBLANK(Tabell_Läkare[[#This Row],[Zon]])),"Välj zon","")</f>
        <v/>
      </c>
      <c r="O5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00" s="3" t="str">
        <f xml:space="preserve"> IF(AND(Tabell_Läkare[[#This Row],[Yrkeskategori]]="Specialistläkare",Tabell_Läkare[[#This Row],[Specialisering]]=""),"Ange specialisering","")</f>
        <v/>
      </c>
      <c r="Q500" s="3" t="str">
        <f xml:space="preserve"> IF(AND(Tabell_Läkare[[#This Row],[Yrkeskategori]]="Legitimerad läkare",Tabell_Läkare[[#This Row],[Specialisering]]&lt;&gt;""),"Välj specialistläkare om specialicering","")</f>
        <v/>
      </c>
      <c r="R500" s="3" t="str">
        <f>IF(AND(OR(Tabell_Läkare[[#This Row],[Kontroll ifyllt värde]]=TRUE),ISBLANK(#REF!)),"Välj zon","")</f>
        <v/>
      </c>
      <c r="S500" s="3" t="str">
        <f>IF(AND(Tabell_Läkare[[#This Row],[Fakturerat belopp]]&gt;0,Tabell_Läkare[[#This Row],[Summa fakturerade timmar (psykiatri+somatik+primärvård)]]=""),"Fyll i antal timmar","")</f>
        <v/>
      </c>
      <c r="T500" s="3" t="str">
        <f>IF(AND(Tabell_Läkare[[#This Row],[Kontroll ifyllt värde]]=TRUE,Tabell_Läkare[[#This Row],[Fakturerat belopp]]=""),"Fakturerat belopp saknas","")</f>
        <v/>
      </c>
      <c r="U500" s="3" t="b">
        <f>OR(Tabell_Läkare[[#This Row],[Fakturerat belopp]]&lt;&gt;"",Tabell_Läkare[[#This Row],[Summa fakturerade timmar (psykiatri+somatik+primärvård)]]&lt;&gt;"")</f>
        <v>0</v>
      </c>
    </row>
    <row r="501" spans="1:21" x14ac:dyDescent="0.35">
      <c r="A501" s="33" t="str">
        <f>IF(_xlfn.CONCAT(B501:G501)="","",Statistikrapport!$C$3)</f>
        <v/>
      </c>
      <c r="B501" s="3"/>
      <c r="C501" s="3"/>
      <c r="D501" s="3"/>
      <c r="E501" s="3"/>
      <c r="F501" s="28"/>
      <c r="G501" s="22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01" s="3"/>
      <c r="I501" s="3"/>
      <c r="J501" s="3"/>
      <c r="K501" s="3"/>
      <c r="L501" s="3" t="str" cm="1">
        <f t="array" ref="L501">IFERROR(INDEX(_xlfn._xlws.FILTER(Tabell_Läkare[[#This Row],[Region kontroll]:[Fakturerat]],Tabell_Läkare[[#This Row],[Region kontroll]:[Fakturerat]]&lt;&gt;""),1,1),"")</f>
        <v/>
      </c>
      <c r="M501" s="3" t="str">
        <f>IF(AND(SUM(Tabell_Läkare[[#This Row],[Fakturerat belopp]:[Summa fakturerade timmar (psykiatri+somatik+primärvård)]]),ISBLANK(Tabell_Läkare[[#This Row],[Region]])),"Ange region","")</f>
        <v/>
      </c>
      <c r="N501" s="3" t="str">
        <f>IF(AND(OR(Tabell_Läkare[[#This Row],[Kontroll ifyllt värde]]=TRUE),ISBLANK(Tabell_Läkare[[#This Row],[Zon]])),"Välj zon","")</f>
        <v/>
      </c>
      <c r="O5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01" s="3" t="str">
        <f xml:space="preserve"> IF(AND(Tabell_Läkare[[#This Row],[Yrkeskategori]]="Specialistläkare",Tabell_Läkare[[#This Row],[Specialisering]]=""),"Ange specialisering","")</f>
        <v/>
      </c>
      <c r="Q501" s="3" t="str">
        <f xml:space="preserve"> IF(AND(Tabell_Läkare[[#This Row],[Yrkeskategori]]="Legitimerad läkare",Tabell_Läkare[[#This Row],[Specialisering]]&lt;&gt;""),"Välj specialistläkare om specialicering","")</f>
        <v/>
      </c>
      <c r="R501" s="3" t="str">
        <f>IF(AND(OR(Tabell_Läkare[[#This Row],[Kontroll ifyllt värde]]=TRUE),ISBLANK(#REF!)),"Välj zon","")</f>
        <v/>
      </c>
      <c r="S501" s="3" t="str">
        <f>IF(AND(Tabell_Läkare[[#This Row],[Fakturerat belopp]]&gt;0,Tabell_Läkare[[#This Row],[Summa fakturerade timmar (psykiatri+somatik+primärvård)]]=""),"Fyll i antal timmar","")</f>
        <v/>
      </c>
      <c r="T501" s="3" t="str">
        <f>IF(AND(Tabell_Läkare[[#This Row],[Kontroll ifyllt värde]]=TRUE,Tabell_Läkare[[#This Row],[Fakturerat belopp]]=""),"Fakturerat belopp saknas","")</f>
        <v/>
      </c>
      <c r="U501" s="3" t="b">
        <f>OR(Tabell_Läkare[[#This Row],[Fakturerat belopp]]&lt;&gt;"",Tabell_Läkare[[#This Row],[Summa fakturerade timmar (psykiatri+somatik+primärvård)]]&lt;&gt;"")</f>
        <v>0</v>
      </c>
    </row>
  </sheetData>
  <sheetProtection algorithmName="SHA-512" hashValue="nxx0/PnFnS17bERSf66G03mWWqxDGawoCLPhur7NA5i+E48fVqiVkHsEO+i/G9SvaKgFOT656lOq8vGgkXZMgw==" saltValue="rZTLCyaP/nTDJ6Hwxy1XzQ==" spinCount="100000" sheet="1" objects="1" scenarios="1" insertRows="0" sort="0" autoFilter="0"/>
  <protectedRanges>
    <protectedRange sqref="F5:F501 H5:K501" name="Läkare timmar"/>
    <protectedRange sqref="B5:E501" name="Läkare del1"/>
    <protectedRange sqref="F5:F501 H5:U501" name="Ssk Timmar"/>
    <protectedRange sqref="B5:E501" name="Ssk del 1"/>
  </protectedRanges>
  <dataValidations count="2">
    <dataValidation type="decimal" allowBlank="1" showInputMessage="1" showErrorMessage="1" errorTitle="Ange belopp" error="Skriv endast siffror. Inga andra tecken är tillåtna. Maximalt värde: 100 000 000 " sqref="F5:F501" xr:uid="{15C9A807-1898-4834-ACB2-FF0A1D12BD1F}">
      <formula1>0</formula1>
      <formula2>10000001</formula2>
    </dataValidation>
    <dataValidation type="decimal" allowBlank="1" showInputMessage="1" showErrorMessage="1" errorTitle="Ange timmar" error="Skriv endast siffror. Inga andra tecken är tillåtna. Maximalt 10 000 timmar." sqref="H5:K501" xr:uid="{C051FC74-98D7-4D7E-896B-5FCE9306F6F8}">
      <formula1>0</formula1>
      <formula2>10001</formula2>
    </dataValidation>
  </dataValidations>
  <pageMargins left="0.7" right="0.7" top="0.75" bottom="0.75" header="0.3" footer="0.3"/>
  <pageSetup paperSize="9" scale="4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32EDEF5-41F0-4C5A-A118-B3774D9B6428}">
          <x14:formula1>
            <xm:f>'Listor och inställningar'!$G:$G</xm:f>
          </x14:formula1>
          <xm:sqref>E5:E501</xm:sqref>
        </x14:dataValidation>
        <x14:dataValidation type="list" allowBlank="1" showInputMessage="1" showErrorMessage="1" xr:uid="{19B0D6D5-931C-4877-AEB1-9AE449E4BD77}">
          <x14:formula1>
            <xm:f>'Listor och inställningar'!$F:$F</xm:f>
          </x14:formula1>
          <xm:sqref>D5:D501</xm:sqref>
        </x14:dataValidation>
        <x14:dataValidation type="list" allowBlank="1" showInputMessage="1" showErrorMessage="1" xr:uid="{74474C2F-1F34-44E7-AF64-F2FD0E3398B5}">
          <x14:formula1>
            <xm:f>'Listor och inställningar'!$B:$B</xm:f>
          </x14:formula1>
          <xm:sqref>B5:B501</xm:sqref>
        </x14:dataValidation>
        <x14:dataValidation type="list" allowBlank="1" showInputMessage="1" showErrorMessage="1" xr:uid="{122DC9C5-4241-4475-8C45-B3D0D9E01DC0}">
          <x14:formula1>
            <xm:f>'Listor och inställningar'!$C:$C</xm:f>
          </x14:formula1>
          <xm:sqref>C5:C501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3DB3-5562-4682-BFBE-28ED5D7E11A2}">
  <sheetPr>
    <tabColor rgb="FF00B050"/>
    <pageSetUpPr fitToPage="1"/>
  </sheetPr>
  <dimension ref="A1:U501"/>
  <sheetViews>
    <sheetView zoomScaleNormal="100" workbookViewId="0">
      <pane ySplit="4" topLeftCell="A5" activePane="bottomLeft" state="frozen"/>
      <selection activeCell="C1" sqref="C1"/>
      <selection pane="bottomLeft" activeCell="E19" sqref="E19"/>
    </sheetView>
  </sheetViews>
  <sheetFormatPr defaultRowHeight="14.5" x14ac:dyDescent="0.35"/>
  <cols>
    <col min="1" max="1" width="22" customWidth="1"/>
    <col min="2" max="2" width="19.08984375" customWidth="1"/>
    <col min="3" max="3" width="5.453125" customWidth="1"/>
    <col min="4" max="4" width="27.54296875" customWidth="1"/>
    <col min="5" max="5" width="31" customWidth="1"/>
    <col min="6" max="6" width="13.08984375" customWidth="1"/>
    <col min="7" max="7" width="30.6328125" style="1" customWidth="1"/>
    <col min="8" max="10" width="18.54296875" customWidth="1"/>
    <col min="11" max="11" width="31.6328125" customWidth="1"/>
    <col min="12" max="12" width="21.36328125" hidden="1" customWidth="1"/>
    <col min="13" max="13" width="16.6328125" hidden="1" customWidth="1"/>
    <col min="14" max="15" width="25.08984375" hidden="1" customWidth="1"/>
    <col min="16" max="16" width="15.36328125" hidden="1" customWidth="1"/>
    <col min="17" max="18" width="20.36328125" hidden="1" customWidth="1"/>
    <col min="19" max="19" width="23.36328125" hidden="1" customWidth="1"/>
    <col min="20" max="20" width="20.36328125" hidden="1" customWidth="1"/>
    <col min="21" max="21" width="13.08984375" hidden="1" customWidth="1"/>
  </cols>
  <sheetData>
    <row r="1" spans="1:21" ht="18" customHeight="1" x14ac:dyDescent="0.35">
      <c r="B1" t="s">
        <v>10</v>
      </c>
      <c r="C1" s="29" t="str">
        <f>IF(Statistikrapport!C3="Företagets namn","OBS! Fyll i företagets namn på flik 1.",Statistikrapport!C3)</f>
        <v>OBS! Fyll i företagets namn på flik 1.</v>
      </c>
      <c r="D1" s="26"/>
      <c r="N1" s="6" t="str">
        <f>IFERROR("Rad "&amp;ROW(INDEX(L5:L1000,MATCH("?*",L5:L1000,0)))&amp;": "&amp;_xlfn.XLOOKUP("?*",L5:L1000,L5:L1000,"",2),"")</f>
        <v/>
      </c>
      <c r="O1" s="6"/>
    </row>
    <row r="2" spans="1:21" ht="16.5" customHeight="1" x14ac:dyDescent="0.35">
      <c r="B2" t="s">
        <v>11</v>
      </c>
      <c r="C2" s="13" t="str">
        <f>IF(Statistikrapport!C5="Välj kvartal","Välj kvartal på första fliken",Statistikrapport!C5)</f>
        <v>Välj kvartal på första fliken</v>
      </c>
      <c r="F2" s="7" t="str">
        <f>IF(N1&lt;&gt;"","Korrigera nedanstående innan rapporten skickas in","")</f>
        <v/>
      </c>
    </row>
    <row r="3" spans="1:21" ht="24" customHeight="1" x14ac:dyDescent="0.5">
      <c r="B3" t="s">
        <v>12</v>
      </c>
      <c r="C3" s="9" t="s">
        <v>37</v>
      </c>
      <c r="N3" t="s">
        <v>14</v>
      </c>
      <c r="P3" t="s">
        <v>14</v>
      </c>
      <c r="Q3" t="s">
        <v>14</v>
      </c>
      <c r="R3" t="s">
        <v>14</v>
      </c>
      <c r="S3" t="s">
        <v>14</v>
      </c>
      <c r="T3" t="s">
        <v>14</v>
      </c>
      <c r="U3" t="s">
        <v>14</v>
      </c>
    </row>
    <row r="4" spans="1:21" ht="38.4" customHeight="1" x14ac:dyDescent="0.3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11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4" t="s">
        <v>26</v>
      </c>
      <c r="M4" s="5" t="s">
        <v>27</v>
      </c>
      <c r="N4" s="5" t="s">
        <v>28</v>
      </c>
      <c r="O4" s="5" t="s">
        <v>29</v>
      </c>
      <c r="P4" s="5" t="s">
        <v>38</v>
      </c>
      <c r="Q4" s="5" t="s">
        <v>39</v>
      </c>
      <c r="R4" s="5" t="s">
        <v>32</v>
      </c>
      <c r="S4" s="5" t="s">
        <v>33</v>
      </c>
      <c r="T4" s="5" t="s">
        <v>34</v>
      </c>
      <c r="U4" s="5" t="s">
        <v>35</v>
      </c>
    </row>
    <row r="5" spans="1:21" x14ac:dyDescent="0.35">
      <c r="A5" s="31" t="str">
        <f>IF(_xlfn.CONCAT(B5:G5)="","",Statistikrapport!$C$3)</f>
        <v/>
      </c>
      <c r="B5" s="3"/>
      <c r="C5" s="3"/>
      <c r="D5" s="3"/>
      <c r="E5" s="3"/>
      <c r="F5" s="28"/>
      <c r="G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" s="3"/>
      <c r="I5" s="3"/>
      <c r="J5" s="3"/>
      <c r="K5" s="3"/>
      <c r="L5" s="3" t="str" cm="1">
        <f t="array" ref="L5">IFERROR(INDEX(_xlfn._xlws.FILTER(Tabell_SSK[[#This Row],[Region kontroll]:[Fakturerat]],Tabell_SSK[[#This Row],[Region kontroll]:[Fakturerat]]&lt;&gt;""),1,1),"")</f>
        <v/>
      </c>
      <c r="M5" s="3" t="str">
        <f>IF(AND(SUM(Tabell_SSK[[#This Row],[Fakturerat belopp]:[Summa fakturerade timmar (psykiatri+somatik+primärvård)]]),ISBLANK(Tabell_SSK[[#This Row],[Region]])),"Ange region","")</f>
        <v/>
      </c>
      <c r="N5" s="3" t="str">
        <f>IF(AND(OR(Tabell_SSK[[#This Row],[Kontroll ifyllt värde]]=TRUE),ISBLANK(Tabell_SSK[[#This Row],[Zon]])),"Välj zon","")</f>
        <v/>
      </c>
      <c r="O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" s="3" t="str">
        <f xml:space="preserve"> IF(AND(Tabell_SSK[[#This Row],[Yrkeskategori]]="Specialistsjuksköterska",Tabell_SSK[[#This Row],[Specialisering]]=""),"Ange specialisering","")</f>
        <v/>
      </c>
      <c r="Q5" s="3" t="str">
        <f xml:space="preserve"> IF(AND(Tabell_SSK[[#This Row],[Yrkeskategori]]="Sjuksköterska",Tabell_SSK[[#This Row],[Specialisering]]&lt;&gt;""),"Välj specialistsjuksköterska om specialicering","")</f>
        <v/>
      </c>
      <c r="R5" s="3" t="str">
        <f>IF(AND(OR(Tabell_SSK[[#This Row],[Kontroll ifyllt värde]]=TRUE),ISBLANK(#REF!)),"Välj zon","")</f>
        <v/>
      </c>
      <c r="S5" s="3" t="str">
        <f>IF(AND(Tabell_SSK[[#This Row],[Fakturerat belopp]]&gt;0,Tabell_SSK[[#This Row],[Summa fakturerade timmar (psykiatri+somatik+primärvård)]]=""),"Fyll i antal timmar","")</f>
        <v/>
      </c>
      <c r="T5" s="3" t="str">
        <f>IF(AND(Tabell_SSK[[#This Row],[Kontroll ifyllt värde]]=TRUE,Tabell_SSK[[#This Row],[Fakturerat belopp]]=""),"Fakturerat belopp saknas","")</f>
        <v/>
      </c>
      <c r="U5" s="3" t="b">
        <f>OR(Tabell_SSK[[#This Row],[Fakturerat belopp]]&lt;&gt;"",Tabell_SSK[[#This Row],[Summa fakturerade timmar (psykiatri+somatik+primärvård)]]&lt;&gt;"")</f>
        <v>0</v>
      </c>
    </row>
    <row r="6" spans="1:21" x14ac:dyDescent="0.35">
      <c r="A6" s="32" t="str">
        <f>IF(_xlfn.CONCAT(B6:G6)="","",Statistikrapport!$C$3)</f>
        <v/>
      </c>
      <c r="B6" s="3"/>
      <c r="C6" s="3"/>
      <c r="D6" s="3"/>
      <c r="E6" s="3"/>
      <c r="F6" s="28"/>
      <c r="G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" s="3"/>
      <c r="I6" s="3"/>
      <c r="J6" s="3"/>
      <c r="K6" s="3"/>
      <c r="L6" s="3" t="str" cm="1">
        <f t="array" ref="L6">IFERROR(INDEX(_xlfn._xlws.FILTER(Tabell_SSK[[#This Row],[Region kontroll]:[Fakturerat]],Tabell_SSK[[#This Row],[Region kontroll]:[Fakturerat]]&lt;&gt;""),1,1),"")</f>
        <v/>
      </c>
      <c r="M6" s="3" t="str">
        <f>IF(AND(SUM(Tabell_SSK[[#This Row],[Fakturerat belopp]:[Summa fakturerade timmar (psykiatri+somatik+primärvård)]]),ISBLANK(Tabell_SSK[[#This Row],[Region]])),"Ange region","")</f>
        <v/>
      </c>
      <c r="N6" s="3" t="str">
        <f>IF(AND(OR(Tabell_SSK[[#This Row],[Kontroll ifyllt värde]]=TRUE),ISBLANK(Tabell_SSK[[#This Row],[Zon]])),"Välj zon","")</f>
        <v/>
      </c>
      <c r="O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" s="3" t="str">
        <f xml:space="preserve"> IF(AND(Tabell_SSK[[#This Row],[Yrkeskategori]]="Specialistsjuksköterska",Tabell_SSK[[#This Row],[Specialisering]]=""),"Ange specialisering","")</f>
        <v/>
      </c>
      <c r="Q6" s="3" t="str">
        <f xml:space="preserve"> IF(AND(Tabell_SSK[[#This Row],[Yrkeskategori]]="Sjuksköterska",Tabell_SSK[[#This Row],[Specialisering]]&lt;&gt;""),"Välj specialistsjuksköterska om specialicering","")</f>
        <v/>
      </c>
      <c r="R6" s="3" t="str">
        <f>IF(AND(OR(Tabell_SSK[[#This Row],[Kontroll ifyllt värde]]=TRUE),ISBLANK(#REF!)),"Välj zon","")</f>
        <v/>
      </c>
      <c r="S6" s="3" t="str">
        <f>IF(AND(Tabell_SSK[[#This Row],[Fakturerat belopp]]&gt;0,Tabell_SSK[[#This Row],[Summa fakturerade timmar (psykiatri+somatik+primärvård)]]=""),"Fyll i antal timmar","")</f>
        <v/>
      </c>
      <c r="T6" s="3" t="str">
        <f>IF(AND(Tabell_SSK[[#This Row],[Kontroll ifyllt värde]]=TRUE,Tabell_SSK[[#This Row],[Fakturerat belopp]]=""),"Fakturerat belopp saknas","")</f>
        <v/>
      </c>
      <c r="U6" s="3" t="b">
        <f>OR(Tabell_SSK[[#This Row],[Fakturerat belopp]]&lt;&gt;"",Tabell_SSK[[#This Row],[Summa fakturerade timmar (psykiatri+somatik+primärvård)]]&lt;&gt;"")</f>
        <v>0</v>
      </c>
    </row>
    <row r="7" spans="1:21" x14ac:dyDescent="0.35">
      <c r="A7" s="32" t="str">
        <f>IF(_xlfn.CONCAT(B7:G7)="","",Statistikrapport!$C$3)</f>
        <v/>
      </c>
      <c r="B7" s="3"/>
      <c r="C7" s="3"/>
      <c r="D7" s="3"/>
      <c r="E7" s="3"/>
      <c r="F7" s="28"/>
      <c r="G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" s="3"/>
      <c r="I7" s="3"/>
      <c r="J7" s="3"/>
      <c r="K7" s="3"/>
      <c r="L7" s="3" t="str" cm="1">
        <f t="array" ref="L7">IFERROR(INDEX(_xlfn._xlws.FILTER(Tabell_SSK[[#This Row],[Region kontroll]:[Fakturerat]],Tabell_SSK[[#This Row],[Region kontroll]:[Fakturerat]]&lt;&gt;""),1,1),"")</f>
        <v/>
      </c>
      <c r="M7" s="3" t="str">
        <f>IF(AND(SUM(Tabell_SSK[[#This Row],[Fakturerat belopp]:[Summa fakturerade timmar (psykiatri+somatik+primärvård)]]),ISBLANK(Tabell_SSK[[#This Row],[Region]])),"Ange region","")</f>
        <v/>
      </c>
      <c r="N7" s="3" t="str">
        <f>IF(AND(OR(Tabell_SSK[[#This Row],[Kontroll ifyllt värde]]=TRUE),ISBLANK(Tabell_SSK[[#This Row],[Zon]])),"Välj zon","")</f>
        <v/>
      </c>
      <c r="O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" s="3" t="str">
        <f xml:space="preserve"> IF(AND(Tabell_SSK[[#This Row],[Yrkeskategori]]="Specialistsjuksköterska",Tabell_SSK[[#This Row],[Specialisering]]=""),"Ange specialisering","")</f>
        <v/>
      </c>
      <c r="Q7" s="3" t="str">
        <f xml:space="preserve"> IF(AND(Tabell_SSK[[#This Row],[Yrkeskategori]]="Sjuksköterska",Tabell_SSK[[#This Row],[Specialisering]]&lt;&gt;""),"Välj specialistsjuksköterska om specialicering","")</f>
        <v/>
      </c>
      <c r="R7" s="3" t="str">
        <f>IF(AND(OR(Tabell_SSK[[#This Row],[Kontroll ifyllt värde]]=TRUE),ISBLANK(#REF!)),"Välj zon","")</f>
        <v/>
      </c>
      <c r="S7" s="3" t="str">
        <f>IF(AND(Tabell_SSK[[#This Row],[Fakturerat belopp]]&gt;0,Tabell_SSK[[#This Row],[Summa fakturerade timmar (psykiatri+somatik+primärvård)]]=""),"Fyll i antal timmar","")</f>
        <v/>
      </c>
      <c r="T7" s="3" t="str">
        <f>IF(AND(Tabell_SSK[[#This Row],[Kontroll ifyllt värde]]=TRUE,Tabell_SSK[[#This Row],[Fakturerat belopp]]=""),"Fakturerat belopp saknas","")</f>
        <v/>
      </c>
      <c r="U7" s="3" t="b">
        <f>OR(Tabell_SSK[[#This Row],[Fakturerat belopp]]&lt;&gt;"",Tabell_SSK[[#This Row],[Summa fakturerade timmar (psykiatri+somatik+primärvård)]]&lt;&gt;"")</f>
        <v>0</v>
      </c>
    </row>
    <row r="8" spans="1:21" x14ac:dyDescent="0.35">
      <c r="A8" s="32" t="str">
        <f>IF(_xlfn.CONCAT(B8:G8)="","",Statistikrapport!$C$3)</f>
        <v/>
      </c>
      <c r="B8" s="3"/>
      <c r="C8" s="3"/>
      <c r="D8" s="3"/>
      <c r="E8" s="3"/>
      <c r="F8" s="28"/>
      <c r="G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" s="3"/>
      <c r="I8" s="3"/>
      <c r="J8" s="3"/>
      <c r="K8" s="3"/>
      <c r="L8" s="3" t="str" cm="1">
        <f t="array" ref="L8">IFERROR(INDEX(_xlfn._xlws.FILTER(Tabell_SSK[[#This Row],[Region kontroll]:[Fakturerat]],Tabell_SSK[[#This Row],[Region kontroll]:[Fakturerat]]&lt;&gt;""),1,1),"")</f>
        <v/>
      </c>
      <c r="M8" s="3" t="str">
        <f>IF(AND(SUM(Tabell_SSK[[#This Row],[Fakturerat belopp]:[Summa fakturerade timmar (psykiatri+somatik+primärvård)]]),ISBLANK(Tabell_SSK[[#This Row],[Region]])),"Ange region","")</f>
        <v/>
      </c>
      <c r="N8" s="3" t="str">
        <f>IF(AND(OR(Tabell_SSK[[#This Row],[Kontroll ifyllt värde]]=TRUE),ISBLANK(Tabell_SSK[[#This Row],[Zon]])),"Välj zon","")</f>
        <v/>
      </c>
      <c r="O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" s="3" t="str">
        <f xml:space="preserve"> IF(AND(Tabell_SSK[[#This Row],[Yrkeskategori]]="Specialistsjuksköterska",Tabell_SSK[[#This Row],[Specialisering]]=""),"Ange specialisering","")</f>
        <v/>
      </c>
      <c r="Q8" s="3" t="str">
        <f xml:space="preserve"> IF(AND(Tabell_SSK[[#This Row],[Yrkeskategori]]="Sjuksköterska",Tabell_SSK[[#This Row],[Specialisering]]&lt;&gt;""),"Välj specialistsjuksköterska om specialicering","")</f>
        <v/>
      </c>
      <c r="R8" s="3" t="str">
        <f>IF(AND(OR(Tabell_SSK[[#This Row],[Kontroll ifyllt värde]]=TRUE),ISBLANK(#REF!)),"Välj zon","")</f>
        <v/>
      </c>
      <c r="S8" s="3" t="str">
        <f>IF(AND(Tabell_SSK[[#This Row],[Fakturerat belopp]]&gt;0,Tabell_SSK[[#This Row],[Summa fakturerade timmar (psykiatri+somatik+primärvård)]]=""),"Fyll i antal timmar","")</f>
        <v/>
      </c>
      <c r="T8" s="3" t="str">
        <f>IF(AND(Tabell_SSK[[#This Row],[Kontroll ifyllt värde]]=TRUE,Tabell_SSK[[#This Row],[Fakturerat belopp]]=""),"Fakturerat belopp saknas","")</f>
        <v/>
      </c>
      <c r="U8" s="3" t="b">
        <f>OR(Tabell_SSK[[#This Row],[Fakturerat belopp]]&lt;&gt;"",Tabell_SSK[[#This Row],[Summa fakturerade timmar (psykiatri+somatik+primärvård)]]&lt;&gt;"")</f>
        <v>0</v>
      </c>
    </row>
    <row r="9" spans="1:21" x14ac:dyDescent="0.35">
      <c r="A9" s="32" t="str">
        <f>IF(_xlfn.CONCAT(B9:G9)="","",Statistikrapport!$C$3)</f>
        <v/>
      </c>
      <c r="B9" s="3"/>
      <c r="C9" s="3"/>
      <c r="D9" s="3"/>
      <c r="E9" s="3"/>
      <c r="F9" s="28"/>
      <c r="G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" s="3"/>
      <c r="I9" s="3"/>
      <c r="J9" s="3"/>
      <c r="K9" s="3"/>
      <c r="L9" s="3" t="str" cm="1">
        <f t="array" ref="L9">IFERROR(INDEX(_xlfn._xlws.FILTER(Tabell_SSK[[#This Row],[Region kontroll]:[Fakturerat]],Tabell_SSK[[#This Row],[Region kontroll]:[Fakturerat]]&lt;&gt;""),1,1),"")</f>
        <v/>
      </c>
      <c r="M9" s="3" t="str">
        <f>IF(AND(SUM(Tabell_SSK[[#This Row],[Fakturerat belopp]:[Summa fakturerade timmar (psykiatri+somatik+primärvård)]]),ISBLANK(Tabell_SSK[[#This Row],[Region]])),"Ange region","")</f>
        <v/>
      </c>
      <c r="N9" s="3" t="str">
        <f>IF(AND(OR(Tabell_SSK[[#This Row],[Kontroll ifyllt värde]]=TRUE),ISBLANK(Tabell_SSK[[#This Row],[Zon]])),"Välj zon","")</f>
        <v/>
      </c>
      <c r="O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" s="3" t="str">
        <f xml:space="preserve"> IF(AND(Tabell_SSK[[#This Row],[Yrkeskategori]]="Specialistsjuksköterska",Tabell_SSK[[#This Row],[Specialisering]]=""),"Ange specialisering","")</f>
        <v/>
      </c>
      <c r="Q9" s="3" t="str">
        <f xml:space="preserve"> IF(AND(Tabell_SSK[[#This Row],[Yrkeskategori]]="Sjuksköterska",Tabell_SSK[[#This Row],[Specialisering]]&lt;&gt;""),"Välj specialistsjuksköterska om specialicering","")</f>
        <v/>
      </c>
      <c r="R9" s="3" t="str">
        <f>IF(AND(OR(Tabell_SSK[[#This Row],[Kontroll ifyllt värde]]=TRUE),ISBLANK(#REF!)),"Välj zon","")</f>
        <v/>
      </c>
      <c r="S9" s="3" t="str">
        <f>IF(AND(Tabell_SSK[[#This Row],[Fakturerat belopp]]&gt;0,Tabell_SSK[[#This Row],[Summa fakturerade timmar (psykiatri+somatik+primärvård)]]=""),"Fyll i antal timmar","")</f>
        <v/>
      </c>
      <c r="T9" s="3" t="str">
        <f>IF(AND(Tabell_SSK[[#This Row],[Kontroll ifyllt värde]]=TRUE,Tabell_SSK[[#This Row],[Fakturerat belopp]]=""),"Fakturerat belopp saknas","")</f>
        <v/>
      </c>
      <c r="U9" s="3" t="b">
        <f>OR(Tabell_SSK[[#This Row],[Fakturerat belopp]]&lt;&gt;"",Tabell_SSK[[#This Row],[Summa fakturerade timmar (psykiatri+somatik+primärvård)]]&lt;&gt;"")</f>
        <v>0</v>
      </c>
    </row>
    <row r="10" spans="1:21" x14ac:dyDescent="0.35">
      <c r="A10" s="32" t="str">
        <f>IF(_xlfn.CONCAT(B10:G10)="","",Statistikrapport!$C$3)</f>
        <v/>
      </c>
      <c r="B10" s="3"/>
      <c r="C10" s="3"/>
      <c r="D10" s="3"/>
      <c r="E10" s="3"/>
      <c r="F10" s="28"/>
      <c r="G1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" s="3"/>
      <c r="I10" s="3"/>
      <c r="J10" s="3"/>
      <c r="K10" s="3"/>
      <c r="L10" s="3" t="str" cm="1">
        <f t="array" ref="L10">IFERROR(INDEX(_xlfn._xlws.FILTER(Tabell_SSK[[#This Row],[Region kontroll]:[Fakturerat]],Tabell_SSK[[#This Row],[Region kontroll]:[Fakturerat]]&lt;&gt;""),1,1),"")</f>
        <v/>
      </c>
      <c r="M10" s="3" t="str">
        <f>IF(AND(SUM(Tabell_SSK[[#This Row],[Fakturerat belopp]:[Summa fakturerade timmar (psykiatri+somatik+primärvård)]]),ISBLANK(Tabell_SSK[[#This Row],[Region]])),"Ange region","")</f>
        <v/>
      </c>
      <c r="N10" s="3" t="str">
        <f>IF(AND(OR(Tabell_SSK[[#This Row],[Kontroll ifyllt värde]]=TRUE),ISBLANK(Tabell_SSK[[#This Row],[Zon]])),"Välj zon","")</f>
        <v/>
      </c>
      <c r="O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" s="3" t="str">
        <f xml:space="preserve"> IF(AND(Tabell_SSK[[#This Row],[Yrkeskategori]]="Specialistsjuksköterska",Tabell_SSK[[#This Row],[Specialisering]]=""),"Ange specialisering","")</f>
        <v/>
      </c>
      <c r="Q10" s="3" t="str">
        <f xml:space="preserve"> IF(AND(Tabell_SSK[[#This Row],[Yrkeskategori]]="Sjuksköterska",Tabell_SSK[[#This Row],[Specialisering]]&lt;&gt;""),"Välj specialistsjuksköterska om specialicering","")</f>
        <v/>
      </c>
      <c r="R10" s="3" t="str">
        <f>IF(AND(OR(Tabell_SSK[[#This Row],[Kontroll ifyllt värde]]=TRUE),ISBLANK(#REF!)),"Välj zon","")</f>
        <v/>
      </c>
      <c r="S10" s="3" t="str">
        <f>IF(AND(Tabell_SSK[[#This Row],[Fakturerat belopp]]&gt;0,Tabell_SSK[[#This Row],[Summa fakturerade timmar (psykiatri+somatik+primärvård)]]=""),"Fyll i antal timmar","")</f>
        <v/>
      </c>
      <c r="T10" s="3" t="str">
        <f>IF(AND(Tabell_SSK[[#This Row],[Kontroll ifyllt värde]]=TRUE,Tabell_SSK[[#This Row],[Fakturerat belopp]]=""),"Fakturerat belopp saknas","")</f>
        <v/>
      </c>
      <c r="U10" s="3" t="b">
        <f>OR(Tabell_SSK[[#This Row],[Fakturerat belopp]]&lt;&gt;"",Tabell_SSK[[#This Row],[Summa fakturerade timmar (psykiatri+somatik+primärvård)]]&lt;&gt;"")</f>
        <v>0</v>
      </c>
    </row>
    <row r="11" spans="1:21" x14ac:dyDescent="0.35">
      <c r="A11" s="32" t="str">
        <f>IF(_xlfn.CONCAT(B11:G11)="","",Statistikrapport!$C$3)</f>
        <v/>
      </c>
      <c r="B11" s="3"/>
      <c r="C11" s="3"/>
      <c r="D11" s="3"/>
      <c r="E11" s="3"/>
      <c r="F11" s="28"/>
      <c r="G1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" s="3"/>
      <c r="I11" s="3"/>
      <c r="J11" s="3"/>
      <c r="K11" s="3"/>
      <c r="L11" s="3" t="str" cm="1">
        <f t="array" ref="L11">IFERROR(INDEX(_xlfn._xlws.FILTER(Tabell_SSK[[#This Row],[Region kontroll]:[Fakturerat]],Tabell_SSK[[#This Row],[Region kontroll]:[Fakturerat]]&lt;&gt;""),1,1),"")</f>
        <v/>
      </c>
      <c r="M11" s="3" t="str">
        <f>IF(AND(SUM(Tabell_SSK[[#This Row],[Fakturerat belopp]:[Summa fakturerade timmar (psykiatri+somatik+primärvård)]]),ISBLANK(Tabell_SSK[[#This Row],[Region]])),"Ange region","")</f>
        <v/>
      </c>
      <c r="N11" s="3" t="str">
        <f>IF(AND(OR(Tabell_SSK[[#This Row],[Kontroll ifyllt värde]]=TRUE),ISBLANK(Tabell_SSK[[#This Row],[Zon]])),"Välj zon","")</f>
        <v/>
      </c>
      <c r="O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" s="3" t="str">
        <f xml:space="preserve"> IF(AND(Tabell_SSK[[#This Row],[Yrkeskategori]]="Specialistsjuksköterska",Tabell_SSK[[#This Row],[Specialisering]]=""),"Ange specialisering","")</f>
        <v/>
      </c>
      <c r="Q11" s="3" t="str">
        <f xml:space="preserve"> IF(AND(Tabell_SSK[[#This Row],[Yrkeskategori]]="Sjuksköterska",Tabell_SSK[[#This Row],[Specialisering]]&lt;&gt;""),"Välj specialistsjuksköterska om specialicering","")</f>
        <v/>
      </c>
      <c r="R11" s="3" t="str">
        <f>IF(AND(OR(Tabell_SSK[[#This Row],[Kontroll ifyllt värde]]=TRUE),ISBLANK(#REF!)),"Välj zon","")</f>
        <v/>
      </c>
      <c r="S11" s="3" t="str">
        <f>IF(AND(Tabell_SSK[[#This Row],[Fakturerat belopp]]&gt;0,Tabell_SSK[[#This Row],[Summa fakturerade timmar (psykiatri+somatik+primärvård)]]=""),"Fyll i antal timmar","")</f>
        <v/>
      </c>
      <c r="T11" s="3" t="str">
        <f>IF(AND(Tabell_SSK[[#This Row],[Kontroll ifyllt värde]]=TRUE,Tabell_SSK[[#This Row],[Fakturerat belopp]]=""),"Fakturerat belopp saknas","")</f>
        <v/>
      </c>
      <c r="U11" s="3" t="b">
        <f>OR(Tabell_SSK[[#This Row],[Fakturerat belopp]]&lt;&gt;"",Tabell_SSK[[#This Row],[Summa fakturerade timmar (psykiatri+somatik+primärvård)]]&lt;&gt;"")</f>
        <v>0</v>
      </c>
    </row>
    <row r="12" spans="1:21" x14ac:dyDescent="0.35">
      <c r="A12" s="32" t="str">
        <f>IF(_xlfn.CONCAT(B12:G12)="","",Statistikrapport!$C$3)</f>
        <v/>
      </c>
      <c r="B12" s="3"/>
      <c r="C12" s="3"/>
      <c r="D12" s="3"/>
      <c r="E12" s="3"/>
      <c r="F12" s="28"/>
      <c r="G1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" s="3"/>
      <c r="I12" s="3"/>
      <c r="J12" s="3"/>
      <c r="K12" s="3"/>
      <c r="L12" s="3" t="str" cm="1">
        <f t="array" ref="L12">IFERROR(INDEX(_xlfn._xlws.FILTER(Tabell_SSK[[#This Row],[Region kontroll]:[Fakturerat]],Tabell_SSK[[#This Row],[Region kontroll]:[Fakturerat]]&lt;&gt;""),1,1),"")</f>
        <v/>
      </c>
      <c r="M12" s="3" t="str">
        <f>IF(AND(SUM(Tabell_SSK[[#This Row],[Fakturerat belopp]:[Summa fakturerade timmar (psykiatri+somatik+primärvård)]]),ISBLANK(Tabell_SSK[[#This Row],[Region]])),"Ange region","")</f>
        <v/>
      </c>
      <c r="N12" s="3" t="str">
        <f>IF(AND(OR(Tabell_SSK[[#This Row],[Kontroll ifyllt värde]]=TRUE),ISBLANK(Tabell_SSK[[#This Row],[Zon]])),"Välj zon","")</f>
        <v/>
      </c>
      <c r="O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" s="3" t="str">
        <f xml:space="preserve"> IF(AND(Tabell_SSK[[#This Row],[Yrkeskategori]]="Specialistsjuksköterska",Tabell_SSK[[#This Row],[Specialisering]]=""),"Ange specialisering","")</f>
        <v/>
      </c>
      <c r="Q12" s="3" t="str">
        <f xml:space="preserve"> IF(AND(Tabell_SSK[[#This Row],[Yrkeskategori]]="Sjuksköterska",Tabell_SSK[[#This Row],[Specialisering]]&lt;&gt;""),"Välj specialistsjuksköterska om specialicering","")</f>
        <v/>
      </c>
      <c r="R12" s="3" t="str">
        <f>IF(AND(OR(Tabell_SSK[[#This Row],[Kontroll ifyllt värde]]=TRUE),ISBLANK(#REF!)),"Välj zon","")</f>
        <v/>
      </c>
      <c r="S12" s="3" t="str">
        <f>IF(AND(Tabell_SSK[[#This Row],[Fakturerat belopp]]&gt;0,Tabell_SSK[[#This Row],[Summa fakturerade timmar (psykiatri+somatik+primärvård)]]=""),"Fyll i antal timmar","")</f>
        <v/>
      </c>
      <c r="T12" s="3" t="str">
        <f>IF(AND(Tabell_SSK[[#This Row],[Kontroll ifyllt värde]]=TRUE,Tabell_SSK[[#This Row],[Fakturerat belopp]]=""),"Fakturerat belopp saknas","")</f>
        <v/>
      </c>
      <c r="U12" s="3" t="b">
        <f>OR(Tabell_SSK[[#This Row],[Fakturerat belopp]]&lt;&gt;"",Tabell_SSK[[#This Row],[Summa fakturerade timmar (psykiatri+somatik+primärvård)]]&lt;&gt;"")</f>
        <v>0</v>
      </c>
    </row>
    <row r="13" spans="1:21" x14ac:dyDescent="0.35">
      <c r="A13" s="32" t="str">
        <f>IF(_xlfn.CONCAT(B13:G13)="","",Statistikrapport!$C$3)</f>
        <v/>
      </c>
      <c r="B13" s="3"/>
      <c r="C13" s="3"/>
      <c r="D13" s="3"/>
      <c r="E13" s="3"/>
      <c r="F13" s="28"/>
      <c r="G1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" s="3"/>
      <c r="I13" s="3"/>
      <c r="J13" s="3"/>
      <c r="K13" s="3"/>
      <c r="L13" s="3" t="str" cm="1">
        <f t="array" ref="L13">IFERROR(INDEX(_xlfn._xlws.FILTER(Tabell_SSK[[#This Row],[Region kontroll]:[Fakturerat]],Tabell_SSK[[#This Row],[Region kontroll]:[Fakturerat]]&lt;&gt;""),1,1),"")</f>
        <v/>
      </c>
      <c r="M13" s="3" t="str">
        <f>IF(AND(SUM(Tabell_SSK[[#This Row],[Fakturerat belopp]:[Summa fakturerade timmar (psykiatri+somatik+primärvård)]]),ISBLANK(Tabell_SSK[[#This Row],[Region]])),"Ange region","")</f>
        <v/>
      </c>
      <c r="N13" s="3" t="str">
        <f>IF(AND(OR(Tabell_SSK[[#This Row],[Kontroll ifyllt värde]]=TRUE),ISBLANK(Tabell_SSK[[#This Row],[Zon]])),"Välj zon","")</f>
        <v/>
      </c>
      <c r="O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" s="3" t="str">
        <f xml:space="preserve"> IF(AND(Tabell_SSK[[#This Row],[Yrkeskategori]]="Specialistsjuksköterska",Tabell_SSK[[#This Row],[Specialisering]]=""),"Ange specialisering","")</f>
        <v/>
      </c>
      <c r="Q13" s="3" t="str">
        <f xml:space="preserve"> IF(AND(Tabell_SSK[[#This Row],[Yrkeskategori]]="Sjuksköterska",Tabell_SSK[[#This Row],[Specialisering]]&lt;&gt;""),"Välj specialistsjuksköterska om specialicering","")</f>
        <v/>
      </c>
      <c r="R13" s="3" t="str">
        <f>IF(AND(OR(Tabell_SSK[[#This Row],[Kontroll ifyllt värde]]=TRUE),ISBLANK(#REF!)),"Välj zon","")</f>
        <v/>
      </c>
      <c r="S13" s="3" t="str">
        <f>IF(AND(Tabell_SSK[[#This Row],[Fakturerat belopp]]&gt;0,Tabell_SSK[[#This Row],[Summa fakturerade timmar (psykiatri+somatik+primärvård)]]=""),"Fyll i antal timmar","")</f>
        <v/>
      </c>
      <c r="T13" s="3" t="str">
        <f>IF(AND(Tabell_SSK[[#This Row],[Kontroll ifyllt värde]]=TRUE,Tabell_SSK[[#This Row],[Fakturerat belopp]]=""),"Fakturerat belopp saknas","")</f>
        <v/>
      </c>
      <c r="U13" s="3" t="b">
        <f>OR(Tabell_SSK[[#This Row],[Fakturerat belopp]]&lt;&gt;"",Tabell_SSK[[#This Row],[Summa fakturerade timmar (psykiatri+somatik+primärvård)]]&lt;&gt;"")</f>
        <v>0</v>
      </c>
    </row>
    <row r="14" spans="1:21" x14ac:dyDescent="0.35">
      <c r="A14" s="32" t="str">
        <f>IF(_xlfn.CONCAT(B14:G14)="","",Statistikrapport!$C$3)</f>
        <v/>
      </c>
      <c r="B14" s="3"/>
      <c r="C14" s="3"/>
      <c r="D14" s="3"/>
      <c r="E14" s="3"/>
      <c r="F14" s="28"/>
      <c r="G1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" s="3"/>
      <c r="I14" s="3"/>
      <c r="J14" s="3"/>
      <c r="K14" s="3"/>
      <c r="L14" s="3" t="str" cm="1">
        <f t="array" ref="L14">IFERROR(INDEX(_xlfn._xlws.FILTER(Tabell_SSK[[#This Row],[Region kontroll]:[Fakturerat]],Tabell_SSK[[#This Row],[Region kontroll]:[Fakturerat]]&lt;&gt;""),1,1),"")</f>
        <v/>
      </c>
      <c r="M14" s="3" t="str">
        <f>IF(AND(SUM(Tabell_SSK[[#This Row],[Fakturerat belopp]:[Summa fakturerade timmar (psykiatri+somatik+primärvård)]]),ISBLANK(Tabell_SSK[[#This Row],[Region]])),"Ange region","")</f>
        <v/>
      </c>
      <c r="N14" s="3" t="str">
        <f>IF(AND(OR(Tabell_SSK[[#This Row],[Kontroll ifyllt värde]]=TRUE),ISBLANK(Tabell_SSK[[#This Row],[Zon]])),"Välj zon","")</f>
        <v/>
      </c>
      <c r="O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" s="3" t="str">
        <f xml:space="preserve"> IF(AND(Tabell_SSK[[#This Row],[Yrkeskategori]]="Specialistsjuksköterska",Tabell_SSK[[#This Row],[Specialisering]]=""),"Ange specialisering","")</f>
        <v/>
      </c>
      <c r="Q14" s="3" t="str">
        <f xml:space="preserve"> IF(AND(Tabell_SSK[[#This Row],[Yrkeskategori]]="Sjuksköterska",Tabell_SSK[[#This Row],[Specialisering]]&lt;&gt;""),"Välj specialistsjuksköterska om specialicering","")</f>
        <v/>
      </c>
      <c r="R14" s="3" t="str">
        <f>IF(AND(OR(Tabell_SSK[[#This Row],[Kontroll ifyllt värde]]=TRUE),ISBLANK(#REF!)),"Välj zon","")</f>
        <v/>
      </c>
      <c r="S14" s="3" t="str">
        <f>IF(AND(Tabell_SSK[[#This Row],[Fakturerat belopp]]&gt;0,Tabell_SSK[[#This Row],[Summa fakturerade timmar (psykiatri+somatik+primärvård)]]=""),"Fyll i antal timmar","")</f>
        <v/>
      </c>
      <c r="T14" s="3" t="str">
        <f>IF(AND(Tabell_SSK[[#This Row],[Kontroll ifyllt värde]]=TRUE,Tabell_SSK[[#This Row],[Fakturerat belopp]]=""),"Fakturerat belopp saknas","")</f>
        <v/>
      </c>
      <c r="U14" s="3" t="b">
        <f>OR(Tabell_SSK[[#This Row],[Fakturerat belopp]]&lt;&gt;"",Tabell_SSK[[#This Row],[Summa fakturerade timmar (psykiatri+somatik+primärvård)]]&lt;&gt;"")</f>
        <v>0</v>
      </c>
    </row>
    <row r="15" spans="1:21" x14ac:dyDescent="0.35">
      <c r="A15" s="32" t="str">
        <f>IF(_xlfn.CONCAT(B15:G15)="","",Statistikrapport!$C$3)</f>
        <v/>
      </c>
      <c r="B15" s="3"/>
      <c r="C15" s="3"/>
      <c r="D15" s="3"/>
      <c r="E15" s="3"/>
      <c r="F15" s="28"/>
      <c r="G1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" s="3"/>
      <c r="I15" s="3"/>
      <c r="J15" s="3"/>
      <c r="K15" s="3"/>
      <c r="L15" s="3" t="str" cm="1">
        <f t="array" ref="L15">IFERROR(INDEX(_xlfn._xlws.FILTER(Tabell_SSK[[#This Row],[Region kontroll]:[Fakturerat]],Tabell_SSK[[#This Row],[Region kontroll]:[Fakturerat]]&lt;&gt;""),1,1),"")</f>
        <v/>
      </c>
      <c r="M15" s="3" t="str">
        <f>IF(AND(SUM(Tabell_SSK[[#This Row],[Fakturerat belopp]:[Summa fakturerade timmar (psykiatri+somatik+primärvård)]]),ISBLANK(Tabell_SSK[[#This Row],[Region]])),"Ange region","")</f>
        <v/>
      </c>
      <c r="N15" s="3" t="str">
        <f>IF(AND(OR(Tabell_SSK[[#This Row],[Kontroll ifyllt värde]]=TRUE),ISBLANK(Tabell_SSK[[#This Row],[Zon]])),"Välj zon","")</f>
        <v/>
      </c>
      <c r="O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" s="3" t="str">
        <f xml:space="preserve"> IF(AND(Tabell_SSK[[#This Row],[Yrkeskategori]]="Specialistsjuksköterska",Tabell_SSK[[#This Row],[Specialisering]]=""),"Ange specialisering","")</f>
        <v/>
      </c>
      <c r="Q15" s="3" t="str">
        <f xml:space="preserve"> IF(AND(Tabell_SSK[[#This Row],[Yrkeskategori]]="Sjuksköterska",Tabell_SSK[[#This Row],[Specialisering]]&lt;&gt;""),"Välj specialistsjuksköterska om specialicering","")</f>
        <v/>
      </c>
      <c r="R15" s="3" t="str">
        <f>IF(AND(OR(Tabell_SSK[[#This Row],[Kontroll ifyllt värde]]=TRUE),ISBLANK(#REF!)),"Välj zon","")</f>
        <v/>
      </c>
      <c r="S15" s="3" t="str">
        <f>IF(AND(Tabell_SSK[[#This Row],[Fakturerat belopp]]&gt;0,Tabell_SSK[[#This Row],[Summa fakturerade timmar (psykiatri+somatik+primärvård)]]=""),"Fyll i antal timmar","")</f>
        <v/>
      </c>
      <c r="T15" s="3" t="str">
        <f>IF(AND(Tabell_SSK[[#This Row],[Kontroll ifyllt värde]]=TRUE,Tabell_SSK[[#This Row],[Fakturerat belopp]]=""),"Fakturerat belopp saknas","")</f>
        <v/>
      </c>
      <c r="U15" s="3" t="b">
        <f>OR(Tabell_SSK[[#This Row],[Fakturerat belopp]]&lt;&gt;"",Tabell_SSK[[#This Row],[Summa fakturerade timmar (psykiatri+somatik+primärvård)]]&lt;&gt;"")</f>
        <v>0</v>
      </c>
    </row>
    <row r="16" spans="1:21" x14ac:dyDescent="0.35">
      <c r="A16" s="32" t="str">
        <f>IF(_xlfn.CONCAT(B16:G16)="","",Statistikrapport!$C$3)</f>
        <v/>
      </c>
      <c r="B16" s="3"/>
      <c r="C16" s="3"/>
      <c r="D16" s="3"/>
      <c r="E16" s="3"/>
      <c r="F16" s="28"/>
      <c r="G1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" s="3"/>
      <c r="I16" s="3"/>
      <c r="J16" s="3"/>
      <c r="K16" s="3"/>
      <c r="L16" s="3" t="str" cm="1">
        <f t="array" ref="L16">IFERROR(INDEX(_xlfn._xlws.FILTER(Tabell_SSK[[#This Row],[Region kontroll]:[Fakturerat]],Tabell_SSK[[#This Row],[Region kontroll]:[Fakturerat]]&lt;&gt;""),1,1),"")</f>
        <v/>
      </c>
      <c r="M16" s="3" t="str">
        <f>IF(AND(SUM(Tabell_SSK[[#This Row],[Fakturerat belopp]:[Summa fakturerade timmar (psykiatri+somatik+primärvård)]]),ISBLANK(Tabell_SSK[[#This Row],[Region]])),"Ange region","")</f>
        <v/>
      </c>
      <c r="N16" s="3" t="str">
        <f>IF(AND(OR(Tabell_SSK[[#This Row],[Kontroll ifyllt värde]]=TRUE),ISBLANK(Tabell_SSK[[#This Row],[Zon]])),"Välj zon","")</f>
        <v/>
      </c>
      <c r="O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" s="3" t="str">
        <f xml:space="preserve"> IF(AND(Tabell_SSK[[#This Row],[Yrkeskategori]]="Specialistsjuksköterska",Tabell_SSK[[#This Row],[Specialisering]]=""),"Ange specialisering","")</f>
        <v/>
      </c>
      <c r="Q16" s="3" t="str">
        <f xml:space="preserve"> IF(AND(Tabell_SSK[[#This Row],[Yrkeskategori]]="Sjuksköterska",Tabell_SSK[[#This Row],[Specialisering]]&lt;&gt;""),"Välj specialistsjuksköterska om specialicering","")</f>
        <v/>
      </c>
      <c r="R16" s="3" t="str">
        <f>IF(AND(OR(Tabell_SSK[[#This Row],[Kontroll ifyllt värde]]=TRUE),ISBLANK(#REF!)),"Välj zon","")</f>
        <v/>
      </c>
      <c r="S16" s="3" t="str">
        <f>IF(AND(Tabell_SSK[[#This Row],[Fakturerat belopp]]&gt;0,Tabell_SSK[[#This Row],[Summa fakturerade timmar (psykiatri+somatik+primärvård)]]=""),"Fyll i antal timmar","")</f>
        <v/>
      </c>
      <c r="T16" s="3" t="str">
        <f>IF(AND(Tabell_SSK[[#This Row],[Kontroll ifyllt värde]]=TRUE,Tabell_SSK[[#This Row],[Fakturerat belopp]]=""),"Fakturerat belopp saknas","")</f>
        <v/>
      </c>
      <c r="U16" s="3" t="b">
        <f>OR(Tabell_SSK[[#This Row],[Fakturerat belopp]]&lt;&gt;"",Tabell_SSK[[#This Row],[Summa fakturerade timmar (psykiatri+somatik+primärvård)]]&lt;&gt;"")</f>
        <v>0</v>
      </c>
    </row>
    <row r="17" spans="1:21" x14ac:dyDescent="0.35">
      <c r="A17" s="32" t="str">
        <f>IF(_xlfn.CONCAT(B17:G17)="","",Statistikrapport!$C$3)</f>
        <v/>
      </c>
      <c r="B17" s="3"/>
      <c r="C17" s="3"/>
      <c r="D17" s="3"/>
      <c r="E17" s="3"/>
      <c r="F17" s="28"/>
      <c r="G1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" s="3"/>
      <c r="I17" s="3"/>
      <c r="J17" s="3"/>
      <c r="K17" s="3"/>
      <c r="L17" s="3" t="str" cm="1">
        <f t="array" ref="L17">IFERROR(INDEX(_xlfn._xlws.FILTER(Tabell_SSK[[#This Row],[Region kontroll]:[Fakturerat]],Tabell_SSK[[#This Row],[Region kontroll]:[Fakturerat]]&lt;&gt;""),1,1),"")</f>
        <v/>
      </c>
      <c r="M17" s="3" t="str">
        <f>IF(AND(SUM(Tabell_SSK[[#This Row],[Fakturerat belopp]:[Summa fakturerade timmar (psykiatri+somatik+primärvård)]]),ISBLANK(Tabell_SSK[[#This Row],[Region]])),"Ange region","")</f>
        <v/>
      </c>
      <c r="N17" s="3" t="str">
        <f>IF(AND(OR(Tabell_SSK[[#This Row],[Kontroll ifyllt värde]]=TRUE),ISBLANK(Tabell_SSK[[#This Row],[Zon]])),"Välj zon","")</f>
        <v/>
      </c>
      <c r="O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" s="3" t="str">
        <f xml:space="preserve"> IF(AND(Tabell_SSK[[#This Row],[Yrkeskategori]]="Specialistsjuksköterska",Tabell_SSK[[#This Row],[Specialisering]]=""),"Ange specialisering","")</f>
        <v/>
      </c>
      <c r="Q17" s="3" t="str">
        <f xml:space="preserve"> IF(AND(Tabell_SSK[[#This Row],[Yrkeskategori]]="Sjuksköterska",Tabell_SSK[[#This Row],[Specialisering]]&lt;&gt;""),"Välj specialistsjuksköterska om specialicering","")</f>
        <v/>
      </c>
      <c r="R17" s="3" t="str">
        <f>IF(AND(OR(Tabell_SSK[[#This Row],[Kontroll ifyllt värde]]=TRUE),ISBLANK(#REF!)),"Välj zon","")</f>
        <v/>
      </c>
      <c r="S17" s="3" t="str">
        <f>IF(AND(Tabell_SSK[[#This Row],[Fakturerat belopp]]&gt;0,Tabell_SSK[[#This Row],[Summa fakturerade timmar (psykiatri+somatik+primärvård)]]=""),"Fyll i antal timmar","")</f>
        <v/>
      </c>
      <c r="T17" s="3" t="str">
        <f>IF(AND(Tabell_SSK[[#This Row],[Kontroll ifyllt värde]]=TRUE,Tabell_SSK[[#This Row],[Fakturerat belopp]]=""),"Fakturerat belopp saknas","")</f>
        <v/>
      </c>
      <c r="U17" s="3" t="b">
        <f>OR(Tabell_SSK[[#This Row],[Fakturerat belopp]]&lt;&gt;"",Tabell_SSK[[#This Row],[Summa fakturerade timmar (psykiatri+somatik+primärvård)]]&lt;&gt;"")</f>
        <v>0</v>
      </c>
    </row>
    <row r="18" spans="1:21" x14ac:dyDescent="0.35">
      <c r="A18" s="32" t="str">
        <f>IF(_xlfn.CONCAT(B18:G18)="","",Statistikrapport!$C$3)</f>
        <v/>
      </c>
      <c r="B18" s="3"/>
      <c r="C18" s="3"/>
      <c r="D18" s="3"/>
      <c r="E18" s="3"/>
      <c r="F18" s="28"/>
      <c r="G1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" s="3"/>
      <c r="I18" s="3"/>
      <c r="J18" s="3"/>
      <c r="K18" s="3"/>
      <c r="L18" s="3" t="str" cm="1">
        <f t="array" ref="L18">IFERROR(INDEX(_xlfn._xlws.FILTER(Tabell_SSK[[#This Row],[Region kontroll]:[Fakturerat]],Tabell_SSK[[#This Row],[Region kontroll]:[Fakturerat]]&lt;&gt;""),1,1),"")</f>
        <v/>
      </c>
      <c r="M18" s="3" t="str">
        <f>IF(AND(SUM(Tabell_SSK[[#This Row],[Fakturerat belopp]:[Summa fakturerade timmar (psykiatri+somatik+primärvård)]]),ISBLANK(Tabell_SSK[[#This Row],[Region]])),"Ange region","")</f>
        <v/>
      </c>
      <c r="N18" s="3" t="str">
        <f>IF(AND(OR(Tabell_SSK[[#This Row],[Kontroll ifyllt värde]]=TRUE),ISBLANK(Tabell_SSK[[#This Row],[Zon]])),"Välj zon","")</f>
        <v/>
      </c>
      <c r="O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" s="3" t="str">
        <f xml:space="preserve"> IF(AND(Tabell_SSK[[#This Row],[Yrkeskategori]]="Specialistsjuksköterska",Tabell_SSK[[#This Row],[Specialisering]]=""),"Ange specialisering","")</f>
        <v/>
      </c>
      <c r="Q18" s="3" t="str">
        <f xml:space="preserve"> IF(AND(Tabell_SSK[[#This Row],[Yrkeskategori]]="Sjuksköterska",Tabell_SSK[[#This Row],[Specialisering]]&lt;&gt;""),"Välj specialistsjuksköterska om specialicering","")</f>
        <v/>
      </c>
      <c r="R18" s="3" t="str">
        <f>IF(AND(OR(Tabell_SSK[[#This Row],[Kontroll ifyllt värde]]=TRUE),ISBLANK(#REF!)),"Välj zon","")</f>
        <v/>
      </c>
      <c r="S18" s="3" t="str">
        <f>IF(AND(Tabell_SSK[[#This Row],[Fakturerat belopp]]&gt;0,Tabell_SSK[[#This Row],[Summa fakturerade timmar (psykiatri+somatik+primärvård)]]=""),"Fyll i antal timmar","")</f>
        <v/>
      </c>
      <c r="T18" s="3" t="str">
        <f>IF(AND(Tabell_SSK[[#This Row],[Kontroll ifyllt värde]]=TRUE,Tabell_SSK[[#This Row],[Fakturerat belopp]]=""),"Fakturerat belopp saknas","")</f>
        <v/>
      </c>
      <c r="U18" s="3" t="b">
        <f>OR(Tabell_SSK[[#This Row],[Fakturerat belopp]]&lt;&gt;"",Tabell_SSK[[#This Row],[Summa fakturerade timmar (psykiatri+somatik+primärvård)]]&lt;&gt;"")</f>
        <v>0</v>
      </c>
    </row>
    <row r="19" spans="1:21" x14ac:dyDescent="0.35">
      <c r="A19" s="32" t="str">
        <f>IF(_xlfn.CONCAT(B19:G19)="","",Statistikrapport!$C$3)</f>
        <v/>
      </c>
      <c r="B19" s="3"/>
      <c r="C19" s="3"/>
      <c r="D19" s="3"/>
      <c r="E19" s="3"/>
      <c r="F19" s="28"/>
      <c r="G1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" s="3"/>
      <c r="I19" s="3"/>
      <c r="J19" s="3"/>
      <c r="K19" s="3"/>
      <c r="L19" s="3" t="str" cm="1">
        <f t="array" ref="L19">IFERROR(INDEX(_xlfn._xlws.FILTER(Tabell_SSK[[#This Row],[Region kontroll]:[Fakturerat]],Tabell_SSK[[#This Row],[Region kontroll]:[Fakturerat]]&lt;&gt;""),1,1),"")</f>
        <v/>
      </c>
      <c r="M19" s="3" t="str">
        <f>IF(AND(SUM(Tabell_SSK[[#This Row],[Fakturerat belopp]:[Summa fakturerade timmar (psykiatri+somatik+primärvård)]]),ISBLANK(Tabell_SSK[[#This Row],[Region]])),"Ange region","")</f>
        <v/>
      </c>
      <c r="N19" s="3" t="str">
        <f>IF(AND(OR(Tabell_SSK[[#This Row],[Kontroll ifyllt värde]]=TRUE),ISBLANK(Tabell_SSK[[#This Row],[Zon]])),"Välj zon","")</f>
        <v/>
      </c>
      <c r="O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" s="3" t="str">
        <f xml:space="preserve"> IF(AND(Tabell_SSK[[#This Row],[Yrkeskategori]]="Specialistsjuksköterska",Tabell_SSK[[#This Row],[Specialisering]]=""),"Ange specialisering","")</f>
        <v/>
      </c>
      <c r="Q19" s="3" t="str">
        <f xml:space="preserve"> IF(AND(Tabell_SSK[[#This Row],[Yrkeskategori]]="Sjuksköterska",Tabell_SSK[[#This Row],[Specialisering]]&lt;&gt;""),"Välj specialistsjuksköterska om specialicering","")</f>
        <v/>
      </c>
      <c r="R19" s="3" t="str">
        <f>IF(AND(OR(Tabell_SSK[[#This Row],[Kontroll ifyllt värde]]=TRUE),ISBLANK(#REF!)),"Välj zon","")</f>
        <v/>
      </c>
      <c r="S19" s="3" t="str">
        <f>IF(AND(Tabell_SSK[[#This Row],[Fakturerat belopp]]&gt;0,Tabell_SSK[[#This Row],[Summa fakturerade timmar (psykiatri+somatik+primärvård)]]=""),"Fyll i antal timmar","")</f>
        <v/>
      </c>
      <c r="T19" s="3" t="str">
        <f>IF(AND(Tabell_SSK[[#This Row],[Kontroll ifyllt värde]]=TRUE,Tabell_SSK[[#This Row],[Fakturerat belopp]]=""),"Fakturerat belopp saknas","")</f>
        <v/>
      </c>
      <c r="U19" s="3" t="b">
        <f>OR(Tabell_SSK[[#This Row],[Fakturerat belopp]]&lt;&gt;"",Tabell_SSK[[#This Row],[Summa fakturerade timmar (psykiatri+somatik+primärvård)]]&lt;&gt;"")</f>
        <v>0</v>
      </c>
    </row>
    <row r="20" spans="1:21" x14ac:dyDescent="0.35">
      <c r="A20" s="32" t="str">
        <f>IF(_xlfn.CONCAT(B20:G20)="","",Statistikrapport!$C$3)</f>
        <v/>
      </c>
      <c r="B20" s="3"/>
      <c r="C20" s="3"/>
      <c r="D20" s="3"/>
      <c r="E20" s="3"/>
      <c r="F20" s="28"/>
      <c r="G2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" s="3"/>
      <c r="I20" s="3"/>
      <c r="J20" s="3"/>
      <c r="K20" s="3"/>
      <c r="L20" s="3" t="str" cm="1">
        <f t="array" ref="L20">IFERROR(INDEX(_xlfn._xlws.FILTER(Tabell_SSK[[#This Row],[Region kontroll]:[Fakturerat]],Tabell_SSK[[#This Row],[Region kontroll]:[Fakturerat]]&lt;&gt;""),1,1),"")</f>
        <v/>
      </c>
      <c r="M20" s="3" t="str">
        <f>IF(AND(SUM(Tabell_SSK[[#This Row],[Fakturerat belopp]:[Summa fakturerade timmar (psykiatri+somatik+primärvård)]]),ISBLANK(Tabell_SSK[[#This Row],[Region]])),"Ange region","")</f>
        <v/>
      </c>
      <c r="N20" s="3" t="str">
        <f>IF(AND(OR(Tabell_SSK[[#This Row],[Kontroll ifyllt värde]]=TRUE),ISBLANK(Tabell_SSK[[#This Row],[Zon]])),"Välj zon","")</f>
        <v/>
      </c>
      <c r="O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" s="3" t="str">
        <f xml:space="preserve"> IF(AND(Tabell_SSK[[#This Row],[Yrkeskategori]]="Specialistsjuksköterska",Tabell_SSK[[#This Row],[Specialisering]]=""),"Ange specialisering","")</f>
        <v/>
      </c>
      <c r="Q20" s="3" t="str">
        <f xml:space="preserve"> IF(AND(Tabell_SSK[[#This Row],[Yrkeskategori]]="Sjuksköterska",Tabell_SSK[[#This Row],[Specialisering]]&lt;&gt;""),"Välj specialistsjuksköterska om specialicering","")</f>
        <v/>
      </c>
      <c r="R20" s="3" t="str">
        <f>IF(AND(OR(Tabell_SSK[[#This Row],[Kontroll ifyllt värde]]=TRUE),ISBLANK(#REF!)),"Välj zon","")</f>
        <v/>
      </c>
      <c r="S20" s="3" t="str">
        <f>IF(AND(Tabell_SSK[[#This Row],[Fakturerat belopp]]&gt;0,Tabell_SSK[[#This Row],[Summa fakturerade timmar (psykiatri+somatik+primärvård)]]=""),"Fyll i antal timmar","")</f>
        <v/>
      </c>
      <c r="T20" s="3" t="str">
        <f>IF(AND(Tabell_SSK[[#This Row],[Kontroll ifyllt värde]]=TRUE,Tabell_SSK[[#This Row],[Fakturerat belopp]]=""),"Fakturerat belopp saknas","")</f>
        <v/>
      </c>
      <c r="U20" s="3" t="b">
        <f>OR(Tabell_SSK[[#This Row],[Fakturerat belopp]]&lt;&gt;"",Tabell_SSK[[#This Row],[Summa fakturerade timmar (psykiatri+somatik+primärvård)]]&lt;&gt;"")</f>
        <v>0</v>
      </c>
    </row>
    <row r="21" spans="1:21" x14ac:dyDescent="0.35">
      <c r="A21" s="32" t="str">
        <f>IF(_xlfn.CONCAT(B21:G21)="","",Statistikrapport!$C$3)</f>
        <v/>
      </c>
      <c r="B21" s="3"/>
      <c r="C21" s="3"/>
      <c r="D21" s="3"/>
      <c r="E21" s="3"/>
      <c r="F21" s="28"/>
      <c r="G2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" s="3"/>
      <c r="I21" s="3"/>
      <c r="J21" s="3"/>
      <c r="K21" s="3"/>
      <c r="L21" s="3" t="str" cm="1">
        <f t="array" ref="L21">IFERROR(INDEX(_xlfn._xlws.FILTER(Tabell_SSK[[#This Row],[Region kontroll]:[Fakturerat]],Tabell_SSK[[#This Row],[Region kontroll]:[Fakturerat]]&lt;&gt;""),1,1),"")</f>
        <v/>
      </c>
      <c r="M21" s="3" t="str">
        <f>IF(AND(SUM(Tabell_SSK[[#This Row],[Fakturerat belopp]:[Summa fakturerade timmar (psykiatri+somatik+primärvård)]]),ISBLANK(Tabell_SSK[[#This Row],[Region]])),"Ange region","")</f>
        <v/>
      </c>
      <c r="N21" s="3" t="str">
        <f>IF(AND(OR(Tabell_SSK[[#This Row],[Kontroll ifyllt värde]]=TRUE),ISBLANK(Tabell_SSK[[#This Row],[Zon]])),"Välj zon","")</f>
        <v/>
      </c>
      <c r="O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" s="3" t="str">
        <f xml:space="preserve"> IF(AND(Tabell_SSK[[#This Row],[Yrkeskategori]]="Specialistsjuksköterska",Tabell_SSK[[#This Row],[Specialisering]]=""),"Ange specialisering","")</f>
        <v/>
      </c>
      <c r="Q21" s="3" t="str">
        <f xml:space="preserve"> IF(AND(Tabell_SSK[[#This Row],[Yrkeskategori]]="Sjuksköterska",Tabell_SSK[[#This Row],[Specialisering]]&lt;&gt;""),"Välj specialistsjuksköterska om specialicering","")</f>
        <v/>
      </c>
      <c r="R21" s="3" t="str">
        <f>IF(AND(OR(Tabell_SSK[[#This Row],[Kontroll ifyllt värde]]=TRUE),ISBLANK(#REF!)),"Välj zon","")</f>
        <v/>
      </c>
      <c r="S21" s="3" t="str">
        <f>IF(AND(Tabell_SSK[[#This Row],[Fakturerat belopp]]&gt;0,Tabell_SSK[[#This Row],[Summa fakturerade timmar (psykiatri+somatik+primärvård)]]=""),"Fyll i antal timmar","")</f>
        <v/>
      </c>
      <c r="T21" s="3" t="str">
        <f>IF(AND(Tabell_SSK[[#This Row],[Kontroll ifyllt värde]]=TRUE,Tabell_SSK[[#This Row],[Fakturerat belopp]]=""),"Fakturerat belopp saknas","")</f>
        <v/>
      </c>
      <c r="U21" s="3" t="b">
        <f>OR(Tabell_SSK[[#This Row],[Fakturerat belopp]]&lt;&gt;"",Tabell_SSK[[#This Row],[Summa fakturerade timmar (psykiatri+somatik+primärvård)]]&lt;&gt;"")</f>
        <v>0</v>
      </c>
    </row>
    <row r="22" spans="1:21" x14ac:dyDescent="0.35">
      <c r="A22" s="32" t="str">
        <f>IF(_xlfn.CONCAT(B22:G22)="","",Statistikrapport!$C$3)</f>
        <v/>
      </c>
      <c r="B22" s="3"/>
      <c r="C22" s="3"/>
      <c r="D22" s="3"/>
      <c r="E22" s="3"/>
      <c r="F22" s="28"/>
      <c r="G2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" s="3"/>
      <c r="I22" s="3"/>
      <c r="J22" s="3"/>
      <c r="K22" s="3"/>
      <c r="L22" s="3" t="str" cm="1">
        <f t="array" ref="L22">IFERROR(INDEX(_xlfn._xlws.FILTER(Tabell_SSK[[#This Row],[Region kontroll]:[Fakturerat]],Tabell_SSK[[#This Row],[Region kontroll]:[Fakturerat]]&lt;&gt;""),1,1),"")</f>
        <v/>
      </c>
      <c r="M22" s="3" t="str">
        <f>IF(AND(SUM(Tabell_SSK[[#This Row],[Fakturerat belopp]:[Summa fakturerade timmar (psykiatri+somatik+primärvård)]]),ISBLANK(Tabell_SSK[[#This Row],[Region]])),"Ange region","")</f>
        <v/>
      </c>
      <c r="N22" s="3" t="str">
        <f>IF(AND(OR(Tabell_SSK[[#This Row],[Kontroll ifyllt värde]]=TRUE),ISBLANK(Tabell_SSK[[#This Row],[Zon]])),"Välj zon","")</f>
        <v/>
      </c>
      <c r="O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" s="3" t="str">
        <f xml:space="preserve"> IF(AND(Tabell_SSK[[#This Row],[Yrkeskategori]]="Specialistsjuksköterska",Tabell_SSK[[#This Row],[Specialisering]]=""),"Ange specialisering","")</f>
        <v/>
      </c>
      <c r="Q22" s="3" t="str">
        <f xml:space="preserve"> IF(AND(Tabell_SSK[[#This Row],[Yrkeskategori]]="Sjuksköterska",Tabell_SSK[[#This Row],[Specialisering]]&lt;&gt;""),"Välj specialistsjuksköterska om specialicering","")</f>
        <v/>
      </c>
      <c r="R22" s="3" t="str">
        <f>IF(AND(OR(Tabell_SSK[[#This Row],[Kontroll ifyllt värde]]=TRUE),ISBLANK(#REF!)),"Välj zon","")</f>
        <v/>
      </c>
      <c r="S22" s="3" t="str">
        <f>IF(AND(Tabell_SSK[[#This Row],[Fakturerat belopp]]&gt;0,Tabell_SSK[[#This Row],[Summa fakturerade timmar (psykiatri+somatik+primärvård)]]=""),"Fyll i antal timmar","")</f>
        <v/>
      </c>
      <c r="T22" s="3" t="str">
        <f>IF(AND(Tabell_SSK[[#This Row],[Kontroll ifyllt värde]]=TRUE,Tabell_SSK[[#This Row],[Fakturerat belopp]]=""),"Fakturerat belopp saknas","")</f>
        <v/>
      </c>
      <c r="U22" s="3" t="b">
        <f>OR(Tabell_SSK[[#This Row],[Fakturerat belopp]]&lt;&gt;"",Tabell_SSK[[#This Row],[Summa fakturerade timmar (psykiatri+somatik+primärvård)]]&lt;&gt;"")</f>
        <v>0</v>
      </c>
    </row>
    <row r="23" spans="1:21" x14ac:dyDescent="0.35">
      <c r="A23" s="32" t="str">
        <f>IF(_xlfn.CONCAT(B23:G23)="","",Statistikrapport!$C$3)</f>
        <v/>
      </c>
      <c r="B23" s="3"/>
      <c r="C23" s="3"/>
      <c r="D23" s="3"/>
      <c r="E23" s="3"/>
      <c r="F23" s="28"/>
      <c r="G2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" s="3"/>
      <c r="I23" s="3"/>
      <c r="J23" s="3"/>
      <c r="K23" s="3"/>
      <c r="L23" s="3" t="str" cm="1">
        <f t="array" ref="L23">IFERROR(INDEX(_xlfn._xlws.FILTER(Tabell_SSK[[#This Row],[Region kontroll]:[Fakturerat]],Tabell_SSK[[#This Row],[Region kontroll]:[Fakturerat]]&lt;&gt;""),1,1),"")</f>
        <v/>
      </c>
      <c r="M23" s="3" t="str">
        <f>IF(AND(SUM(Tabell_SSK[[#This Row],[Fakturerat belopp]:[Summa fakturerade timmar (psykiatri+somatik+primärvård)]]),ISBLANK(Tabell_SSK[[#This Row],[Region]])),"Ange region","")</f>
        <v/>
      </c>
      <c r="N23" s="3" t="str">
        <f>IF(AND(OR(Tabell_SSK[[#This Row],[Kontroll ifyllt värde]]=TRUE),ISBLANK(Tabell_SSK[[#This Row],[Zon]])),"Välj zon","")</f>
        <v/>
      </c>
      <c r="O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" s="3" t="str">
        <f xml:space="preserve"> IF(AND(Tabell_SSK[[#This Row],[Yrkeskategori]]="Specialistsjuksköterska",Tabell_SSK[[#This Row],[Specialisering]]=""),"Ange specialisering","")</f>
        <v/>
      </c>
      <c r="Q23" s="3" t="str">
        <f xml:space="preserve"> IF(AND(Tabell_SSK[[#This Row],[Yrkeskategori]]="Sjuksköterska",Tabell_SSK[[#This Row],[Specialisering]]&lt;&gt;""),"Välj specialistsjuksköterska om specialicering","")</f>
        <v/>
      </c>
      <c r="R23" s="3" t="str">
        <f>IF(AND(OR(Tabell_SSK[[#This Row],[Kontroll ifyllt värde]]=TRUE),ISBLANK(#REF!)),"Välj zon","")</f>
        <v/>
      </c>
      <c r="S23" s="3" t="str">
        <f>IF(AND(Tabell_SSK[[#This Row],[Fakturerat belopp]]&gt;0,Tabell_SSK[[#This Row],[Summa fakturerade timmar (psykiatri+somatik+primärvård)]]=""),"Fyll i antal timmar","")</f>
        <v/>
      </c>
      <c r="T23" s="3" t="str">
        <f>IF(AND(Tabell_SSK[[#This Row],[Kontroll ifyllt värde]]=TRUE,Tabell_SSK[[#This Row],[Fakturerat belopp]]=""),"Fakturerat belopp saknas","")</f>
        <v/>
      </c>
      <c r="U23" s="3" t="b">
        <f>OR(Tabell_SSK[[#This Row],[Fakturerat belopp]]&lt;&gt;"",Tabell_SSK[[#This Row],[Summa fakturerade timmar (psykiatri+somatik+primärvård)]]&lt;&gt;"")</f>
        <v>0</v>
      </c>
    </row>
    <row r="24" spans="1:21" x14ac:dyDescent="0.35">
      <c r="A24" s="32" t="str">
        <f>IF(_xlfn.CONCAT(B24:G24)="","",Statistikrapport!$C$3)</f>
        <v/>
      </c>
      <c r="B24" s="3"/>
      <c r="C24" s="3"/>
      <c r="D24" s="3"/>
      <c r="E24" s="3"/>
      <c r="F24" s="28"/>
      <c r="G2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" s="3"/>
      <c r="I24" s="3"/>
      <c r="J24" s="3"/>
      <c r="K24" s="3"/>
      <c r="L24" s="3" t="str" cm="1">
        <f t="array" ref="L24">IFERROR(INDEX(_xlfn._xlws.FILTER(Tabell_SSK[[#This Row],[Region kontroll]:[Fakturerat]],Tabell_SSK[[#This Row],[Region kontroll]:[Fakturerat]]&lt;&gt;""),1,1),"")</f>
        <v/>
      </c>
      <c r="M24" s="3" t="str">
        <f>IF(AND(SUM(Tabell_SSK[[#This Row],[Fakturerat belopp]:[Summa fakturerade timmar (psykiatri+somatik+primärvård)]]),ISBLANK(Tabell_SSK[[#This Row],[Region]])),"Ange region","")</f>
        <v/>
      </c>
      <c r="N24" s="3" t="str">
        <f>IF(AND(OR(Tabell_SSK[[#This Row],[Kontroll ifyllt värde]]=TRUE),ISBLANK(Tabell_SSK[[#This Row],[Zon]])),"Välj zon","")</f>
        <v/>
      </c>
      <c r="O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" s="3" t="str">
        <f xml:space="preserve"> IF(AND(Tabell_SSK[[#This Row],[Yrkeskategori]]="Specialistsjuksköterska",Tabell_SSK[[#This Row],[Specialisering]]=""),"Ange specialisering","")</f>
        <v/>
      </c>
      <c r="Q24" s="3" t="str">
        <f xml:space="preserve"> IF(AND(Tabell_SSK[[#This Row],[Yrkeskategori]]="Sjuksköterska",Tabell_SSK[[#This Row],[Specialisering]]&lt;&gt;""),"Välj specialistsjuksköterska om specialicering","")</f>
        <v/>
      </c>
      <c r="R24" s="3" t="str">
        <f>IF(AND(OR(Tabell_SSK[[#This Row],[Kontroll ifyllt värde]]=TRUE),ISBLANK(#REF!)),"Välj zon","")</f>
        <v/>
      </c>
      <c r="S24" s="3" t="str">
        <f>IF(AND(Tabell_SSK[[#This Row],[Fakturerat belopp]]&gt;0,Tabell_SSK[[#This Row],[Summa fakturerade timmar (psykiatri+somatik+primärvård)]]=""),"Fyll i antal timmar","")</f>
        <v/>
      </c>
      <c r="T24" s="3" t="str">
        <f>IF(AND(Tabell_SSK[[#This Row],[Kontroll ifyllt värde]]=TRUE,Tabell_SSK[[#This Row],[Fakturerat belopp]]=""),"Fakturerat belopp saknas","")</f>
        <v/>
      </c>
      <c r="U24" s="3" t="b">
        <f>OR(Tabell_SSK[[#This Row],[Fakturerat belopp]]&lt;&gt;"",Tabell_SSK[[#This Row],[Summa fakturerade timmar (psykiatri+somatik+primärvård)]]&lt;&gt;"")</f>
        <v>0</v>
      </c>
    </row>
    <row r="25" spans="1:21" x14ac:dyDescent="0.35">
      <c r="A25" s="32" t="str">
        <f>IF(_xlfn.CONCAT(B25:G25)="","",Statistikrapport!$C$3)</f>
        <v/>
      </c>
      <c r="B25" s="3"/>
      <c r="C25" s="3"/>
      <c r="D25" s="3"/>
      <c r="E25" s="3"/>
      <c r="F25" s="28"/>
      <c r="G2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" s="3"/>
      <c r="I25" s="3"/>
      <c r="J25" s="3"/>
      <c r="K25" s="3"/>
      <c r="L25" s="3" t="str" cm="1">
        <f t="array" ref="L25">IFERROR(INDEX(_xlfn._xlws.FILTER(Tabell_SSK[[#This Row],[Region kontroll]:[Fakturerat]],Tabell_SSK[[#This Row],[Region kontroll]:[Fakturerat]]&lt;&gt;""),1,1),"")</f>
        <v/>
      </c>
      <c r="M25" s="3" t="str">
        <f>IF(AND(SUM(Tabell_SSK[[#This Row],[Fakturerat belopp]:[Summa fakturerade timmar (psykiatri+somatik+primärvård)]]),ISBLANK(Tabell_SSK[[#This Row],[Region]])),"Ange region","")</f>
        <v/>
      </c>
      <c r="N25" s="3" t="str">
        <f>IF(AND(OR(Tabell_SSK[[#This Row],[Kontroll ifyllt värde]]=TRUE),ISBLANK(Tabell_SSK[[#This Row],[Zon]])),"Välj zon","")</f>
        <v/>
      </c>
      <c r="O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" s="3" t="str">
        <f xml:space="preserve"> IF(AND(Tabell_SSK[[#This Row],[Yrkeskategori]]="Specialistsjuksköterska",Tabell_SSK[[#This Row],[Specialisering]]=""),"Ange specialisering","")</f>
        <v/>
      </c>
      <c r="Q25" s="3" t="str">
        <f xml:space="preserve"> IF(AND(Tabell_SSK[[#This Row],[Yrkeskategori]]="Sjuksköterska",Tabell_SSK[[#This Row],[Specialisering]]&lt;&gt;""),"Välj specialistsjuksköterska om specialicering","")</f>
        <v/>
      </c>
      <c r="R25" s="3" t="str">
        <f>IF(AND(OR(Tabell_SSK[[#This Row],[Kontroll ifyllt värde]]=TRUE),ISBLANK(#REF!)),"Välj zon","")</f>
        <v/>
      </c>
      <c r="S25" s="3" t="str">
        <f>IF(AND(Tabell_SSK[[#This Row],[Fakturerat belopp]]&gt;0,Tabell_SSK[[#This Row],[Summa fakturerade timmar (psykiatri+somatik+primärvård)]]=""),"Fyll i antal timmar","")</f>
        <v/>
      </c>
      <c r="T25" s="3" t="str">
        <f>IF(AND(Tabell_SSK[[#This Row],[Kontroll ifyllt värde]]=TRUE,Tabell_SSK[[#This Row],[Fakturerat belopp]]=""),"Fakturerat belopp saknas","")</f>
        <v/>
      </c>
      <c r="U25" s="3" t="b">
        <f>OR(Tabell_SSK[[#This Row],[Fakturerat belopp]]&lt;&gt;"",Tabell_SSK[[#This Row],[Summa fakturerade timmar (psykiatri+somatik+primärvård)]]&lt;&gt;"")</f>
        <v>0</v>
      </c>
    </row>
    <row r="26" spans="1:21" x14ac:dyDescent="0.35">
      <c r="A26" s="32" t="str">
        <f>IF(_xlfn.CONCAT(B26:G26)="","",Statistikrapport!$C$3)</f>
        <v/>
      </c>
      <c r="B26" s="3"/>
      <c r="C26" s="3"/>
      <c r="D26" s="3"/>
      <c r="E26" s="3"/>
      <c r="F26" s="28"/>
      <c r="G2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" s="3"/>
      <c r="I26" s="3"/>
      <c r="J26" s="3"/>
      <c r="K26" s="3"/>
      <c r="L26" s="3" t="str" cm="1">
        <f t="array" ref="L26">IFERROR(INDEX(_xlfn._xlws.FILTER(Tabell_SSK[[#This Row],[Region kontroll]:[Fakturerat]],Tabell_SSK[[#This Row],[Region kontroll]:[Fakturerat]]&lt;&gt;""),1,1),"")</f>
        <v/>
      </c>
      <c r="M26" s="3" t="str">
        <f>IF(AND(SUM(Tabell_SSK[[#This Row],[Fakturerat belopp]:[Summa fakturerade timmar (psykiatri+somatik+primärvård)]]),ISBLANK(Tabell_SSK[[#This Row],[Region]])),"Ange region","")</f>
        <v/>
      </c>
      <c r="N26" s="3" t="str">
        <f>IF(AND(OR(Tabell_SSK[[#This Row],[Kontroll ifyllt värde]]=TRUE),ISBLANK(Tabell_SSK[[#This Row],[Zon]])),"Välj zon","")</f>
        <v/>
      </c>
      <c r="O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" s="3" t="str">
        <f xml:space="preserve"> IF(AND(Tabell_SSK[[#This Row],[Yrkeskategori]]="Specialistsjuksköterska",Tabell_SSK[[#This Row],[Specialisering]]=""),"Ange specialisering","")</f>
        <v/>
      </c>
      <c r="Q26" s="3" t="str">
        <f xml:space="preserve"> IF(AND(Tabell_SSK[[#This Row],[Yrkeskategori]]="Sjuksköterska",Tabell_SSK[[#This Row],[Specialisering]]&lt;&gt;""),"Välj specialistsjuksköterska om specialicering","")</f>
        <v/>
      </c>
      <c r="R26" s="3" t="str">
        <f>IF(AND(OR(Tabell_SSK[[#This Row],[Kontroll ifyllt värde]]=TRUE),ISBLANK(#REF!)),"Välj zon","")</f>
        <v/>
      </c>
      <c r="S26" s="3" t="str">
        <f>IF(AND(Tabell_SSK[[#This Row],[Fakturerat belopp]]&gt;0,Tabell_SSK[[#This Row],[Summa fakturerade timmar (psykiatri+somatik+primärvård)]]=""),"Fyll i antal timmar","")</f>
        <v/>
      </c>
      <c r="T26" s="3" t="str">
        <f>IF(AND(Tabell_SSK[[#This Row],[Kontroll ifyllt värde]]=TRUE,Tabell_SSK[[#This Row],[Fakturerat belopp]]=""),"Fakturerat belopp saknas","")</f>
        <v/>
      </c>
      <c r="U26" s="3" t="b">
        <f>OR(Tabell_SSK[[#This Row],[Fakturerat belopp]]&lt;&gt;"",Tabell_SSK[[#This Row],[Summa fakturerade timmar (psykiatri+somatik+primärvård)]]&lt;&gt;"")</f>
        <v>0</v>
      </c>
    </row>
    <row r="27" spans="1:21" x14ac:dyDescent="0.35">
      <c r="A27" s="32" t="str">
        <f>IF(_xlfn.CONCAT(B27:G27)="","",Statistikrapport!$C$3)</f>
        <v/>
      </c>
      <c r="B27" s="3"/>
      <c r="C27" s="3"/>
      <c r="D27" s="3"/>
      <c r="E27" s="3"/>
      <c r="F27" s="28"/>
      <c r="G2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" s="3"/>
      <c r="I27" s="3"/>
      <c r="J27" s="3"/>
      <c r="K27" s="3"/>
      <c r="L27" s="3" t="str" cm="1">
        <f t="array" ref="L27">IFERROR(INDEX(_xlfn._xlws.FILTER(Tabell_SSK[[#This Row],[Region kontroll]:[Fakturerat]],Tabell_SSK[[#This Row],[Region kontroll]:[Fakturerat]]&lt;&gt;""),1,1),"")</f>
        <v/>
      </c>
      <c r="M27" s="3" t="str">
        <f>IF(AND(SUM(Tabell_SSK[[#This Row],[Fakturerat belopp]:[Summa fakturerade timmar (psykiatri+somatik+primärvård)]]),ISBLANK(Tabell_SSK[[#This Row],[Region]])),"Ange region","")</f>
        <v/>
      </c>
      <c r="N27" s="3" t="str">
        <f>IF(AND(OR(Tabell_SSK[[#This Row],[Kontroll ifyllt värde]]=TRUE),ISBLANK(Tabell_SSK[[#This Row],[Zon]])),"Välj zon","")</f>
        <v/>
      </c>
      <c r="O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" s="3" t="str">
        <f xml:space="preserve"> IF(AND(Tabell_SSK[[#This Row],[Yrkeskategori]]="Specialistsjuksköterska",Tabell_SSK[[#This Row],[Specialisering]]=""),"Ange specialisering","")</f>
        <v/>
      </c>
      <c r="Q27" s="3" t="str">
        <f xml:space="preserve"> IF(AND(Tabell_SSK[[#This Row],[Yrkeskategori]]="Sjuksköterska",Tabell_SSK[[#This Row],[Specialisering]]&lt;&gt;""),"Välj specialistsjuksköterska om specialicering","")</f>
        <v/>
      </c>
      <c r="R27" s="3" t="str">
        <f>IF(AND(OR(Tabell_SSK[[#This Row],[Kontroll ifyllt värde]]=TRUE),ISBLANK(#REF!)),"Välj zon","")</f>
        <v/>
      </c>
      <c r="S27" s="3" t="str">
        <f>IF(AND(Tabell_SSK[[#This Row],[Fakturerat belopp]]&gt;0,Tabell_SSK[[#This Row],[Summa fakturerade timmar (psykiatri+somatik+primärvård)]]=""),"Fyll i antal timmar","")</f>
        <v/>
      </c>
      <c r="T27" s="3" t="str">
        <f>IF(AND(Tabell_SSK[[#This Row],[Kontroll ifyllt värde]]=TRUE,Tabell_SSK[[#This Row],[Fakturerat belopp]]=""),"Fakturerat belopp saknas","")</f>
        <v/>
      </c>
      <c r="U27" s="3" t="b">
        <f>OR(Tabell_SSK[[#This Row],[Fakturerat belopp]]&lt;&gt;"",Tabell_SSK[[#This Row],[Summa fakturerade timmar (psykiatri+somatik+primärvård)]]&lt;&gt;"")</f>
        <v>0</v>
      </c>
    </row>
    <row r="28" spans="1:21" x14ac:dyDescent="0.35">
      <c r="A28" s="32" t="str">
        <f>IF(_xlfn.CONCAT(B28:G28)="","",Statistikrapport!$C$3)</f>
        <v/>
      </c>
      <c r="B28" s="3"/>
      <c r="C28" s="3"/>
      <c r="D28" s="3"/>
      <c r="E28" s="3"/>
      <c r="F28" s="28"/>
      <c r="G2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" s="3"/>
      <c r="I28" s="3"/>
      <c r="J28" s="3"/>
      <c r="K28" s="3"/>
      <c r="L28" s="3" t="str" cm="1">
        <f t="array" ref="L28">IFERROR(INDEX(_xlfn._xlws.FILTER(Tabell_SSK[[#This Row],[Region kontroll]:[Fakturerat]],Tabell_SSK[[#This Row],[Region kontroll]:[Fakturerat]]&lt;&gt;""),1,1),"")</f>
        <v/>
      </c>
      <c r="M28" s="3" t="str">
        <f>IF(AND(SUM(Tabell_SSK[[#This Row],[Fakturerat belopp]:[Summa fakturerade timmar (psykiatri+somatik+primärvård)]]),ISBLANK(Tabell_SSK[[#This Row],[Region]])),"Ange region","")</f>
        <v/>
      </c>
      <c r="N28" s="3" t="str">
        <f>IF(AND(OR(Tabell_SSK[[#This Row],[Kontroll ifyllt värde]]=TRUE),ISBLANK(Tabell_SSK[[#This Row],[Zon]])),"Välj zon","")</f>
        <v/>
      </c>
      <c r="O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" s="3" t="str">
        <f xml:space="preserve"> IF(AND(Tabell_SSK[[#This Row],[Yrkeskategori]]="Specialistsjuksköterska",Tabell_SSK[[#This Row],[Specialisering]]=""),"Ange specialisering","")</f>
        <v/>
      </c>
      <c r="Q28" s="3" t="str">
        <f xml:space="preserve"> IF(AND(Tabell_SSK[[#This Row],[Yrkeskategori]]="Sjuksköterska",Tabell_SSK[[#This Row],[Specialisering]]&lt;&gt;""),"Välj specialistsjuksköterska om specialicering","")</f>
        <v/>
      </c>
      <c r="R28" s="3" t="str">
        <f>IF(AND(OR(Tabell_SSK[[#This Row],[Kontroll ifyllt värde]]=TRUE),ISBLANK(#REF!)),"Välj zon","")</f>
        <v/>
      </c>
      <c r="S28" s="3" t="str">
        <f>IF(AND(Tabell_SSK[[#This Row],[Fakturerat belopp]]&gt;0,Tabell_SSK[[#This Row],[Summa fakturerade timmar (psykiatri+somatik+primärvård)]]=""),"Fyll i antal timmar","")</f>
        <v/>
      </c>
      <c r="T28" s="3" t="str">
        <f>IF(AND(Tabell_SSK[[#This Row],[Kontroll ifyllt värde]]=TRUE,Tabell_SSK[[#This Row],[Fakturerat belopp]]=""),"Fakturerat belopp saknas","")</f>
        <v/>
      </c>
      <c r="U28" s="3" t="b">
        <f>OR(Tabell_SSK[[#This Row],[Fakturerat belopp]]&lt;&gt;"",Tabell_SSK[[#This Row],[Summa fakturerade timmar (psykiatri+somatik+primärvård)]]&lt;&gt;"")</f>
        <v>0</v>
      </c>
    </row>
    <row r="29" spans="1:21" x14ac:dyDescent="0.35">
      <c r="A29" s="32" t="str">
        <f>IF(_xlfn.CONCAT(B29:G29)="","",Statistikrapport!$C$3)</f>
        <v/>
      </c>
      <c r="B29" s="3"/>
      <c r="C29" s="3"/>
      <c r="D29" s="3"/>
      <c r="E29" s="3"/>
      <c r="F29" s="28"/>
      <c r="G2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" s="3"/>
      <c r="I29" s="3"/>
      <c r="J29" s="3"/>
      <c r="K29" s="3"/>
      <c r="L29" s="3" t="str" cm="1">
        <f t="array" ref="L29">IFERROR(INDEX(_xlfn._xlws.FILTER(Tabell_SSK[[#This Row],[Region kontroll]:[Fakturerat]],Tabell_SSK[[#This Row],[Region kontroll]:[Fakturerat]]&lt;&gt;""),1,1),"")</f>
        <v/>
      </c>
      <c r="M29" s="3" t="str">
        <f>IF(AND(SUM(Tabell_SSK[[#This Row],[Fakturerat belopp]:[Summa fakturerade timmar (psykiatri+somatik+primärvård)]]),ISBLANK(Tabell_SSK[[#This Row],[Region]])),"Ange region","")</f>
        <v/>
      </c>
      <c r="N29" s="3" t="str">
        <f>IF(AND(OR(Tabell_SSK[[#This Row],[Kontroll ifyllt värde]]=TRUE),ISBLANK(Tabell_SSK[[#This Row],[Zon]])),"Välj zon","")</f>
        <v/>
      </c>
      <c r="O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" s="3" t="str">
        <f xml:space="preserve"> IF(AND(Tabell_SSK[[#This Row],[Yrkeskategori]]="Specialistsjuksköterska",Tabell_SSK[[#This Row],[Specialisering]]=""),"Ange specialisering","")</f>
        <v/>
      </c>
      <c r="Q29" s="3" t="str">
        <f xml:space="preserve"> IF(AND(Tabell_SSK[[#This Row],[Yrkeskategori]]="Sjuksköterska",Tabell_SSK[[#This Row],[Specialisering]]&lt;&gt;""),"Välj specialistsjuksköterska om specialicering","")</f>
        <v/>
      </c>
      <c r="R29" s="3" t="str">
        <f>IF(AND(OR(Tabell_SSK[[#This Row],[Kontroll ifyllt värde]]=TRUE),ISBLANK(#REF!)),"Välj zon","")</f>
        <v/>
      </c>
      <c r="S29" s="3" t="str">
        <f>IF(AND(Tabell_SSK[[#This Row],[Fakturerat belopp]]&gt;0,Tabell_SSK[[#This Row],[Summa fakturerade timmar (psykiatri+somatik+primärvård)]]=""),"Fyll i antal timmar","")</f>
        <v/>
      </c>
      <c r="T29" s="3" t="str">
        <f>IF(AND(Tabell_SSK[[#This Row],[Kontroll ifyllt värde]]=TRUE,Tabell_SSK[[#This Row],[Fakturerat belopp]]=""),"Fakturerat belopp saknas","")</f>
        <v/>
      </c>
      <c r="U29" s="3" t="b">
        <f>OR(Tabell_SSK[[#This Row],[Fakturerat belopp]]&lt;&gt;"",Tabell_SSK[[#This Row],[Summa fakturerade timmar (psykiatri+somatik+primärvård)]]&lt;&gt;"")</f>
        <v>0</v>
      </c>
    </row>
    <row r="30" spans="1:21" x14ac:dyDescent="0.35">
      <c r="A30" s="32" t="str">
        <f>IF(_xlfn.CONCAT(B30:G30)="","",Statistikrapport!$C$3)</f>
        <v/>
      </c>
      <c r="B30" s="3"/>
      <c r="C30" s="3"/>
      <c r="D30" s="3"/>
      <c r="E30" s="3"/>
      <c r="F30" s="28"/>
      <c r="G3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" s="3"/>
      <c r="I30" s="3"/>
      <c r="J30" s="3"/>
      <c r="K30" s="3"/>
      <c r="L30" s="3" t="str" cm="1">
        <f t="array" ref="L30">IFERROR(INDEX(_xlfn._xlws.FILTER(Tabell_SSK[[#This Row],[Region kontroll]:[Fakturerat]],Tabell_SSK[[#This Row],[Region kontroll]:[Fakturerat]]&lt;&gt;""),1,1),"")</f>
        <v/>
      </c>
      <c r="M30" s="3" t="str">
        <f>IF(AND(SUM(Tabell_SSK[[#This Row],[Fakturerat belopp]:[Summa fakturerade timmar (psykiatri+somatik+primärvård)]]),ISBLANK(Tabell_SSK[[#This Row],[Region]])),"Ange region","")</f>
        <v/>
      </c>
      <c r="N30" s="3" t="str">
        <f>IF(AND(OR(Tabell_SSK[[#This Row],[Kontroll ifyllt värde]]=TRUE),ISBLANK(Tabell_SSK[[#This Row],[Zon]])),"Välj zon","")</f>
        <v/>
      </c>
      <c r="O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" s="3" t="str">
        <f xml:space="preserve"> IF(AND(Tabell_SSK[[#This Row],[Yrkeskategori]]="Specialistsjuksköterska",Tabell_SSK[[#This Row],[Specialisering]]=""),"Ange specialisering","")</f>
        <v/>
      </c>
      <c r="Q30" s="3" t="str">
        <f xml:space="preserve"> IF(AND(Tabell_SSK[[#This Row],[Yrkeskategori]]="Sjuksköterska",Tabell_SSK[[#This Row],[Specialisering]]&lt;&gt;""),"Välj specialistsjuksköterska om specialicering","")</f>
        <v/>
      </c>
      <c r="R30" s="3" t="str">
        <f>IF(AND(OR(Tabell_SSK[[#This Row],[Kontroll ifyllt värde]]=TRUE),ISBLANK(#REF!)),"Välj zon","")</f>
        <v/>
      </c>
      <c r="S30" s="3" t="str">
        <f>IF(AND(Tabell_SSK[[#This Row],[Fakturerat belopp]]&gt;0,Tabell_SSK[[#This Row],[Summa fakturerade timmar (psykiatri+somatik+primärvård)]]=""),"Fyll i antal timmar","")</f>
        <v/>
      </c>
      <c r="T30" s="3" t="str">
        <f>IF(AND(Tabell_SSK[[#This Row],[Kontroll ifyllt värde]]=TRUE,Tabell_SSK[[#This Row],[Fakturerat belopp]]=""),"Fakturerat belopp saknas","")</f>
        <v/>
      </c>
      <c r="U30" s="3" t="b">
        <f>OR(Tabell_SSK[[#This Row],[Fakturerat belopp]]&lt;&gt;"",Tabell_SSK[[#This Row],[Summa fakturerade timmar (psykiatri+somatik+primärvård)]]&lt;&gt;"")</f>
        <v>0</v>
      </c>
    </row>
    <row r="31" spans="1:21" x14ac:dyDescent="0.35">
      <c r="A31" s="32" t="str">
        <f>IF(_xlfn.CONCAT(B31:G31)="","",Statistikrapport!$C$3)</f>
        <v/>
      </c>
      <c r="B31" s="3"/>
      <c r="C31" s="3"/>
      <c r="D31" s="3"/>
      <c r="E31" s="3"/>
      <c r="F31" s="28"/>
      <c r="G3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" s="3"/>
      <c r="I31" s="3"/>
      <c r="J31" s="3"/>
      <c r="K31" s="3"/>
      <c r="L31" s="3" t="str" cm="1">
        <f t="array" ref="L31">IFERROR(INDEX(_xlfn._xlws.FILTER(Tabell_SSK[[#This Row],[Region kontroll]:[Fakturerat]],Tabell_SSK[[#This Row],[Region kontroll]:[Fakturerat]]&lt;&gt;""),1,1),"")</f>
        <v/>
      </c>
      <c r="M31" s="3" t="str">
        <f>IF(AND(SUM(Tabell_SSK[[#This Row],[Fakturerat belopp]:[Summa fakturerade timmar (psykiatri+somatik+primärvård)]]),ISBLANK(Tabell_SSK[[#This Row],[Region]])),"Ange region","")</f>
        <v/>
      </c>
      <c r="N31" s="3" t="str">
        <f>IF(AND(OR(Tabell_SSK[[#This Row],[Kontroll ifyllt värde]]=TRUE),ISBLANK(Tabell_SSK[[#This Row],[Zon]])),"Välj zon","")</f>
        <v/>
      </c>
      <c r="O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" s="3" t="str">
        <f xml:space="preserve"> IF(AND(Tabell_SSK[[#This Row],[Yrkeskategori]]="Specialistsjuksköterska",Tabell_SSK[[#This Row],[Specialisering]]=""),"Ange specialisering","")</f>
        <v/>
      </c>
      <c r="Q31" s="3" t="str">
        <f xml:space="preserve"> IF(AND(Tabell_SSK[[#This Row],[Yrkeskategori]]="Sjuksköterska",Tabell_SSK[[#This Row],[Specialisering]]&lt;&gt;""),"Välj specialistsjuksköterska om specialicering","")</f>
        <v/>
      </c>
      <c r="R31" s="3" t="str">
        <f>IF(AND(OR(Tabell_SSK[[#This Row],[Kontroll ifyllt värde]]=TRUE),ISBLANK(#REF!)),"Välj zon","")</f>
        <v/>
      </c>
      <c r="S31" s="3" t="str">
        <f>IF(AND(Tabell_SSK[[#This Row],[Fakturerat belopp]]&gt;0,Tabell_SSK[[#This Row],[Summa fakturerade timmar (psykiatri+somatik+primärvård)]]=""),"Fyll i antal timmar","")</f>
        <v/>
      </c>
      <c r="T31" s="3" t="str">
        <f>IF(AND(Tabell_SSK[[#This Row],[Kontroll ifyllt värde]]=TRUE,Tabell_SSK[[#This Row],[Fakturerat belopp]]=""),"Fakturerat belopp saknas","")</f>
        <v/>
      </c>
      <c r="U31" s="3" t="b">
        <f>OR(Tabell_SSK[[#This Row],[Fakturerat belopp]]&lt;&gt;"",Tabell_SSK[[#This Row],[Summa fakturerade timmar (psykiatri+somatik+primärvård)]]&lt;&gt;"")</f>
        <v>0</v>
      </c>
    </row>
    <row r="32" spans="1:21" x14ac:dyDescent="0.35">
      <c r="A32" s="32" t="str">
        <f>IF(_xlfn.CONCAT(B32:G32)="","",Statistikrapport!$C$3)</f>
        <v/>
      </c>
      <c r="B32" s="3"/>
      <c r="C32" s="3"/>
      <c r="D32" s="3"/>
      <c r="E32" s="3"/>
      <c r="F32" s="28"/>
      <c r="G3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" s="3"/>
      <c r="I32" s="3"/>
      <c r="J32" s="3"/>
      <c r="K32" s="3"/>
      <c r="L32" s="3" t="str" cm="1">
        <f t="array" ref="L32">IFERROR(INDEX(_xlfn._xlws.FILTER(Tabell_SSK[[#This Row],[Region kontroll]:[Fakturerat]],Tabell_SSK[[#This Row],[Region kontroll]:[Fakturerat]]&lt;&gt;""),1,1),"")</f>
        <v/>
      </c>
      <c r="M32" s="3" t="str">
        <f>IF(AND(SUM(Tabell_SSK[[#This Row],[Fakturerat belopp]:[Summa fakturerade timmar (psykiatri+somatik+primärvård)]]),ISBLANK(Tabell_SSK[[#This Row],[Region]])),"Ange region","")</f>
        <v/>
      </c>
      <c r="N32" s="3" t="str">
        <f>IF(AND(OR(Tabell_SSK[[#This Row],[Kontroll ifyllt värde]]=TRUE),ISBLANK(Tabell_SSK[[#This Row],[Zon]])),"Välj zon","")</f>
        <v/>
      </c>
      <c r="O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" s="3" t="str">
        <f xml:space="preserve"> IF(AND(Tabell_SSK[[#This Row],[Yrkeskategori]]="Specialistsjuksköterska",Tabell_SSK[[#This Row],[Specialisering]]=""),"Ange specialisering","")</f>
        <v/>
      </c>
      <c r="Q32" s="3" t="str">
        <f xml:space="preserve"> IF(AND(Tabell_SSK[[#This Row],[Yrkeskategori]]="Sjuksköterska",Tabell_SSK[[#This Row],[Specialisering]]&lt;&gt;""),"Välj specialistsjuksköterska om specialicering","")</f>
        <v/>
      </c>
      <c r="R32" s="3" t="str">
        <f>IF(AND(OR(Tabell_SSK[[#This Row],[Kontroll ifyllt värde]]=TRUE),ISBLANK(#REF!)),"Välj zon","")</f>
        <v/>
      </c>
      <c r="S32" s="3" t="str">
        <f>IF(AND(Tabell_SSK[[#This Row],[Fakturerat belopp]]&gt;0,Tabell_SSK[[#This Row],[Summa fakturerade timmar (psykiatri+somatik+primärvård)]]=""),"Fyll i antal timmar","")</f>
        <v/>
      </c>
      <c r="T32" s="3" t="str">
        <f>IF(AND(Tabell_SSK[[#This Row],[Kontroll ifyllt värde]]=TRUE,Tabell_SSK[[#This Row],[Fakturerat belopp]]=""),"Fakturerat belopp saknas","")</f>
        <v/>
      </c>
      <c r="U32" s="3" t="b">
        <f>OR(Tabell_SSK[[#This Row],[Fakturerat belopp]]&lt;&gt;"",Tabell_SSK[[#This Row],[Summa fakturerade timmar (psykiatri+somatik+primärvård)]]&lt;&gt;"")</f>
        <v>0</v>
      </c>
    </row>
    <row r="33" spans="1:21" x14ac:dyDescent="0.35">
      <c r="A33" s="32" t="str">
        <f>IF(_xlfn.CONCAT(B33:G33)="","",Statistikrapport!$C$3)</f>
        <v/>
      </c>
      <c r="B33" s="3"/>
      <c r="C33" s="3"/>
      <c r="D33" s="3"/>
      <c r="E33" s="3"/>
      <c r="F33" s="28"/>
      <c r="G3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" s="3"/>
      <c r="I33" s="3"/>
      <c r="J33" s="3"/>
      <c r="K33" s="3"/>
      <c r="L33" s="3" t="str" cm="1">
        <f t="array" ref="L33">IFERROR(INDEX(_xlfn._xlws.FILTER(Tabell_SSK[[#This Row],[Region kontroll]:[Fakturerat]],Tabell_SSK[[#This Row],[Region kontroll]:[Fakturerat]]&lt;&gt;""),1,1),"")</f>
        <v/>
      </c>
      <c r="M33" s="3" t="str">
        <f>IF(AND(SUM(Tabell_SSK[[#This Row],[Fakturerat belopp]:[Summa fakturerade timmar (psykiatri+somatik+primärvård)]]),ISBLANK(Tabell_SSK[[#This Row],[Region]])),"Ange region","")</f>
        <v/>
      </c>
      <c r="N33" s="3" t="str">
        <f>IF(AND(OR(Tabell_SSK[[#This Row],[Kontroll ifyllt värde]]=TRUE),ISBLANK(Tabell_SSK[[#This Row],[Zon]])),"Välj zon","")</f>
        <v/>
      </c>
      <c r="O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" s="3" t="str">
        <f xml:space="preserve"> IF(AND(Tabell_SSK[[#This Row],[Yrkeskategori]]="Specialistsjuksköterska",Tabell_SSK[[#This Row],[Specialisering]]=""),"Ange specialisering","")</f>
        <v/>
      </c>
      <c r="Q33" s="3" t="str">
        <f xml:space="preserve"> IF(AND(Tabell_SSK[[#This Row],[Yrkeskategori]]="Sjuksköterska",Tabell_SSK[[#This Row],[Specialisering]]&lt;&gt;""),"Välj specialistsjuksköterska om specialicering","")</f>
        <v/>
      </c>
      <c r="R33" s="3" t="str">
        <f>IF(AND(OR(Tabell_SSK[[#This Row],[Kontroll ifyllt värde]]=TRUE),ISBLANK(#REF!)),"Välj zon","")</f>
        <v/>
      </c>
      <c r="S33" s="3" t="str">
        <f>IF(AND(Tabell_SSK[[#This Row],[Fakturerat belopp]]&gt;0,Tabell_SSK[[#This Row],[Summa fakturerade timmar (psykiatri+somatik+primärvård)]]=""),"Fyll i antal timmar","")</f>
        <v/>
      </c>
      <c r="T33" s="3" t="str">
        <f>IF(AND(Tabell_SSK[[#This Row],[Kontroll ifyllt värde]]=TRUE,Tabell_SSK[[#This Row],[Fakturerat belopp]]=""),"Fakturerat belopp saknas","")</f>
        <v/>
      </c>
      <c r="U33" s="3" t="b">
        <f>OR(Tabell_SSK[[#This Row],[Fakturerat belopp]]&lt;&gt;"",Tabell_SSK[[#This Row],[Summa fakturerade timmar (psykiatri+somatik+primärvård)]]&lt;&gt;"")</f>
        <v>0</v>
      </c>
    </row>
    <row r="34" spans="1:21" x14ac:dyDescent="0.35">
      <c r="A34" s="32" t="str">
        <f>IF(_xlfn.CONCAT(B34:G34)="","",Statistikrapport!$C$3)</f>
        <v/>
      </c>
      <c r="B34" s="3"/>
      <c r="C34" s="3"/>
      <c r="D34" s="3"/>
      <c r="E34" s="3"/>
      <c r="F34" s="28"/>
      <c r="G3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" s="3"/>
      <c r="I34" s="3"/>
      <c r="J34" s="3"/>
      <c r="K34" s="3"/>
      <c r="L34" s="3" t="str" cm="1">
        <f t="array" ref="L34">IFERROR(INDEX(_xlfn._xlws.FILTER(Tabell_SSK[[#This Row],[Region kontroll]:[Fakturerat]],Tabell_SSK[[#This Row],[Region kontroll]:[Fakturerat]]&lt;&gt;""),1,1),"")</f>
        <v/>
      </c>
      <c r="M34" s="3" t="str">
        <f>IF(AND(SUM(Tabell_SSK[[#This Row],[Fakturerat belopp]:[Summa fakturerade timmar (psykiatri+somatik+primärvård)]]),ISBLANK(Tabell_SSK[[#This Row],[Region]])),"Ange region","")</f>
        <v/>
      </c>
      <c r="N34" s="3" t="str">
        <f>IF(AND(OR(Tabell_SSK[[#This Row],[Kontroll ifyllt värde]]=TRUE),ISBLANK(Tabell_SSK[[#This Row],[Zon]])),"Välj zon","")</f>
        <v/>
      </c>
      <c r="O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" s="3" t="str">
        <f xml:space="preserve"> IF(AND(Tabell_SSK[[#This Row],[Yrkeskategori]]="Specialistsjuksköterska",Tabell_SSK[[#This Row],[Specialisering]]=""),"Ange specialisering","")</f>
        <v/>
      </c>
      <c r="Q34" s="3" t="str">
        <f xml:space="preserve"> IF(AND(Tabell_SSK[[#This Row],[Yrkeskategori]]="Sjuksköterska",Tabell_SSK[[#This Row],[Specialisering]]&lt;&gt;""),"Välj specialistsjuksköterska om specialicering","")</f>
        <v/>
      </c>
      <c r="R34" s="3" t="str">
        <f>IF(AND(OR(Tabell_SSK[[#This Row],[Kontroll ifyllt värde]]=TRUE),ISBLANK(#REF!)),"Välj zon","")</f>
        <v/>
      </c>
      <c r="S34" s="3" t="str">
        <f>IF(AND(Tabell_SSK[[#This Row],[Fakturerat belopp]]&gt;0,Tabell_SSK[[#This Row],[Summa fakturerade timmar (psykiatri+somatik+primärvård)]]=""),"Fyll i antal timmar","")</f>
        <v/>
      </c>
      <c r="T34" s="3" t="str">
        <f>IF(AND(Tabell_SSK[[#This Row],[Kontroll ifyllt värde]]=TRUE,Tabell_SSK[[#This Row],[Fakturerat belopp]]=""),"Fakturerat belopp saknas","")</f>
        <v/>
      </c>
      <c r="U34" s="3" t="b">
        <f>OR(Tabell_SSK[[#This Row],[Fakturerat belopp]]&lt;&gt;"",Tabell_SSK[[#This Row],[Summa fakturerade timmar (psykiatri+somatik+primärvård)]]&lt;&gt;"")</f>
        <v>0</v>
      </c>
    </row>
    <row r="35" spans="1:21" x14ac:dyDescent="0.35">
      <c r="A35" s="32" t="str">
        <f>IF(_xlfn.CONCAT(B35:G35)="","",Statistikrapport!$C$3)</f>
        <v/>
      </c>
      <c r="B35" s="3"/>
      <c r="C35" s="3"/>
      <c r="D35" s="3"/>
      <c r="E35" s="3"/>
      <c r="F35" s="28"/>
      <c r="G3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" s="3"/>
      <c r="I35" s="3"/>
      <c r="J35" s="3"/>
      <c r="K35" s="3"/>
      <c r="L35" s="3" t="str" cm="1">
        <f t="array" ref="L35">IFERROR(INDEX(_xlfn._xlws.FILTER(Tabell_SSK[[#This Row],[Region kontroll]:[Fakturerat]],Tabell_SSK[[#This Row],[Region kontroll]:[Fakturerat]]&lt;&gt;""),1,1),"")</f>
        <v/>
      </c>
      <c r="M35" s="3" t="str">
        <f>IF(AND(SUM(Tabell_SSK[[#This Row],[Fakturerat belopp]:[Summa fakturerade timmar (psykiatri+somatik+primärvård)]]),ISBLANK(Tabell_SSK[[#This Row],[Region]])),"Ange region","")</f>
        <v/>
      </c>
      <c r="N35" s="3" t="str">
        <f>IF(AND(OR(Tabell_SSK[[#This Row],[Kontroll ifyllt värde]]=TRUE),ISBLANK(Tabell_SSK[[#This Row],[Zon]])),"Välj zon","")</f>
        <v/>
      </c>
      <c r="O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" s="3" t="str">
        <f xml:space="preserve"> IF(AND(Tabell_SSK[[#This Row],[Yrkeskategori]]="Specialistsjuksköterska",Tabell_SSK[[#This Row],[Specialisering]]=""),"Ange specialisering","")</f>
        <v/>
      </c>
      <c r="Q35" s="3" t="str">
        <f xml:space="preserve"> IF(AND(Tabell_SSK[[#This Row],[Yrkeskategori]]="Sjuksköterska",Tabell_SSK[[#This Row],[Specialisering]]&lt;&gt;""),"Välj specialistsjuksköterska om specialicering","")</f>
        <v/>
      </c>
      <c r="R35" s="3" t="str">
        <f>IF(AND(OR(Tabell_SSK[[#This Row],[Kontroll ifyllt värde]]=TRUE),ISBLANK(#REF!)),"Välj zon","")</f>
        <v/>
      </c>
      <c r="S35" s="3" t="str">
        <f>IF(AND(Tabell_SSK[[#This Row],[Fakturerat belopp]]&gt;0,Tabell_SSK[[#This Row],[Summa fakturerade timmar (psykiatri+somatik+primärvård)]]=""),"Fyll i antal timmar","")</f>
        <v/>
      </c>
      <c r="T35" s="3" t="str">
        <f>IF(AND(Tabell_SSK[[#This Row],[Kontroll ifyllt värde]]=TRUE,Tabell_SSK[[#This Row],[Fakturerat belopp]]=""),"Fakturerat belopp saknas","")</f>
        <v/>
      </c>
      <c r="U35" s="3" t="b">
        <f>OR(Tabell_SSK[[#This Row],[Fakturerat belopp]]&lt;&gt;"",Tabell_SSK[[#This Row],[Summa fakturerade timmar (psykiatri+somatik+primärvård)]]&lt;&gt;"")</f>
        <v>0</v>
      </c>
    </row>
    <row r="36" spans="1:21" x14ac:dyDescent="0.35">
      <c r="A36" s="32" t="str">
        <f>IF(_xlfn.CONCAT(B36:G36)="","",Statistikrapport!$C$3)</f>
        <v/>
      </c>
      <c r="B36" s="3"/>
      <c r="C36" s="3"/>
      <c r="D36" s="3"/>
      <c r="E36" s="3"/>
      <c r="F36" s="28"/>
      <c r="G3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" s="3"/>
      <c r="I36" s="3"/>
      <c r="J36" s="3"/>
      <c r="K36" s="3"/>
      <c r="L36" s="3" t="str" cm="1">
        <f t="array" ref="L36">IFERROR(INDEX(_xlfn._xlws.FILTER(Tabell_SSK[[#This Row],[Region kontroll]:[Fakturerat]],Tabell_SSK[[#This Row],[Region kontroll]:[Fakturerat]]&lt;&gt;""),1,1),"")</f>
        <v/>
      </c>
      <c r="M36" s="3" t="str">
        <f>IF(AND(SUM(Tabell_SSK[[#This Row],[Fakturerat belopp]:[Summa fakturerade timmar (psykiatri+somatik+primärvård)]]),ISBLANK(Tabell_SSK[[#This Row],[Region]])),"Ange region","")</f>
        <v/>
      </c>
      <c r="N36" s="3" t="str">
        <f>IF(AND(OR(Tabell_SSK[[#This Row],[Kontroll ifyllt värde]]=TRUE),ISBLANK(Tabell_SSK[[#This Row],[Zon]])),"Välj zon","")</f>
        <v/>
      </c>
      <c r="O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" s="3" t="str">
        <f xml:space="preserve"> IF(AND(Tabell_SSK[[#This Row],[Yrkeskategori]]="Specialistsjuksköterska",Tabell_SSK[[#This Row],[Specialisering]]=""),"Ange specialisering","")</f>
        <v/>
      </c>
      <c r="Q36" s="3" t="str">
        <f xml:space="preserve"> IF(AND(Tabell_SSK[[#This Row],[Yrkeskategori]]="Sjuksköterska",Tabell_SSK[[#This Row],[Specialisering]]&lt;&gt;""),"Välj specialistsjuksköterska om specialicering","")</f>
        <v/>
      </c>
      <c r="R36" s="3" t="str">
        <f>IF(AND(OR(Tabell_SSK[[#This Row],[Kontroll ifyllt värde]]=TRUE),ISBLANK(#REF!)),"Välj zon","")</f>
        <v/>
      </c>
      <c r="S36" s="3" t="str">
        <f>IF(AND(Tabell_SSK[[#This Row],[Fakturerat belopp]]&gt;0,Tabell_SSK[[#This Row],[Summa fakturerade timmar (psykiatri+somatik+primärvård)]]=""),"Fyll i antal timmar","")</f>
        <v/>
      </c>
      <c r="T36" s="3" t="str">
        <f>IF(AND(Tabell_SSK[[#This Row],[Kontroll ifyllt värde]]=TRUE,Tabell_SSK[[#This Row],[Fakturerat belopp]]=""),"Fakturerat belopp saknas","")</f>
        <v/>
      </c>
      <c r="U36" s="3" t="b">
        <f>OR(Tabell_SSK[[#This Row],[Fakturerat belopp]]&lt;&gt;"",Tabell_SSK[[#This Row],[Summa fakturerade timmar (psykiatri+somatik+primärvård)]]&lt;&gt;"")</f>
        <v>0</v>
      </c>
    </row>
    <row r="37" spans="1:21" x14ac:dyDescent="0.35">
      <c r="A37" s="32" t="str">
        <f>IF(_xlfn.CONCAT(B37:G37)="","",Statistikrapport!$C$3)</f>
        <v/>
      </c>
      <c r="B37" s="3"/>
      <c r="C37" s="3"/>
      <c r="D37" s="3"/>
      <c r="E37" s="3"/>
      <c r="F37" s="28"/>
      <c r="G3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" s="3"/>
      <c r="I37" s="3"/>
      <c r="J37" s="3"/>
      <c r="K37" s="3"/>
      <c r="L37" s="3" t="str" cm="1">
        <f t="array" ref="L37">IFERROR(INDEX(_xlfn._xlws.FILTER(Tabell_SSK[[#This Row],[Region kontroll]:[Fakturerat]],Tabell_SSK[[#This Row],[Region kontroll]:[Fakturerat]]&lt;&gt;""),1,1),"")</f>
        <v/>
      </c>
      <c r="M37" s="3" t="str">
        <f>IF(AND(SUM(Tabell_SSK[[#This Row],[Fakturerat belopp]:[Summa fakturerade timmar (psykiatri+somatik+primärvård)]]),ISBLANK(Tabell_SSK[[#This Row],[Region]])),"Ange region","")</f>
        <v/>
      </c>
      <c r="N37" s="3" t="str">
        <f>IF(AND(OR(Tabell_SSK[[#This Row],[Kontroll ifyllt värde]]=TRUE),ISBLANK(Tabell_SSK[[#This Row],[Zon]])),"Välj zon","")</f>
        <v/>
      </c>
      <c r="O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" s="3" t="str">
        <f xml:space="preserve"> IF(AND(Tabell_SSK[[#This Row],[Yrkeskategori]]="Specialistsjuksköterska",Tabell_SSK[[#This Row],[Specialisering]]=""),"Ange specialisering","")</f>
        <v/>
      </c>
      <c r="Q37" s="3" t="str">
        <f xml:space="preserve"> IF(AND(Tabell_SSK[[#This Row],[Yrkeskategori]]="Sjuksköterska",Tabell_SSK[[#This Row],[Specialisering]]&lt;&gt;""),"Välj specialistsjuksköterska om specialicering","")</f>
        <v/>
      </c>
      <c r="R37" s="3" t="str">
        <f>IF(AND(OR(Tabell_SSK[[#This Row],[Kontroll ifyllt värde]]=TRUE),ISBLANK(#REF!)),"Välj zon","")</f>
        <v/>
      </c>
      <c r="S37" s="3" t="str">
        <f>IF(AND(Tabell_SSK[[#This Row],[Fakturerat belopp]]&gt;0,Tabell_SSK[[#This Row],[Summa fakturerade timmar (psykiatri+somatik+primärvård)]]=""),"Fyll i antal timmar","")</f>
        <v/>
      </c>
      <c r="T37" s="3" t="str">
        <f>IF(AND(Tabell_SSK[[#This Row],[Kontroll ifyllt värde]]=TRUE,Tabell_SSK[[#This Row],[Fakturerat belopp]]=""),"Fakturerat belopp saknas","")</f>
        <v/>
      </c>
      <c r="U37" s="3" t="b">
        <f>OR(Tabell_SSK[[#This Row],[Fakturerat belopp]]&lt;&gt;"",Tabell_SSK[[#This Row],[Summa fakturerade timmar (psykiatri+somatik+primärvård)]]&lt;&gt;"")</f>
        <v>0</v>
      </c>
    </row>
    <row r="38" spans="1:21" x14ac:dyDescent="0.35">
      <c r="A38" s="32" t="str">
        <f>IF(_xlfn.CONCAT(B38:G38)="","",Statistikrapport!$C$3)</f>
        <v/>
      </c>
      <c r="B38" s="3"/>
      <c r="C38" s="3"/>
      <c r="D38" s="3"/>
      <c r="E38" s="3"/>
      <c r="F38" s="28"/>
      <c r="G3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" s="3"/>
      <c r="I38" s="3"/>
      <c r="J38" s="3"/>
      <c r="K38" s="3"/>
      <c r="L38" s="3" t="str" cm="1">
        <f t="array" ref="L38">IFERROR(INDEX(_xlfn._xlws.FILTER(Tabell_SSK[[#This Row],[Region kontroll]:[Fakturerat]],Tabell_SSK[[#This Row],[Region kontroll]:[Fakturerat]]&lt;&gt;""),1,1),"")</f>
        <v/>
      </c>
      <c r="M38" s="3" t="str">
        <f>IF(AND(SUM(Tabell_SSK[[#This Row],[Fakturerat belopp]:[Summa fakturerade timmar (psykiatri+somatik+primärvård)]]),ISBLANK(Tabell_SSK[[#This Row],[Region]])),"Ange region","")</f>
        <v/>
      </c>
      <c r="N38" s="3" t="str">
        <f>IF(AND(OR(Tabell_SSK[[#This Row],[Kontroll ifyllt värde]]=TRUE),ISBLANK(Tabell_SSK[[#This Row],[Zon]])),"Välj zon","")</f>
        <v/>
      </c>
      <c r="O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" s="3" t="str">
        <f xml:space="preserve"> IF(AND(Tabell_SSK[[#This Row],[Yrkeskategori]]="Specialistsjuksköterska",Tabell_SSK[[#This Row],[Specialisering]]=""),"Ange specialisering","")</f>
        <v/>
      </c>
      <c r="Q38" s="3" t="str">
        <f xml:space="preserve"> IF(AND(Tabell_SSK[[#This Row],[Yrkeskategori]]="Sjuksköterska",Tabell_SSK[[#This Row],[Specialisering]]&lt;&gt;""),"Välj specialistsjuksköterska om specialicering","")</f>
        <v/>
      </c>
      <c r="R38" s="3" t="str">
        <f>IF(AND(OR(Tabell_SSK[[#This Row],[Kontroll ifyllt värde]]=TRUE),ISBLANK(#REF!)),"Välj zon","")</f>
        <v/>
      </c>
      <c r="S38" s="3" t="str">
        <f>IF(AND(Tabell_SSK[[#This Row],[Fakturerat belopp]]&gt;0,Tabell_SSK[[#This Row],[Summa fakturerade timmar (psykiatri+somatik+primärvård)]]=""),"Fyll i antal timmar","")</f>
        <v/>
      </c>
      <c r="T38" s="3" t="str">
        <f>IF(AND(Tabell_SSK[[#This Row],[Kontroll ifyllt värde]]=TRUE,Tabell_SSK[[#This Row],[Fakturerat belopp]]=""),"Fakturerat belopp saknas","")</f>
        <v/>
      </c>
      <c r="U38" s="3" t="b">
        <f>OR(Tabell_SSK[[#This Row],[Fakturerat belopp]]&lt;&gt;"",Tabell_SSK[[#This Row],[Summa fakturerade timmar (psykiatri+somatik+primärvård)]]&lt;&gt;"")</f>
        <v>0</v>
      </c>
    </row>
    <row r="39" spans="1:21" x14ac:dyDescent="0.35">
      <c r="A39" s="32" t="str">
        <f>IF(_xlfn.CONCAT(B39:G39)="","",Statistikrapport!$C$3)</f>
        <v/>
      </c>
      <c r="B39" s="3"/>
      <c r="C39" s="3"/>
      <c r="D39" s="3"/>
      <c r="E39" s="3"/>
      <c r="F39" s="28"/>
      <c r="G3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" s="3"/>
      <c r="I39" s="3"/>
      <c r="J39" s="3"/>
      <c r="K39" s="3"/>
      <c r="L39" s="3" t="str" cm="1">
        <f t="array" ref="L39">IFERROR(INDEX(_xlfn._xlws.FILTER(Tabell_SSK[[#This Row],[Region kontroll]:[Fakturerat]],Tabell_SSK[[#This Row],[Region kontroll]:[Fakturerat]]&lt;&gt;""),1,1),"")</f>
        <v/>
      </c>
      <c r="M39" s="3" t="str">
        <f>IF(AND(SUM(Tabell_SSK[[#This Row],[Fakturerat belopp]:[Summa fakturerade timmar (psykiatri+somatik+primärvård)]]),ISBLANK(Tabell_SSK[[#This Row],[Region]])),"Ange region","")</f>
        <v/>
      </c>
      <c r="N39" s="3" t="str">
        <f>IF(AND(OR(Tabell_SSK[[#This Row],[Kontroll ifyllt värde]]=TRUE),ISBLANK(Tabell_SSK[[#This Row],[Zon]])),"Välj zon","")</f>
        <v/>
      </c>
      <c r="O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" s="3" t="str">
        <f xml:space="preserve"> IF(AND(Tabell_SSK[[#This Row],[Yrkeskategori]]="Specialistsjuksköterska",Tabell_SSK[[#This Row],[Specialisering]]=""),"Ange specialisering","")</f>
        <v/>
      </c>
      <c r="Q39" s="3" t="str">
        <f xml:space="preserve"> IF(AND(Tabell_SSK[[#This Row],[Yrkeskategori]]="Sjuksköterska",Tabell_SSK[[#This Row],[Specialisering]]&lt;&gt;""),"Välj specialistsjuksköterska om specialicering","")</f>
        <v/>
      </c>
      <c r="R39" s="3" t="str">
        <f>IF(AND(OR(Tabell_SSK[[#This Row],[Kontroll ifyllt värde]]=TRUE),ISBLANK(#REF!)),"Välj zon","")</f>
        <v/>
      </c>
      <c r="S39" s="3" t="str">
        <f>IF(AND(Tabell_SSK[[#This Row],[Fakturerat belopp]]&gt;0,Tabell_SSK[[#This Row],[Summa fakturerade timmar (psykiatri+somatik+primärvård)]]=""),"Fyll i antal timmar","")</f>
        <v/>
      </c>
      <c r="T39" s="3" t="str">
        <f>IF(AND(Tabell_SSK[[#This Row],[Kontroll ifyllt värde]]=TRUE,Tabell_SSK[[#This Row],[Fakturerat belopp]]=""),"Fakturerat belopp saknas","")</f>
        <v/>
      </c>
      <c r="U39" s="3" t="b">
        <f>OR(Tabell_SSK[[#This Row],[Fakturerat belopp]]&lt;&gt;"",Tabell_SSK[[#This Row],[Summa fakturerade timmar (psykiatri+somatik+primärvård)]]&lt;&gt;"")</f>
        <v>0</v>
      </c>
    </row>
    <row r="40" spans="1:21" x14ac:dyDescent="0.35">
      <c r="A40" s="32" t="str">
        <f>IF(_xlfn.CONCAT(B40:G40)="","",Statistikrapport!$C$3)</f>
        <v/>
      </c>
      <c r="B40" s="3"/>
      <c r="C40" s="3"/>
      <c r="D40" s="3"/>
      <c r="E40" s="3"/>
      <c r="F40" s="28"/>
      <c r="G4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" s="3"/>
      <c r="I40" s="3"/>
      <c r="J40" s="3"/>
      <c r="K40" s="3"/>
      <c r="L40" s="3" t="str" cm="1">
        <f t="array" ref="L40">IFERROR(INDEX(_xlfn._xlws.FILTER(Tabell_SSK[[#This Row],[Region kontroll]:[Fakturerat]],Tabell_SSK[[#This Row],[Region kontroll]:[Fakturerat]]&lt;&gt;""),1,1),"")</f>
        <v/>
      </c>
      <c r="M40" s="3" t="str">
        <f>IF(AND(SUM(Tabell_SSK[[#This Row],[Fakturerat belopp]:[Summa fakturerade timmar (psykiatri+somatik+primärvård)]]),ISBLANK(Tabell_SSK[[#This Row],[Region]])),"Ange region","")</f>
        <v/>
      </c>
      <c r="N40" s="3" t="str">
        <f>IF(AND(OR(Tabell_SSK[[#This Row],[Kontroll ifyllt värde]]=TRUE),ISBLANK(Tabell_SSK[[#This Row],[Zon]])),"Välj zon","")</f>
        <v/>
      </c>
      <c r="O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" s="3" t="str">
        <f xml:space="preserve"> IF(AND(Tabell_SSK[[#This Row],[Yrkeskategori]]="Specialistsjuksköterska",Tabell_SSK[[#This Row],[Specialisering]]=""),"Ange specialisering","")</f>
        <v/>
      </c>
      <c r="Q40" s="3" t="str">
        <f xml:space="preserve"> IF(AND(Tabell_SSK[[#This Row],[Yrkeskategori]]="Sjuksköterska",Tabell_SSK[[#This Row],[Specialisering]]&lt;&gt;""),"Välj specialistsjuksköterska om specialicering","")</f>
        <v/>
      </c>
      <c r="R40" s="3" t="str">
        <f>IF(AND(OR(Tabell_SSK[[#This Row],[Kontroll ifyllt värde]]=TRUE),ISBLANK(#REF!)),"Välj zon","")</f>
        <v/>
      </c>
      <c r="S40" s="3" t="str">
        <f>IF(AND(Tabell_SSK[[#This Row],[Fakturerat belopp]]&gt;0,Tabell_SSK[[#This Row],[Summa fakturerade timmar (psykiatri+somatik+primärvård)]]=""),"Fyll i antal timmar","")</f>
        <v/>
      </c>
      <c r="T40" s="3" t="str">
        <f>IF(AND(Tabell_SSK[[#This Row],[Kontroll ifyllt värde]]=TRUE,Tabell_SSK[[#This Row],[Fakturerat belopp]]=""),"Fakturerat belopp saknas","")</f>
        <v/>
      </c>
      <c r="U40" s="3" t="b">
        <f>OR(Tabell_SSK[[#This Row],[Fakturerat belopp]]&lt;&gt;"",Tabell_SSK[[#This Row],[Summa fakturerade timmar (psykiatri+somatik+primärvård)]]&lt;&gt;"")</f>
        <v>0</v>
      </c>
    </row>
    <row r="41" spans="1:21" x14ac:dyDescent="0.35">
      <c r="A41" s="32" t="str">
        <f>IF(_xlfn.CONCAT(B41:G41)="","",Statistikrapport!$C$3)</f>
        <v/>
      </c>
      <c r="B41" s="3"/>
      <c r="C41" s="3"/>
      <c r="D41" s="3"/>
      <c r="E41" s="3"/>
      <c r="F41" s="28"/>
      <c r="G4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" s="3"/>
      <c r="I41" s="3"/>
      <c r="J41" s="3"/>
      <c r="K41" s="3"/>
      <c r="L41" s="3" t="str" cm="1">
        <f t="array" ref="L41">IFERROR(INDEX(_xlfn._xlws.FILTER(Tabell_SSK[[#This Row],[Region kontroll]:[Fakturerat]],Tabell_SSK[[#This Row],[Region kontroll]:[Fakturerat]]&lt;&gt;""),1,1),"")</f>
        <v/>
      </c>
      <c r="M41" s="3" t="str">
        <f>IF(AND(SUM(Tabell_SSK[[#This Row],[Fakturerat belopp]:[Summa fakturerade timmar (psykiatri+somatik+primärvård)]]),ISBLANK(Tabell_SSK[[#This Row],[Region]])),"Ange region","")</f>
        <v/>
      </c>
      <c r="N41" s="3" t="str">
        <f>IF(AND(OR(Tabell_SSK[[#This Row],[Kontroll ifyllt värde]]=TRUE),ISBLANK(Tabell_SSK[[#This Row],[Zon]])),"Välj zon","")</f>
        <v/>
      </c>
      <c r="O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" s="3" t="str">
        <f xml:space="preserve"> IF(AND(Tabell_SSK[[#This Row],[Yrkeskategori]]="Specialistsjuksköterska",Tabell_SSK[[#This Row],[Specialisering]]=""),"Ange specialisering","")</f>
        <v/>
      </c>
      <c r="Q41" s="3" t="str">
        <f xml:space="preserve"> IF(AND(Tabell_SSK[[#This Row],[Yrkeskategori]]="Sjuksköterska",Tabell_SSK[[#This Row],[Specialisering]]&lt;&gt;""),"Välj specialistsjuksköterska om specialicering","")</f>
        <v/>
      </c>
      <c r="R41" s="3" t="str">
        <f>IF(AND(OR(Tabell_SSK[[#This Row],[Kontroll ifyllt värde]]=TRUE),ISBLANK(#REF!)),"Välj zon","")</f>
        <v/>
      </c>
      <c r="S41" s="3" t="str">
        <f>IF(AND(Tabell_SSK[[#This Row],[Fakturerat belopp]]&gt;0,Tabell_SSK[[#This Row],[Summa fakturerade timmar (psykiatri+somatik+primärvård)]]=""),"Fyll i antal timmar","")</f>
        <v/>
      </c>
      <c r="T41" s="3" t="str">
        <f>IF(AND(Tabell_SSK[[#This Row],[Kontroll ifyllt värde]]=TRUE,Tabell_SSK[[#This Row],[Fakturerat belopp]]=""),"Fakturerat belopp saknas","")</f>
        <v/>
      </c>
      <c r="U41" s="3" t="b">
        <f>OR(Tabell_SSK[[#This Row],[Fakturerat belopp]]&lt;&gt;"",Tabell_SSK[[#This Row],[Summa fakturerade timmar (psykiatri+somatik+primärvård)]]&lt;&gt;"")</f>
        <v>0</v>
      </c>
    </row>
    <row r="42" spans="1:21" x14ac:dyDescent="0.35">
      <c r="A42" s="32" t="str">
        <f>IF(_xlfn.CONCAT(B42:G42)="","",Statistikrapport!$C$3)</f>
        <v/>
      </c>
      <c r="B42" s="3"/>
      <c r="C42" s="3"/>
      <c r="D42" s="3"/>
      <c r="E42" s="3"/>
      <c r="F42" s="28"/>
      <c r="G4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" s="3"/>
      <c r="I42" s="3"/>
      <c r="J42" s="3"/>
      <c r="K42" s="3"/>
      <c r="L42" s="3" t="str" cm="1">
        <f t="array" ref="L42">IFERROR(INDEX(_xlfn._xlws.FILTER(Tabell_SSK[[#This Row],[Region kontroll]:[Fakturerat]],Tabell_SSK[[#This Row],[Region kontroll]:[Fakturerat]]&lt;&gt;""),1,1),"")</f>
        <v/>
      </c>
      <c r="M42" s="3" t="str">
        <f>IF(AND(SUM(Tabell_SSK[[#This Row],[Fakturerat belopp]:[Summa fakturerade timmar (psykiatri+somatik+primärvård)]]),ISBLANK(Tabell_SSK[[#This Row],[Region]])),"Ange region","")</f>
        <v/>
      </c>
      <c r="N42" s="3" t="str">
        <f>IF(AND(OR(Tabell_SSK[[#This Row],[Kontroll ifyllt värde]]=TRUE),ISBLANK(Tabell_SSK[[#This Row],[Zon]])),"Välj zon","")</f>
        <v/>
      </c>
      <c r="O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" s="3" t="str">
        <f xml:space="preserve"> IF(AND(Tabell_SSK[[#This Row],[Yrkeskategori]]="Specialistsjuksköterska",Tabell_SSK[[#This Row],[Specialisering]]=""),"Ange specialisering","")</f>
        <v/>
      </c>
      <c r="Q42" s="3" t="str">
        <f xml:space="preserve"> IF(AND(Tabell_SSK[[#This Row],[Yrkeskategori]]="Sjuksköterska",Tabell_SSK[[#This Row],[Specialisering]]&lt;&gt;""),"Välj specialistsjuksköterska om specialicering","")</f>
        <v/>
      </c>
      <c r="R42" s="3" t="str">
        <f>IF(AND(OR(Tabell_SSK[[#This Row],[Kontroll ifyllt värde]]=TRUE),ISBLANK(#REF!)),"Välj zon","")</f>
        <v/>
      </c>
      <c r="S42" s="3" t="str">
        <f>IF(AND(Tabell_SSK[[#This Row],[Fakturerat belopp]]&gt;0,Tabell_SSK[[#This Row],[Summa fakturerade timmar (psykiatri+somatik+primärvård)]]=""),"Fyll i antal timmar","")</f>
        <v/>
      </c>
      <c r="T42" s="3" t="str">
        <f>IF(AND(Tabell_SSK[[#This Row],[Kontroll ifyllt värde]]=TRUE,Tabell_SSK[[#This Row],[Fakturerat belopp]]=""),"Fakturerat belopp saknas","")</f>
        <v/>
      </c>
      <c r="U42" s="3" t="b">
        <f>OR(Tabell_SSK[[#This Row],[Fakturerat belopp]]&lt;&gt;"",Tabell_SSK[[#This Row],[Summa fakturerade timmar (psykiatri+somatik+primärvård)]]&lt;&gt;"")</f>
        <v>0</v>
      </c>
    </row>
    <row r="43" spans="1:21" x14ac:dyDescent="0.35">
      <c r="A43" s="32" t="str">
        <f>IF(_xlfn.CONCAT(B43:G43)="","",Statistikrapport!$C$3)</f>
        <v/>
      </c>
      <c r="B43" s="3"/>
      <c r="C43" s="3"/>
      <c r="D43" s="3"/>
      <c r="E43" s="3"/>
      <c r="F43" s="28"/>
      <c r="G4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" s="3"/>
      <c r="I43" s="3"/>
      <c r="J43" s="3"/>
      <c r="K43" s="3"/>
      <c r="L43" s="3" t="str" cm="1">
        <f t="array" ref="L43">IFERROR(INDEX(_xlfn._xlws.FILTER(Tabell_SSK[[#This Row],[Region kontroll]:[Fakturerat]],Tabell_SSK[[#This Row],[Region kontroll]:[Fakturerat]]&lt;&gt;""),1,1),"")</f>
        <v/>
      </c>
      <c r="M43" s="3" t="str">
        <f>IF(AND(SUM(Tabell_SSK[[#This Row],[Fakturerat belopp]:[Summa fakturerade timmar (psykiatri+somatik+primärvård)]]),ISBLANK(Tabell_SSK[[#This Row],[Region]])),"Ange region","")</f>
        <v/>
      </c>
      <c r="N43" s="3" t="str">
        <f>IF(AND(OR(Tabell_SSK[[#This Row],[Kontroll ifyllt värde]]=TRUE),ISBLANK(Tabell_SSK[[#This Row],[Zon]])),"Välj zon","")</f>
        <v/>
      </c>
      <c r="O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" s="3" t="str">
        <f xml:space="preserve"> IF(AND(Tabell_SSK[[#This Row],[Yrkeskategori]]="Specialistsjuksköterska",Tabell_SSK[[#This Row],[Specialisering]]=""),"Ange specialisering","")</f>
        <v/>
      </c>
      <c r="Q43" s="3" t="str">
        <f xml:space="preserve"> IF(AND(Tabell_SSK[[#This Row],[Yrkeskategori]]="Sjuksköterska",Tabell_SSK[[#This Row],[Specialisering]]&lt;&gt;""),"Välj specialistsjuksköterska om specialicering","")</f>
        <v/>
      </c>
      <c r="R43" s="3" t="str">
        <f>IF(AND(OR(Tabell_SSK[[#This Row],[Kontroll ifyllt värde]]=TRUE),ISBLANK(#REF!)),"Välj zon","")</f>
        <v/>
      </c>
      <c r="S43" s="3" t="str">
        <f>IF(AND(Tabell_SSK[[#This Row],[Fakturerat belopp]]&gt;0,Tabell_SSK[[#This Row],[Summa fakturerade timmar (psykiatri+somatik+primärvård)]]=""),"Fyll i antal timmar","")</f>
        <v/>
      </c>
      <c r="T43" s="3" t="str">
        <f>IF(AND(Tabell_SSK[[#This Row],[Kontroll ifyllt värde]]=TRUE,Tabell_SSK[[#This Row],[Fakturerat belopp]]=""),"Fakturerat belopp saknas","")</f>
        <v/>
      </c>
      <c r="U43" s="3" t="b">
        <f>OR(Tabell_SSK[[#This Row],[Fakturerat belopp]]&lt;&gt;"",Tabell_SSK[[#This Row],[Summa fakturerade timmar (psykiatri+somatik+primärvård)]]&lt;&gt;"")</f>
        <v>0</v>
      </c>
    </row>
    <row r="44" spans="1:21" x14ac:dyDescent="0.35">
      <c r="A44" s="32" t="str">
        <f>IF(_xlfn.CONCAT(B44:G44)="","",Statistikrapport!$C$3)</f>
        <v/>
      </c>
      <c r="B44" s="3"/>
      <c r="C44" s="3"/>
      <c r="D44" s="3"/>
      <c r="E44" s="3"/>
      <c r="F44" s="28"/>
      <c r="G4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" s="3"/>
      <c r="I44" s="3"/>
      <c r="J44" s="3"/>
      <c r="K44" s="3"/>
      <c r="L44" s="3" t="str" cm="1">
        <f t="array" ref="L44">IFERROR(INDEX(_xlfn._xlws.FILTER(Tabell_SSK[[#This Row],[Region kontroll]:[Fakturerat]],Tabell_SSK[[#This Row],[Region kontroll]:[Fakturerat]]&lt;&gt;""),1,1),"")</f>
        <v/>
      </c>
      <c r="M44" s="3" t="str">
        <f>IF(AND(SUM(Tabell_SSK[[#This Row],[Fakturerat belopp]:[Summa fakturerade timmar (psykiatri+somatik+primärvård)]]),ISBLANK(Tabell_SSK[[#This Row],[Region]])),"Ange region","")</f>
        <v/>
      </c>
      <c r="N44" s="3" t="str">
        <f>IF(AND(OR(Tabell_SSK[[#This Row],[Kontroll ifyllt värde]]=TRUE),ISBLANK(Tabell_SSK[[#This Row],[Zon]])),"Välj zon","")</f>
        <v/>
      </c>
      <c r="O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" s="3" t="str">
        <f xml:space="preserve"> IF(AND(Tabell_SSK[[#This Row],[Yrkeskategori]]="Specialistsjuksköterska",Tabell_SSK[[#This Row],[Specialisering]]=""),"Ange specialisering","")</f>
        <v/>
      </c>
      <c r="Q44" s="3" t="str">
        <f xml:space="preserve"> IF(AND(Tabell_SSK[[#This Row],[Yrkeskategori]]="Sjuksköterska",Tabell_SSK[[#This Row],[Specialisering]]&lt;&gt;""),"Välj specialistsjuksköterska om specialicering","")</f>
        <v/>
      </c>
      <c r="R44" s="3" t="str">
        <f>IF(AND(OR(Tabell_SSK[[#This Row],[Kontroll ifyllt värde]]=TRUE),ISBLANK(#REF!)),"Välj zon","")</f>
        <v/>
      </c>
      <c r="S44" s="3" t="str">
        <f>IF(AND(Tabell_SSK[[#This Row],[Fakturerat belopp]]&gt;0,Tabell_SSK[[#This Row],[Summa fakturerade timmar (psykiatri+somatik+primärvård)]]=""),"Fyll i antal timmar","")</f>
        <v/>
      </c>
      <c r="T44" s="3" t="str">
        <f>IF(AND(Tabell_SSK[[#This Row],[Kontroll ifyllt värde]]=TRUE,Tabell_SSK[[#This Row],[Fakturerat belopp]]=""),"Fakturerat belopp saknas","")</f>
        <v/>
      </c>
      <c r="U44" s="3" t="b">
        <f>OR(Tabell_SSK[[#This Row],[Fakturerat belopp]]&lt;&gt;"",Tabell_SSK[[#This Row],[Summa fakturerade timmar (psykiatri+somatik+primärvård)]]&lt;&gt;"")</f>
        <v>0</v>
      </c>
    </row>
    <row r="45" spans="1:21" x14ac:dyDescent="0.35">
      <c r="A45" s="32" t="str">
        <f>IF(_xlfn.CONCAT(B45:G45)="","",Statistikrapport!$C$3)</f>
        <v/>
      </c>
      <c r="B45" s="3"/>
      <c r="C45" s="3"/>
      <c r="D45" s="3"/>
      <c r="E45" s="3"/>
      <c r="F45" s="28"/>
      <c r="G4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" s="3"/>
      <c r="I45" s="3"/>
      <c r="J45" s="3"/>
      <c r="K45" s="3"/>
      <c r="L45" s="3" t="str" cm="1">
        <f t="array" ref="L45">IFERROR(INDEX(_xlfn._xlws.FILTER(Tabell_SSK[[#This Row],[Region kontroll]:[Fakturerat]],Tabell_SSK[[#This Row],[Region kontroll]:[Fakturerat]]&lt;&gt;""),1,1),"")</f>
        <v/>
      </c>
      <c r="M45" s="3" t="str">
        <f>IF(AND(SUM(Tabell_SSK[[#This Row],[Fakturerat belopp]:[Summa fakturerade timmar (psykiatri+somatik+primärvård)]]),ISBLANK(Tabell_SSK[[#This Row],[Region]])),"Ange region","")</f>
        <v/>
      </c>
      <c r="N45" s="3" t="str">
        <f>IF(AND(OR(Tabell_SSK[[#This Row],[Kontroll ifyllt värde]]=TRUE),ISBLANK(Tabell_SSK[[#This Row],[Zon]])),"Välj zon","")</f>
        <v/>
      </c>
      <c r="O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" s="3" t="str">
        <f xml:space="preserve"> IF(AND(Tabell_SSK[[#This Row],[Yrkeskategori]]="Specialistsjuksköterska",Tabell_SSK[[#This Row],[Specialisering]]=""),"Ange specialisering","")</f>
        <v/>
      </c>
      <c r="Q45" s="3" t="str">
        <f xml:space="preserve"> IF(AND(Tabell_SSK[[#This Row],[Yrkeskategori]]="Sjuksköterska",Tabell_SSK[[#This Row],[Specialisering]]&lt;&gt;""),"Välj specialistsjuksköterska om specialicering","")</f>
        <v/>
      </c>
      <c r="R45" s="3" t="str">
        <f>IF(AND(OR(Tabell_SSK[[#This Row],[Kontroll ifyllt värde]]=TRUE),ISBLANK(#REF!)),"Välj zon","")</f>
        <v/>
      </c>
      <c r="S45" s="3" t="str">
        <f>IF(AND(Tabell_SSK[[#This Row],[Fakturerat belopp]]&gt;0,Tabell_SSK[[#This Row],[Summa fakturerade timmar (psykiatri+somatik+primärvård)]]=""),"Fyll i antal timmar","")</f>
        <v/>
      </c>
      <c r="T45" s="3" t="str">
        <f>IF(AND(Tabell_SSK[[#This Row],[Kontroll ifyllt värde]]=TRUE,Tabell_SSK[[#This Row],[Fakturerat belopp]]=""),"Fakturerat belopp saknas","")</f>
        <v/>
      </c>
      <c r="U45" s="3" t="b">
        <f>OR(Tabell_SSK[[#This Row],[Fakturerat belopp]]&lt;&gt;"",Tabell_SSK[[#This Row],[Summa fakturerade timmar (psykiatri+somatik+primärvård)]]&lt;&gt;"")</f>
        <v>0</v>
      </c>
    </row>
    <row r="46" spans="1:21" x14ac:dyDescent="0.35">
      <c r="A46" s="32" t="str">
        <f>IF(_xlfn.CONCAT(B46:G46)="","",Statistikrapport!$C$3)</f>
        <v/>
      </c>
      <c r="B46" s="3"/>
      <c r="C46" s="3"/>
      <c r="D46" s="3"/>
      <c r="E46" s="3"/>
      <c r="F46" s="28"/>
      <c r="G4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" s="3"/>
      <c r="I46" s="3"/>
      <c r="J46" s="3"/>
      <c r="K46" s="3"/>
      <c r="L46" s="3" t="str" cm="1">
        <f t="array" ref="L46">IFERROR(INDEX(_xlfn._xlws.FILTER(Tabell_SSK[[#This Row],[Region kontroll]:[Fakturerat]],Tabell_SSK[[#This Row],[Region kontroll]:[Fakturerat]]&lt;&gt;""),1,1),"")</f>
        <v/>
      </c>
      <c r="M46" s="3" t="str">
        <f>IF(AND(SUM(Tabell_SSK[[#This Row],[Fakturerat belopp]:[Summa fakturerade timmar (psykiatri+somatik+primärvård)]]),ISBLANK(Tabell_SSK[[#This Row],[Region]])),"Ange region","")</f>
        <v/>
      </c>
      <c r="N46" s="3" t="str">
        <f>IF(AND(OR(Tabell_SSK[[#This Row],[Kontroll ifyllt värde]]=TRUE),ISBLANK(Tabell_SSK[[#This Row],[Zon]])),"Välj zon","")</f>
        <v/>
      </c>
      <c r="O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" s="3" t="str">
        <f xml:space="preserve"> IF(AND(Tabell_SSK[[#This Row],[Yrkeskategori]]="Specialistsjuksköterska",Tabell_SSK[[#This Row],[Specialisering]]=""),"Ange specialisering","")</f>
        <v/>
      </c>
      <c r="Q46" s="3" t="str">
        <f xml:space="preserve"> IF(AND(Tabell_SSK[[#This Row],[Yrkeskategori]]="Sjuksköterska",Tabell_SSK[[#This Row],[Specialisering]]&lt;&gt;""),"Välj specialistsjuksköterska om specialicering","")</f>
        <v/>
      </c>
      <c r="R46" s="3" t="str">
        <f>IF(AND(OR(Tabell_SSK[[#This Row],[Kontroll ifyllt värde]]=TRUE),ISBLANK(#REF!)),"Välj zon","")</f>
        <v/>
      </c>
      <c r="S46" s="3" t="str">
        <f>IF(AND(Tabell_SSK[[#This Row],[Fakturerat belopp]]&gt;0,Tabell_SSK[[#This Row],[Summa fakturerade timmar (psykiatri+somatik+primärvård)]]=""),"Fyll i antal timmar","")</f>
        <v/>
      </c>
      <c r="T46" s="3" t="str">
        <f>IF(AND(Tabell_SSK[[#This Row],[Kontroll ifyllt värde]]=TRUE,Tabell_SSK[[#This Row],[Fakturerat belopp]]=""),"Fakturerat belopp saknas","")</f>
        <v/>
      </c>
      <c r="U46" s="3" t="b">
        <f>OR(Tabell_SSK[[#This Row],[Fakturerat belopp]]&lt;&gt;"",Tabell_SSK[[#This Row],[Summa fakturerade timmar (psykiatri+somatik+primärvård)]]&lt;&gt;"")</f>
        <v>0</v>
      </c>
    </row>
    <row r="47" spans="1:21" x14ac:dyDescent="0.35">
      <c r="A47" s="32" t="str">
        <f>IF(_xlfn.CONCAT(B47:G47)="","",Statistikrapport!$C$3)</f>
        <v/>
      </c>
      <c r="B47" s="3"/>
      <c r="C47" s="3"/>
      <c r="D47" s="3"/>
      <c r="E47" s="3"/>
      <c r="F47" s="28"/>
      <c r="G4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" s="3"/>
      <c r="I47" s="3"/>
      <c r="J47" s="3"/>
      <c r="K47" s="3"/>
      <c r="L47" s="3" t="str" cm="1">
        <f t="array" ref="L47">IFERROR(INDEX(_xlfn._xlws.FILTER(Tabell_SSK[[#This Row],[Region kontroll]:[Fakturerat]],Tabell_SSK[[#This Row],[Region kontroll]:[Fakturerat]]&lt;&gt;""),1,1),"")</f>
        <v/>
      </c>
      <c r="M47" s="3" t="str">
        <f>IF(AND(SUM(Tabell_SSK[[#This Row],[Fakturerat belopp]:[Summa fakturerade timmar (psykiatri+somatik+primärvård)]]),ISBLANK(Tabell_SSK[[#This Row],[Region]])),"Ange region","")</f>
        <v/>
      </c>
      <c r="N47" s="3" t="str">
        <f>IF(AND(OR(Tabell_SSK[[#This Row],[Kontroll ifyllt värde]]=TRUE),ISBLANK(Tabell_SSK[[#This Row],[Zon]])),"Välj zon","")</f>
        <v/>
      </c>
      <c r="O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" s="3" t="str">
        <f xml:space="preserve"> IF(AND(Tabell_SSK[[#This Row],[Yrkeskategori]]="Specialistsjuksköterska",Tabell_SSK[[#This Row],[Specialisering]]=""),"Ange specialisering","")</f>
        <v/>
      </c>
      <c r="Q47" s="3" t="str">
        <f xml:space="preserve"> IF(AND(Tabell_SSK[[#This Row],[Yrkeskategori]]="Sjuksköterska",Tabell_SSK[[#This Row],[Specialisering]]&lt;&gt;""),"Välj specialistsjuksköterska om specialicering","")</f>
        <v/>
      </c>
      <c r="R47" s="3" t="str">
        <f>IF(AND(OR(Tabell_SSK[[#This Row],[Kontroll ifyllt värde]]=TRUE),ISBLANK(#REF!)),"Välj zon","")</f>
        <v/>
      </c>
      <c r="S47" s="3" t="str">
        <f>IF(AND(Tabell_SSK[[#This Row],[Fakturerat belopp]]&gt;0,Tabell_SSK[[#This Row],[Summa fakturerade timmar (psykiatri+somatik+primärvård)]]=""),"Fyll i antal timmar","")</f>
        <v/>
      </c>
      <c r="T47" s="3" t="str">
        <f>IF(AND(Tabell_SSK[[#This Row],[Kontroll ifyllt värde]]=TRUE,Tabell_SSK[[#This Row],[Fakturerat belopp]]=""),"Fakturerat belopp saknas","")</f>
        <v/>
      </c>
      <c r="U47" s="3" t="b">
        <f>OR(Tabell_SSK[[#This Row],[Fakturerat belopp]]&lt;&gt;"",Tabell_SSK[[#This Row],[Summa fakturerade timmar (psykiatri+somatik+primärvård)]]&lt;&gt;"")</f>
        <v>0</v>
      </c>
    </row>
    <row r="48" spans="1:21" x14ac:dyDescent="0.35">
      <c r="A48" s="32" t="str">
        <f>IF(_xlfn.CONCAT(B48:G48)="","",Statistikrapport!$C$3)</f>
        <v/>
      </c>
      <c r="B48" s="3"/>
      <c r="C48" s="3"/>
      <c r="D48" s="3"/>
      <c r="E48" s="3"/>
      <c r="F48" s="28"/>
      <c r="G4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" s="3"/>
      <c r="I48" s="3"/>
      <c r="J48" s="3"/>
      <c r="K48" s="3"/>
      <c r="L48" s="3" t="str" cm="1">
        <f t="array" ref="L48">IFERROR(INDEX(_xlfn._xlws.FILTER(Tabell_SSK[[#This Row],[Region kontroll]:[Fakturerat]],Tabell_SSK[[#This Row],[Region kontroll]:[Fakturerat]]&lt;&gt;""),1,1),"")</f>
        <v/>
      </c>
      <c r="M48" s="3" t="str">
        <f>IF(AND(SUM(Tabell_SSK[[#This Row],[Fakturerat belopp]:[Summa fakturerade timmar (psykiatri+somatik+primärvård)]]),ISBLANK(Tabell_SSK[[#This Row],[Region]])),"Ange region","")</f>
        <v/>
      </c>
      <c r="N48" s="3" t="str">
        <f>IF(AND(OR(Tabell_SSK[[#This Row],[Kontroll ifyllt värde]]=TRUE),ISBLANK(Tabell_SSK[[#This Row],[Zon]])),"Välj zon","")</f>
        <v/>
      </c>
      <c r="O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" s="3" t="str">
        <f xml:space="preserve"> IF(AND(Tabell_SSK[[#This Row],[Yrkeskategori]]="Specialistsjuksköterska",Tabell_SSK[[#This Row],[Specialisering]]=""),"Ange specialisering","")</f>
        <v/>
      </c>
      <c r="Q48" s="3" t="str">
        <f xml:space="preserve"> IF(AND(Tabell_SSK[[#This Row],[Yrkeskategori]]="Sjuksköterska",Tabell_SSK[[#This Row],[Specialisering]]&lt;&gt;""),"Välj specialistsjuksköterska om specialicering","")</f>
        <v/>
      </c>
      <c r="R48" s="3" t="str">
        <f>IF(AND(OR(Tabell_SSK[[#This Row],[Kontroll ifyllt värde]]=TRUE),ISBLANK(#REF!)),"Välj zon","")</f>
        <v/>
      </c>
      <c r="S48" s="3" t="str">
        <f>IF(AND(Tabell_SSK[[#This Row],[Fakturerat belopp]]&gt;0,Tabell_SSK[[#This Row],[Summa fakturerade timmar (psykiatri+somatik+primärvård)]]=""),"Fyll i antal timmar","")</f>
        <v/>
      </c>
      <c r="T48" s="3" t="str">
        <f>IF(AND(Tabell_SSK[[#This Row],[Kontroll ifyllt värde]]=TRUE,Tabell_SSK[[#This Row],[Fakturerat belopp]]=""),"Fakturerat belopp saknas","")</f>
        <v/>
      </c>
      <c r="U48" s="3" t="b">
        <f>OR(Tabell_SSK[[#This Row],[Fakturerat belopp]]&lt;&gt;"",Tabell_SSK[[#This Row],[Summa fakturerade timmar (psykiatri+somatik+primärvård)]]&lt;&gt;"")</f>
        <v>0</v>
      </c>
    </row>
    <row r="49" spans="1:21" x14ac:dyDescent="0.35">
      <c r="A49" s="32" t="str">
        <f>IF(_xlfn.CONCAT(B49:G49)="","",Statistikrapport!$C$3)</f>
        <v/>
      </c>
      <c r="B49" s="3"/>
      <c r="C49" s="3"/>
      <c r="D49" s="3"/>
      <c r="E49" s="3"/>
      <c r="F49" s="28"/>
      <c r="G4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" s="3"/>
      <c r="I49" s="3"/>
      <c r="J49" s="3"/>
      <c r="K49" s="3"/>
      <c r="L49" s="3" t="str" cm="1">
        <f t="array" ref="L49">IFERROR(INDEX(_xlfn._xlws.FILTER(Tabell_SSK[[#This Row],[Region kontroll]:[Fakturerat]],Tabell_SSK[[#This Row],[Region kontroll]:[Fakturerat]]&lt;&gt;""),1,1),"")</f>
        <v/>
      </c>
      <c r="M49" s="3" t="str">
        <f>IF(AND(SUM(Tabell_SSK[[#This Row],[Fakturerat belopp]:[Summa fakturerade timmar (psykiatri+somatik+primärvård)]]),ISBLANK(Tabell_SSK[[#This Row],[Region]])),"Ange region","")</f>
        <v/>
      </c>
      <c r="N49" s="3" t="str">
        <f>IF(AND(OR(Tabell_SSK[[#This Row],[Kontroll ifyllt värde]]=TRUE),ISBLANK(Tabell_SSK[[#This Row],[Zon]])),"Välj zon","")</f>
        <v/>
      </c>
      <c r="O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" s="3" t="str">
        <f xml:space="preserve"> IF(AND(Tabell_SSK[[#This Row],[Yrkeskategori]]="Specialistsjuksköterska",Tabell_SSK[[#This Row],[Specialisering]]=""),"Ange specialisering","")</f>
        <v/>
      </c>
      <c r="Q49" s="3" t="str">
        <f xml:space="preserve"> IF(AND(Tabell_SSK[[#This Row],[Yrkeskategori]]="Sjuksköterska",Tabell_SSK[[#This Row],[Specialisering]]&lt;&gt;""),"Välj specialistsjuksköterska om specialicering","")</f>
        <v/>
      </c>
      <c r="R49" s="3" t="str">
        <f>IF(AND(OR(Tabell_SSK[[#This Row],[Kontroll ifyllt värde]]=TRUE),ISBLANK(#REF!)),"Välj zon","")</f>
        <v/>
      </c>
      <c r="S49" s="3" t="str">
        <f>IF(AND(Tabell_SSK[[#This Row],[Fakturerat belopp]]&gt;0,Tabell_SSK[[#This Row],[Summa fakturerade timmar (psykiatri+somatik+primärvård)]]=""),"Fyll i antal timmar","")</f>
        <v/>
      </c>
      <c r="T49" s="3" t="str">
        <f>IF(AND(Tabell_SSK[[#This Row],[Kontroll ifyllt värde]]=TRUE,Tabell_SSK[[#This Row],[Fakturerat belopp]]=""),"Fakturerat belopp saknas","")</f>
        <v/>
      </c>
      <c r="U49" s="3" t="b">
        <f>OR(Tabell_SSK[[#This Row],[Fakturerat belopp]]&lt;&gt;"",Tabell_SSK[[#This Row],[Summa fakturerade timmar (psykiatri+somatik+primärvård)]]&lt;&gt;"")</f>
        <v>0</v>
      </c>
    </row>
    <row r="50" spans="1:21" x14ac:dyDescent="0.35">
      <c r="A50" s="32" t="str">
        <f>IF(_xlfn.CONCAT(B50:G50)="","",Statistikrapport!$C$3)</f>
        <v/>
      </c>
      <c r="B50" s="3"/>
      <c r="C50" s="3"/>
      <c r="D50" s="3"/>
      <c r="E50" s="3"/>
      <c r="F50" s="28"/>
      <c r="G5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0" s="3"/>
      <c r="I50" s="3"/>
      <c r="J50" s="3"/>
      <c r="K50" s="3"/>
      <c r="L50" s="3" t="str" cm="1">
        <f t="array" ref="L50">IFERROR(INDEX(_xlfn._xlws.FILTER(Tabell_SSK[[#This Row],[Region kontroll]:[Fakturerat]],Tabell_SSK[[#This Row],[Region kontroll]:[Fakturerat]]&lt;&gt;""),1,1),"")</f>
        <v/>
      </c>
      <c r="M50" s="3" t="str">
        <f>IF(AND(SUM(Tabell_SSK[[#This Row],[Fakturerat belopp]:[Summa fakturerade timmar (psykiatri+somatik+primärvård)]]),ISBLANK(Tabell_SSK[[#This Row],[Region]])),"Ange region","")</f>
        <v/>
      </c>
      <c r="N50" s="3" t="str">
        <f>IF(AND(OR(Tabell_SSK[[#This Row],[Kontroll ifyllt värde]]=TRUE),ISBLANK(Tabell_SSK[[#This Row],[Zon]])),"Välj zon","")</f>
        <v/>
      </c>
      <c r="O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0" s="3" t="str">
        <f xml:space="preserve"> IF(AND(Tabell_SSK[[#This Row],[Yrkeskategori]]="Specialistsjuksköterska",Tabell_SSK[[#This Row],[Specialisering]]=""),"Ange specialisering","")</f>
        <v/>
      </c>
      <c r="Q50" s="3" t="str">
        <f xml:space="preserve"> IF(AND(Tabell_SSK[[#This Row],[Yrkeskategori]]="Sjuksköterska",Tabell_SSK[[#This Row],[Specialisering]]&lt;&gt;""),"Välj specialistsjuksköterska om specialicering","")</f>
        <v/>
      </c>
      <c r="R50" s="3" t="str">
        <f>IF(AND(OR(Tabell_SSK[[#This Row],[Kontroll ifyllt värde]]=TRUE),ISBLANK(#REF!)),"Välj zon","")</f>
        <v/>
      </c>
      <c r="S50" s="3" t="str">
        <f>IF(AND(Tabell_SSK[[#This Row],[Fakturerat belopp]]&gt;0,Tabell_SSK[[#This Row],[Summa fakturerade timmar (psykiatri+somatik+primärvård)]]=""),"Fyll i antal timmar","")</f>
        <v/>
      </c>
      <c r="T50" s="3" t="str">
        <f>IF(AND(Tabell_SSK[[#This Row],[Kontroll ifyllt värde]]=TRUE,Tabell_SSK[[#This Row],[Fakturerat belopp]]=""),"Fakturerat belopp saknas","")</f>
        <v/>
      </c>
      <c r="U50" s="3" t="b">
        <f>OR(Tabell_SSK[[#This Row],[Fakturerat belopp]]&lt;&gt;"",Tabell_SSK[[#This Row],[Summa fakturerade timmar (psykiatri+somatik+primärvård)]]&lt;&gt;"")</f>
        <v>0</v>
      </c>
    </row>
    <row r="51" spans="1:21" x14ac:dyDescent="0.35">
      <c r="A51" s="32" t="str">
        <f>IF(_xlfn.CONCAT(B51:G51)="","",Statistikrapport!$C$3)</f>
        <v/>
      </c>
      <c r="B51" s="3"/>
      <c r="C51" s="3"/>
      <c r="D51" s="3"/>
      <c r="E51" s="3"/>
      <c r="F51" s="28"/>
      <c r="G5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1" s="3"/>
      <c r="I51" s="3"/>
      <c r="J51" s="3"/>
      <c r="K51" s="3"/>
      <c r="L51" s="3" t="str" cm="1">
        <f t="array" ref="L51">IFERROR(INDEX(_xlfn._xlws.FILTER(Tabell_SSK[[#This Row],[Region kontroll]:[Fakturerat]],Tabell_SSK[[#This Row],[Region kontroll]:[Fakturerat]]&lt;&gt;""),1,1),"")</f>
        <v/>
      </c>
      <c r="M51" s="3" t="str">
        <f>IF(AND(SUM(Tabell_SSK[[#This Row],[Fakturerat belopp]:[Summa fakturerade timmar (psykiatri+somatik+primärvård)]]),ISBLANK(Tabell_SSK[[#This Row],[Region]])),"Ange region","")</f>
        <v/>
      </c>
      <c r="N51" s="3" t="str">
        <f>IF(AND(OR(Tabell_SSK[[#This Row],[Kontroll ifyllt värde]]=TRUE),ISBLANK(Tabell_SSK[[#This Row],[Zon]])),"Välj zon","")</f>
        <v/>
      </c>
      <c r="O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1" s="3" t="str">
        <f xml:space="preserve"> IF(AND(Tabell_SSK[[#This Row],[Yrkeskategori]]="Specialistsjuksköterska",Tabell_SSK[[#This Row],[Specialisering]]=""),"Ange specialisering","")</f>
        <v/>
      </c>
      <c r="Q51" s="3" t="str">
        <f xml:space="preserve"> IF(AND(Tabell_SSK[[#This Row],[Yrkeskategori]]="Sjuksköterska",Tabell_SSK[[#This Row],[Specialisering]]&lt;&gt;""),"Välj specialistsjuksköterska om specialicering","")</f>
        <v/>
      </c>
      <c r="R51" s="3" t="str">
        <f>IF(AND(OR(Tabell_SSK[[#This Row],[Kontroll ifyllt värde]]=TRUE),ISBLANK(#REF!)),"Välj zon","")</f>
        <v/>
      </c>
      <c r="S51" s="3" t="str">
        <f>IF(AND(Tabell_SSK[[#This Row],[Fakturerat belopp]]&gt;0,Tabell_SSK[[#This Row],[Summa fakturerade timmar (psykiatri+somatik+primärvård)]]=""),"Fyll i antal timmar","")</f>
        <v/>
      </c>
      <c r="T51" s="3" t="str">
        <f>IF(AND(Tabell_SSK[[#This Row],[Kontroll ifyllt värde]]=TRUE,Tabell_SSK[[#This Row],[Fakturerat belopp]]=""),"Fakturerat belopp saknas","")</f>
        <v/>
      </c>
      <c r="U51" s="3" t="b">
        <f>OR(Tabell_SSK[[#This Row],[Fakturerat belopp]]&lt;&gt;"",Tabell_SSK[[#This Row],[Summa fakturerade timmar (psykiatri+somatik+primärvård)]]&lt;&gt;"")</f>
        <v>0</v>
      </c>
    </row>
    <row r="52" spans="1:21" x14ac:dyDescent="0.35">
      <c r="A52" s="32" t="str">
        <f>IF(_xlfn.CONCAT(B52:G52)="","",Statistikrapport!$C$3)</f>
        <v/>
      </c>
      <c r="B52" s="3"/>
      <c r="C52" s="3"/>
      <c r="D52" s="3"/>
      <c r="E52" s="3"/>
      <c r="F52" s="28"/>
      <c r="G5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2" s="3"/>
      <c r="I52" s="3"/>
      <c r="J52" s="3"/>
      <c r="K52" s="3"/>
      <c r="L52" s="3" t="str" cm="1">
        <f t="array" ref="L52">IFERROR(INDEX(_xlfn._xlws.FILTER(Tabell_SSK[[#This Row],[Region kontroll]:[Fakturerat]],Tabell_SSK[[#This Row],[Region kontroll]:[Fakturerat]]&lt;&gt;""),1,1),"")</f>
        <v/>
      </c>
      <c r="M52" s="3" t="str">
        <f>IF(AND(SUM(Tabell_SSK[[#This Row],[Fakturerat belopp]:[Summa fakturerade timmar (psykiatri+somatik+primärvård)]]),ISBLANK(Tabell_SSK[[#This Row],[Region]])),"Ange region","")</f>
        <v/>
      </c>
      <c r="N52" s="3" t="str">
        <f>IF(AND(OR(Tabell_SSK[[#This Row],[Kontroll ifyllt värde]]=TRUE),ISBLANK(Tabell_SSK[[#This Row],[Zon]])),"Välj zon","")</f>
        <v/>
      </c>
      <c r="O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2" s="3" t="str">
        <f xml:space="preserve"> IF(AND(Tabell_SSK[[#This Row],[Yrkeskategori]]="Specialistsjuksköterska",Tabell_SSK[[#This Row],[Specialisering]]=""),"Ange specialisering","")</f>
        <v/>
      </c>
      <c r="Q52" s="3" t="str">
        <f xml:space="preserve"> IF(AND(Tabell_SSK[[#This Row],[Yrkeskategori]]="Sjuksköterska",Tabell_SSK[[#This Row],[Specialisering]]&lt;&gt;""),"Välj specialistsjuksköterska om specialicering","")</f>
        <v/>
      </c>
      <c r="R52" s="3" t="str">
        <f>IF(AND(OR(Tabell_SSK[[#This Row],[Kontroll ifyllt värde]]=TRUE),ISBLANK(#REF!)),"Välj zon","")</f>
        <v/>
      </c>
      <c r="S52" s="3" t="str">
        <f>IF(AND(Tabell_SSK[[#This Row],[Fakturerat belopp]]&gt;0,Tabell_SSK[[#This Row],[Summa fakturerade timmar (psykiatri+somatik+primärvård)]]=""),"Fyll i antal timmar","")</f>
        <v/>
      </c>
      <c r="T52" s="3" t="str">
        <f>IF(AND(Tabell_SSK[[#This Row],[Kontroll ifyllt värde]]=TRUE,Tabell_SSK[[#This Row],[Fakturerat belopp]]=""),"Fakturerat belopp saknas","")</f>
        <v/>
      </c>
      <c r="U52" s="3" t="b">
        <f>OR(Tabell_SSK[[#This Row],[Fakturerat belopp]]&lt;&gt;"",Tabell_SSK[[#This Row],[Summa fakturerade timmar (psykiatri+somatik+primärvård)]]&lt;&gt;"")</f>
        <v>0</v>
      </c>
    </row>
    <row r="53" spans="1:21" x14ac:dyDescent="0.35">
      <c r="A53" s="32" t="str">
        <f>IF(_xlfn.CONCAT(B53:G53)="","",Statistikrapport!$C$3)</f>
        <v/>
      </c>
      <c r="B53" s="3"/>
      <c r="C53" s="3"/>
      <c r="D53" s="3"/>
      <c r="E53" s="3"/>
      <c r="F53" s="28"/>
      <c r="G5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3" s="3"/>
      <c r="I53" s="3"/>
      <c r="J53" s="3"/>
      <c r="K53" s="3"/>
      <c r="L53" s="3" t="str" cm="1">
        <f t="array" ref="L53">IFERROR(INDEX(_xlfn._xlws.FILTER(Tabell_SSK[[#This Row],[Region kontroll]:[Fakturerat]],Tabell_SSK[[#This Row],[Region kontroll]:[Fakturerat]]&lt;&gt;""),1,1),"")</f>
        <v/>
      </c>
      <c r="M53" s="3" t="str">
        <f>IF(AND(SUM(Tabell_SSK[[#This Row],[Fakturerat belopp]:[Summa fakturerade timmar (psykiatri+somatik+primärvård)]]),ISBLANK(Tabell_SSK[[#This Row],[Region]])),"Ange region","")</f>
        <v/>
      </c>
      <c r="N53" s="3" t="str">
        <f>IF(AND(OR(Tabell_SSK[[#This Row],[Kontroll ifyllt värde]]=TRUE),ISBLANK(Tabell_SSK[[#This Row],[Zon]])),"Välj zon","")</f>
        <v/>
      </c>
      <c r="O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3" s="3" t="str">
        <f xml:space="preserve"> IF(AND(Tabell_SSK[[#This Row],[Yrkeskategori]]="Specialistsjuksköterska",Tabell_SSK[[#This Row],[Specialisering]]=""),"Ange specialisering","")</f>
        <v/>
      </c>
      <c r="Q53" s="3" t="str">
        <f xml:space="preserve"> IF(AND(Tabell_SSK[[#This Row],[Yrkeskategori]]="Sjuksköterska",Tabell_SSK[[#This Row],[Specialisering]]&lt;&gt;""),"Välj specialistsjuksköterska om specialicering","")</f>
        <v/>
      </c>
      <c r="R53" s="3" t="str">
        <f>IF(AND(OR(Tabell_SSK[[#This Row],[Kontroll ifyllt värde]]=TRUE),ISBLANK(#REF!)),"Välj zon","")</f>
        <v/>
      </c>
      <c r="S53" s="3" t="str">
        <f>IF(AND(Tabell_SSK[[#This Row],[Fakturerat belopp]]&gt;0,Tabell_SSK[[#This Row],[Summa fakturerade timmar (psykiatri+somatik+primärvård)]]=""),"Fyll i antal timmar","")</f>
        <v/>
      </c>
      <c r="T53" s="3" t="str">
        <f>IF(AND(Tabell_SSK[[#This Row],[Kontroll ifyllt värde]]=TRUE,Tabell_SSK[[#This Row],[Fakturerat belopp]]=""),"Fakturerat belopp saknas","")</f>
        <v/>
      </c>
      <c r="U53" s="3" t="b">
        <f>OR(Tabell_SSK[[#This Row],[Fakturerat belopp]]&lt;&gt;"",Tabell_SSK[[#This Row],[Summa fakturerade timmar (psykiatri+somatik+primärvård)]]&lt;&gt;"")</f>
        <v>0</v>
      </c>
    </row>
    <row r="54" spans="1:21" x14ac:dyDescent="0.35">
      <c r="A54" s="32" t="str">
        <f>IF(_xlfn.CONCAT(B54:G54)="","",Statistikrapport!$C$3)</f>
        <v/>
      </c>
      <c r="B54" s="3"/>
      <c r="C54" s="3"/>
      <c r="D54" s="3"/>
      <c r="E54" s="3"/>
      <c r="F54" s="28"/>
      <c r="G5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4" s="3"/>
      <c r="I54" s="3"/>
      <c r="J54" s="3"/>
      <c r="K54" s="3"/>
      <c r="L54" s="3" t="str" cm="1">
        <f t="array" ref="L54">IFERROR(INDEX(_xlfn._xlws.FILTER(Tabell_SSK[[#This Row],[Region kontroll]:[Fakturerat]],Tabell_SSK[[#This Row],[Region kontroll]:[Fakturerat]]&lt;&gt;""),1,1),"")</f>
        <v/>
      </c>
      <c r="M54" s="3" t="str">
        <f>IF(AND(SUM(Tabell_SSK[[#This Row],[Fakturerat belopp]:[Summa fakturerade timmar (psykiatri+somatik+primärvård)]]),ISBLANK(Tabell_SSK[[#This Row],[Region]])),"Ange region","")</f>
        <v/>
      </c>
      <c r="N54" s="3" t="str">
        <f>IF(AND(OR(Tabell_SSK[[#This Row],[Kontroll ifyllt värde]]=TRUE),ISBLANK(Tabell_SSK[[#This Row],[Zon]])),"Välj zon","")</f>
        <v/>
      </c>
      <c r="O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4" s="3" t="str">
        <f xml:space="preserve"> IF(AND(Tabell_SSK[[#This Row],[Yrkeskategori]]="Specialistsjuksköterska",Tabell_SSK[[#This Row],[Specialisering]]=""),"Ange specialisering","")</f>
        <v/>
      </c>
      <c r="Q54" s="3" t="str">
        <f xml:space="preserve"> IF(AND(Tabell_SSK[[#This Row],[Yrkeskategori]]="Sjuksköterska",Tabell_SSK[[#This Row],[Specialisering]]&lt;&gt;""),"Välj specialistsjuksköterska om specialicering","")</f>
        <v/>
      </c>
      <c r="R54" s="3" t="str">
        <f>IF(AND(OR(Tabell_SSK[[#This Row],[Kontroll ifyllt värde]]=TRUE),ISBLANK(#REF!)),"Välj zon","")</f>
        <v/>
      </c>
      <c r="S54" s="3" t="str">
        <f>IF(AND(Tabell_SSK[[#This Row],[Fakturerat belopp]]&gt;0,Tabell_SSK[[#This Row],[Summa fakturerade timmar (psykiatri+somatik+primärvård)]]=""),"Fyll i antal timmar","")</f>
        <v/>
      </c>
      <c r="T54" s="3" t="str">
        <f>IF(AND(Tabell_SSK[[#This Row],[Kontroll ifyllt värde]]=TRUE,Tabell_SSK[[#This Row],[Fakturerat belopp]]=""),"Fakturerat belopp saknas","")</f>
        <v/>
      </c>
      <c r="U54" s="3" t="b">
        <f>OR(Tabell_SSK[[#This Row],[Fakturerat belopp]]&lt;&gt;"",Tabell_SSK[[#This Row],[Summa fakturerade timmar (psykiatri+somatik+primärvård)]]&lt;&gt;"")</f>
        <v>0</v>
      </c>
    </row>
    <row r="55" spans="1:21" x14ac:dyDescent="0.35">
      <c r="A55" s="32" t="str">
        <f>IF(_xlfn.CONCAT(B55:G55)="","",Statistikrapport!$C$3)</f>
        <v/>
      </c>
      <c r="B55" s="3"/>
      <c r="C55" s="3"/>
      <c r="D55" s="3"/>
      <c r="E55" s="3"/>
      <c r="F55" s="28"/>
      <c r="G5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5" s="3"/>
      <c r="I55" s="3"/>
      <c r="J55" s="3"/>
      <c r="K55" s="3"/>
      <c r="L55" s="3" t="str" cm="1">
        <f t="array" ref="L55">IFERROR(INDEX(_xlfn._xlws.FILTER(Tabell_SSK[[#This Row],[Region kontroll]:[Fakturerat]],Tabell_SSK[[#This Row],[Region kontroll]:[Fakturerat]]&lt;&gt;""),1,1),"")</f>
        <v/>
      </c>
      <c r="M55" s="3" t="str">
        <f>IF(AND(SUM(Tabell_SSK[[#This Row],[Fakturerat belopp]:[Summa fakturerade timmar (psykiatri+somatik+primärvård)]]),ISBLANK(Tabell_SSK[[#This Row],[Region]])),"Ange region","")</f>
        <v/>
      </c>
      <c r="N55" s="3" t="str">
        <f>IF(AND(OR(Tabell_SSK[[#This Row],[Kontroll ifyllt värde]]=TRUE),ISBLANK(Tabell_SSK[[#This Row],[Zon]])),"Välj zon","")</f>
        <v/>
      </c>
      <c r="O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5" s="3" t="str">
        <f xml:space="preserve"> IF(AND(Tabell_SSK[[#This Row],[Yrkeskategori]]="Specialistsjuksköterska",Tabell_SSK[[#This Row],[Specialisering]]=""),"Ange specialisering","")</f>
        <v/>
      </c>
      <c r="Q55" s="3" t="str">
        <f xml:space="preserve"> IF(AND(Tabell_SSK[[#This Row],[Yrkeskategori]]="Sjuksköterska",Tabell_SSK[[#This Row],[Specialisering]]&lt;&gt;""),"Välj specialistsjuksköterska om specialicering","")</f>
        <v/>
      </c>
      <c r="R55" s="3" t="str">
        <f>IF(AND(OR(Tabell_SSK[[#This Row],[Kontroll ifyllt värde]]=TRUE),ISBLANK(#REF!)),"Välj zon","")</f>
        <v/>
      </c>
      <c r="S55" s="3" t="str">
        <f>IF(AND(Tabell_SSK[[#This Row],[Fakturerat belopp]]&gt;0,Tabell_SSK[[#This Row],[Summa fakturerade timmar (psykiatri+somatik+primärvård)]]=""),"Fyll i antal timmar","")</f>
        <v/>
      </c>
      <c r="T55" s="3" t="str">
        <f>IF(AND(Tabell_SSK[[#This Row],[Kontroll ifyllt värde]]=TRUE,Tabell_SSK[[#This Row],[Fakturerat belopp]]=""),"Fakturerat belopp saknas","")</f>
        <v/>
      </c>
      <c r="U55" s="3" t="b">
        <f>OR(Tabell_SSK[[#This Row],[Fakturerat belopp]]&lt;&gt;"",Tabell_SSK[[#This Row],[Summa fakturerade timmar (psykiatri+somatik+primärvård)]]&lt;&gt;"")</f>
        <v>0</v>
      </c>
    </row>
    <row r="56" spans="1:21" x14ac:dyDescent="0.35">
      <c r="A56" s="32" t="str">
        <f>IF(_xlfn.CONCAT(B56:G56)="","",Statistikrapport!$C$3)</f>
        <v/>
      </c>
      <c r="B56" s="3"/>
      <c r="C56" s="3"/>
      <c r="D56" s="3"/>
      <c r="E56" s="3"/>
      <c r="F56" s="28"/>
      <c r="G5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6" s="3"/>
      <c r="I56" s="3"/>
      <c r="J56" s="3"/>
      <c r="K56" s="3"/>
      <c r="L56" s="3" t="str" cm="1">
        <f t="array" ref="L56">IFERROR(INDEX(_xlfn._xlws.FILTER(Tabell_SSK[[#This Row],[Region kontroll]:[Fakturerat]],Tabell_SSK[[#This Row],[Region kontroll]:[Fakturerat]]&lt;&gt;""),1,1),"")</f>
        <v/>
      </c>
      <c r="M56" s="3" t="str">
        <f>IF(AND(SUM(Tabell_SSK[[#This Row],[Fakturerat belopp]:[Summa fakturerade timmar (psykiatri+somatik+primärvård)]]),ISBLANK(Tabell_SSK[[#This Row],[Region]])),"Ange region","")</f>
        <v/>
      </c>
      <c r="N56" s="3" t="str">
        <f>IF(AND(OR(Tabell_SSK[[#This Row],[Kontroll ifyllt värde]]=TRUE),ISBLANK(Tabell_SSK[[#This Row],[Zon]])),"Välj zon","")</f>
        <v/>
      </c>
      <c r="O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6" s="3" t="str">
        <f xml:space="preserve"> IF(AND(Tabell_SSK[[#This Row],[Yrkeskategori]]="Specialistsjuksköterska",Tabell_SSK[[#This Row],[Specialisering]]=""),"Ange specialisering","")</f>
        <v/>
      </c>
      <c r="Q56" s="3" t="str">
        <f xml:space="preserve"> IF(AND(Tabell_SSK[[#This Row],[Yrkeskategori]]="Sjuksköterska",Tabell_SSK[[#This Row],[Specialisering]]&lt;&gt;""),"Välj specialistsjuksköterska om specialicering","")</f>
        <v/>
      </c>
      <c r="R56" s="3" t="str">
        <f>IF(AND(OR(Tabell_SSK[[#This Row],[Kontroll ifyllt värde]]=TRUE),ISBLANK(#REF!)),"Välj zon","")</f>
        <v/>
      </c>
      <c r="S56" s="3" t="str">
        <f>IF(AND(Tabell_SSK[[#This Row],[Fakturerat belopp]]&gt;0,Tabell_SSK[[#This Row],[Summa fakturerade timmar (psykiatri+somatik+primärvård)]]=""),"Fyll i antal timmar","")</f>
        <v/>
      </c>
      <c r="T56" s="3" t="str">
        <f>IF(AND(Tabell_SSK[[#This Row],[Kontroll ifyllt värde]]=TRUE,Tabell_SSK[[#This Row],[Fakturerat belopp]]=""),"Fakturerat belopp saknas","")</f>
        <v/>
      </c>
      <c r="U56" s="3" t="b">
        <f>OR(Tabell_SSK[[#This Row],[Fakturerat belopp]]&lt;&gt;"",Tabell_SSK[[#This Row],[Summa fakturerade timmar (psykiatri+somatik+primärvård)]]&lt;&gt;"")</f>
        <v>0</v>
      </c>
    </row>
    <row r="57" spans="1:21" x14ac:dyDescent="0.35">
      <c r="A57" s="32" t="str">
        <f>IF(_xlfn.CONCAT(B57:G57)="","",Statistikrapport!$C$3)</f>
        <v/>
      </c>
      <c r="B57" s="3"/>
      <c r="C57" s="3"/>
      <c r="D57" s="3"/>
      <c r="E57" s="3"/>
      <c r="F57" s="28"/>
      <c r="G5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7" s="3"/>
      <c r="I57" s="3"/>
      <c r="J57" s="3"/>
      <c r="K57" s="3"/>
      <c r="L57" s="3" t="str" cm="1">
        <f t="array" ref="L57">IFERROR(INDEX(_xlfn._xlws.FILTER(Tabell_SSK[[#This Row],[Region kontroll]:[Fakturerat]],Tabell_SSK[[#This Row],[Region kontroll]:[Fakturerat]]&lt;&gt;""),1,1),"")</f>
        <v/>
      </c>
      <c r="M57" s="3" t="str">
        <f>IF(AND(SUM(Tabell_SSK[[#This Row],[Fakturerat belopp]:[Summa fakturerade timmar (psykiatri+somatik+primärvård)]]),ISBLANK(Tabell_SSK[[#This Row],[Region]])),"Ange region","")</f>
        <v/>
      </c>
      <c r="N57" s="3" t="str">
        <f>IF(AND(OR(Tabell_SSK[[#This Row],[Kontroll ifyllt värde]]=TRUE),ISBLANK(Tabell_SSK[[#This Row],[Zon]])),"Välj zon","")</f>
        <v/>
      </c>
      <c r="O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7" s="3" t="str">
        <f xml:space="preserve"> IF(AND(Tabell_SSK[[#This Row],[Yrkeskategori]]="Specialistsjuksköterska",Tabell_SSK[[#This Row],[Specialisering]]=""),"Ange specialisering","")</f>
        <v/>
      </c>
      <c r="Q57" s="3" t="str">
        <f xml:space="preserve"> IF(AND(Tabell_SSK[[#This Row],[Yrkeskategori]]="Sjuksköterska",Tabell_SSK[[#This Row],[Specialisering]]&lt;&gt;""),"Välj specialistsjuksköterska om specialicering","")</f>
        <v/>
      </c>
      <c r="R57" s="3" t="str">
        <f>IF(AND(OR(Tabell_SSK[[#This Row],[Kontroll ifyllt värde]]=TRUE),ISBLANK(#REF!)),"Välj zon","")</f>
        <v/>
      </c>
      <c r="S57" s="3" t="str">
        <f>IF(AND(Tabell_SSK[[#This Row],[Fakturerat belopp]]&gt;0,Tabell_SSK[[#This Row],[Summa fakturerade timmar (psykiatri+somatik+primärvård)]]=""),"Fyll i antal timmar","")</f>
        <v/>
      </c>
      <c r="T57" s="3" t="str">
        <f>IF(AND(Tabell_SSK[[#This Row],[Kontroll ifyllt värde]]=TRUE,Tabell_SSK[[#This Row],[Fakturerat belopp]]=""),"Fakturerat belopp saknas","")</f>
        <v/>
      </c>
      <c r="U57" s="3" t="b">
        <f>OR(Tabell_SSK[[#This Row],[Fakturerat belopp]]&lt;&gt;"",Tabell_SSK[[#This Row],[Summa fakturerade timmar (psykiatri+somatik+primärvård)]]&lt;&gt;"")</f>
        <v>0</v>
      </c>
    </row>
    <row r="58" spans="1:21" x14ac:dyDescent="0.35">
      <c r="A58" s="32" t="str">
        <f>IF(_xlfn.CONCAT(B58:G58)="","",Statistikrapport!$C$3)</f>
        <v/>
      </c>
      <c r="B58" s="3"/>
      <c r="C58" s="3"/>
      <c r="D58" s="3"/>
      <c r="E58" s="3"/>
      <c r="F58" s="28"/>
      <c r="G5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8" s="3"/>
      <c r="I58" s="3"/>
      <c r="J58" s="3"/>
      <c r="K58" s="3"/>
      <c r="L58" s="3" t="str" cm="1">
        <f t="array" ref="L58">IFERROR(INDEX(_xlfn._xlws.FILTER(Tabell_SSK[[#This Row],[Region kontroll]:[Fakturerat]],Tabell_SSK[[#This Row],[Region kontroll]:[Fakturerat]]&lt;&gt;""),1,1),"")</f>
        <v/>
      </c>
      <c r="M58" s="3" t="str">
        <f>IF(AND(SUM(Tabell_SSK[[#This Row],[Fakturerat belopp]:[Summa fakturerade timmar (psykiatri+somatik+primärvård)]]),ISBLANK(Tabell_SSK[[#This Row],[Region]])),"Ange region","")</f>
        <v/>
      </c>
      <c r="N58" s="3" t="str">
        <f>IF(AND(OR(Tabell_SSK[[#This Row],[Kontroll ifyllt värde]]=TRUE),ISBLANK(Tabell_SSK[[#This Row],[Zon]])),"Välj zon","")</f>
        <v/>
      </c>
      <c r="O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8" s="3" t="str">
        <f xml:space="preserve"> IF(AND(Tabell_SSK[[#This Row],[Yrkeskategori]]="Specialistsjuksköterska",Tabell_SSK[[#This Row],[Specialisering]]=""),"Ange specialisering","")</f>
        <v/>
      </c>
      <c r="Q58" s="3" t="str">
        <f xml:space="preserve"> IF(AND(Tabell_SSK[[#This Row],[Yrkeskategori]]="Sjuksköterska",Tabell_SSK[[#This Row],[Specialisering]]&lt;&gt;""),"Välj specialistsjuksköterska om specialicering","")</f>
        <v/>
      </c>
      <c r="R58" s="3" t="str">
        <f>IF(AND(OR(Tabell_SSK[[#This Row],[Kontroll ifyllt värde]]=TRUE),ISBLANK(#REF!)),"Välj zon","")</f>
        <v/>
      </c>
      <c r="S58" s="3" t="str">
        <f>IF(AND(Tabell_SSK[[#This Row],[Fakturerat belopp]]&gt;0,Tabell_SSK[[#This Row],[Summa fakturerade timmar (psykiatri+somatik+primärvård)]]=""),"Fyll i antal timmar","")</f>
        <v/>
      </c>
      <c r="T58" s="3" t="str">
        <f>IF(AND(Tabell_SSK[[#This Row],[Kontroll ifyllt värde]]=TRUE,Tabell_SSK[[#This Row],[Fakturerat belopp]]=""),"Fakturerat belopp saknas","")</f>
        <v/>
      </c>
      <c r="U58" s="3" t="b">
        <f>OR(Tabell_SSK[[#This Row],[Fakturerat belopp]]&lt;&gt;"",Tabell_SSK[[#This Row],[Summa fakturerade timmar (psykiatri+somatik+primärvård)]]&lt;&gt;"")</f>
        <v>0</v>
      </c>
    </row>
    <row r="59" spans="1:21" x14ac:dyDescent="0.35">
      <c r="A59" s="32" t="str">
        <f>IF(_xlfn.CONCAT(B59:G59)="","",Statistikrapport!$C$3)</f>
        <v/>
      </c>
      <c r="B59" s="3"/>
      <c r="C59" s="3"/>
      <c r="D59" s="3"/>
      <c r="E59" s="3"/>
      <c r="F59" s="28"/>
      <c r="G5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9" s="3"/>
      <c r="I59" s="3"/>
      <c r="J59" s="3"/>
      <c r="K59" s="3"/>
      <c r="L59" s="3" t="str" cm="1">
        <f t="array" ref="L59">IFERROR(INDEX(_xlfn._xlws.FILTER(Tabell_SSK[[#This Row],[Region kontroll]:[Fakturerat]],Tabell_SSK[[#This Row],[Region kontroll]:[Fakturerat]]&lt;&gt;""),1,1),"")</f>
        <v/>
      </c>
      <c r="M59" s="3" t="str">
        <f>IF(AND(SUM(Tabell_SSK[[#This Row],[Fakturerat belopp]:[Summa fakturerade timmar (psykiatri+somatik+primärvård)]]),ISBLANK(Tabell_SSK[[#This Row],[Region]])),"Ange region","")</f>
        <v/>
      </c>
      <c r="N59" s="3" t="str">
        <f>IF(AND(OR(Tabell_SSK[[#This Row],[Kontroll ifyllt värde]]=TRUE),ISBLANK(Tabell_SSK[[#This Row],[Zon]])),"Välj zon","")</f>
        <v/>
      </c>
      <c r="O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9" s="3" t="str">
        <f xml:space="preserve"> IF(AND(Tabell_SSK[[#This Row],[Yrkeskategori]]="Specialistsjuksköterska",Tabell_SSK[[#This Row],[Specialisering]]=""),"Ange specialisering","")</f>
        <v/>
      </c>
      <c r="Q59" s="3" t="str">
        <f xml:space="preserve"> IF(AND(Tabell_SSK[[#This Row],[Yrkeskategori]]="Sjuksköterska",Tabell_SSK[[#This Row],[Specialisering]]&lt;&gt;""),"Välj specialistsjuksköterska om specialicering","")</f>
        <v/>
      </c>
      <c r="R59" s="3" t="str">
        <f>IF(AND(OR(Tabell_SSK[[#This Row],[Kontroll ifyllt värde]]=TRUE),ISBLANK(#REF!)),"Välj zon","")</f>
        <v/>
      </c>
      <c r="S59" s="3" t="str">
        <f>IF(AND(Tabell_SSK[[#This Row],[Fakturerat belopp]]&gt;0,Tabell_SSK[[#This Row],[Summa fakturerade timmar (psykiatri+somatik+primärvård)]]=""),"Fyll i antal timmar","")</f>
        <v/>
      </c>
      <c r="T59" s="3" t="str">
        <f>IF(AND(Tabell_SSK[[#This Row],[Kontroll ifyllt värde]]=TRUE,Tabell_SSK[[#This Row],[Fakturerat belopp]]=""),"Fakturerat belopp saknas","")</f>
        <v/>
      </c>
      <c r="U59" s="3" t="b">
        <f>OR(Tabell_SSK[[#This Row],[Fakturerat belopp]]&lt;&gt;"",Tabell_SSK[[#This Row],[Summa fakturerade timmar (psykiatri+somatik+primärvård)]]&lt;&gt;"")</f>
        <v>0</v>
      </c>
    </row>
    <row r="60" spans="1:21" x14ac:dyDescent="0.35">
      <c r="A60" s="32" t="str">
        <f>IF(_xlfn.CONCAT(B60:G60)="","",Statistikrapport!$C$3)</f>
        <v/>
      </c>
      <c r="B60" s="3"/>
      <c r="C60" s="3"/>
      <c r="D60" s="3"/>
      <c r="E60" s="3"/>
      <c r="F60" s="28"/>
      <c r="G6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0" s="3"/>
      <c r="I60" s="3"/>
      <c r="J60" s="3"/>
      <c r="K60" s="3"/>
      <c r="L60" s="3" t="str" cm="1">
        <f t="array" ref="L60">IFERROR(INDEX(_xlfn._xlws.FILTER(Tabell_SSK[[#This Row],[Region kontroll]:[Fakturerat]],Tabell_SSK[[#This Row],[Region kontroll]:[Fakturerat]]&lt;&gt;""),1,1),"")</f>
        <v/>
      </c>
      <c r="M60" s="3" t="str">
        <f>IF(AND(SUM(Tabell_SSK[[#This Row],[Fakturerat belopp]:[Summa fakturerade timmar (psykiatri+somatik+primärvård)]]),ISBLANK(Tabell_SSK[[#This Row],[Region]])),"Ange region","")</f>
        <v/>
      </c>
      <c r="N60" s="3" t="str">
        <f>IF(AND(OR(Tabell_SSK[[#This Row],[Kontroll ifyllt värde]]=TRUE),ISBLANK(Tabell_SSK[[#This Row],[Zon]])),"Välj zon","")</f>
        <v/>
      </c>
      <c r="O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0" s="3" t="str">
        <f xml:space="preserve"> IF(AND(Tabell_SSK[[#This Row],[Yrkeskategori]]="Specialistsjuksköterska",Tabell_SSK[[#This Row],[Specialisering]]=""),"Ange specialisering","")</f>
        <v/>
      </c>
      <c r="Q60" s="3" t="str">
        <f xml:space="preserve"> IF(AND(Tabell_SSK[[#This Row],[Yrkeskategori]]="Sjuksköterska",Tabell_SSK[[#This Row],[Specialisering]]&lt;&gt;""),"Välj specialistsjuksköterska om specialicering","")</f>
        <v/>
      </c>
      <c r="R60" s="3" t="str">
        <f>IF(AND(OR(Tabell_SSK[[#This Row],[Kontroll ifyllt värde]]=TRUE),ISBLANK(#REF!)),"Välj zon","")</f>
        <v/>
      </c>
      <c r="S60" s="3" t="str">
        <f>IF(AND(Tabell_SSK[[#This Row],[Fakturerat belopp]]&gt;0,Tabell_SSK[[#This Row],[Summa fakturerade timmar (psykiatri+somatik+primärvård)]]=""),"Fyll i antal timmar","")</f>
        <v/>
      </c>
      <c r="T60" s="3" t="str">
        <f>IF(AND(Tabell_SSK[[#This Row],[Kontroll ifyllt värde]]=TRUE,Tabell_SSK[[#This Row],[Fakturerat belopp]]=""),"Fakturerat belopp saknas","")</f>
        <v/>
      </c>
      <c r="U60" s="3" t="b">
        <f>OR(Tabell_SSK[[#This Row],[Fakturerat belopp]]&lt;&gt;"",Tabell_SSK[[#This Row],[Summa fakturerade timmar (psykiatri+somatik+primärvård)]]&lt;&gt;"")</f>
        <v>0</v>
      </c>
    </row>
    <row r="61" spans="1:21" x14ac:dyDescent="0.35">
      <c r="A61" s="32" t="str">
        <f>IF(_xlfn.CONCAT(B61:G61)="","",Statistikrapport!$C$3)</f>
        <v/>
      </c>
      <c r="B61" s="3"/>
      <c r="C61" s="3"/>
      <c r="D61" s="3"/>
      <c r="E61" s="3"/>
      <c r="F61" s="28"/>
      <c r="G6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1" s="3"/>
      <c r="I61" s="3"/>
      <c r="J61" s="3"/>
      <c r="K61" s="3"/>
      <c r="L61" s="3" t="str" cm="1">
        <f t="array" ref="L61">IFERROR(INDEX(_xlfn._xlws.FILTER(Tabell_SSK[[#This Row],[Region kontroll]:[Fakturerat]],Tabell_SSK[[#This Row],[Region kontroll]:[Fakturerat]]&lt;&gt;""),1,1),"")</f>
        <v/>
      </c>
      <c r="M61" s="3" t="str">
        <f>IF(AND(SUM(Tabell_SSK[[#This Row],[Fakturerat belopp]:[Summa fakturerade timmar (psykiatri+somatik+primärvård)]]),ISBLANK(Tabell_SSK[[#This Row],[Region]])),"Ange region","")</f>
        <v/>
      </c>
      <c r="N61" s="3" t="str">
        <f>IF(AND(OR(Tabell_SSK[[#This Row],[Kontroll ifyllt värde]]=TRUE),ISBLANK(Tabell_SSK[[#This Row],[Zon]])),"Välj zon","")</f>
        <v/>
      </c>
      <c r="O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1" s="3" t="str">
        <f xml:space="preserve"> IF(AND(Tabell_SSK[[#This Row],[Yrkeskategori]]="Specialistsjuksköterska",Tabell_SSK[[#This Row],[Specialisering]]=""),"Ange specialisering","")</f>
        <v/>
      </c>
      <c r="Q61" s="3" t="str">
        <f xml:space="preserve"> IF(AND(Tabell_SSK[[#This Row],[Yrkeskategori]]="Sjuksköterska",Tabell_SSK[[#This Row],[Specialisering]]&lt;&gt;""),"Välj specialistsjuksköterska om specialicering","")</f>
        <v/>
      </c>
      <c r="R61" s="3" t="str">
        <f>IF(AND(OR(Tabell_SSK[[#This Row],[Kontroll ifyllt värde]]=TRUE),ISBLANK(#REF!)),"Välj zon","")</f>
        <v/>
      </c>
      <c r="S61" s="3" t="str">
        <f>IF(AND(Tabell_SSK[[#This Row],[Fakturerat belopp]]&gt;0,Tabell_SSK[[#This Row],[Summa fakturerade timmar (psykiatri+somatik+primärvård)]]=""),"Fyll i antal timmar","")</f>
        <v/>
      </c>
      <c r="T61" s="3" t="str">
        <f>IF(AND(Tabell_SSK[[#This Row],[Kontroll ifyllt värde]]=TRUE,Tabell_SSK[[#This Row],[Fakturerat belopp]]=""),"Fakturerat belopp saknas","")</f>
        <v/>
      </c>
      <c r="U61" s="3" t="b">
        <f>OR(Tabell_SSK[[#This Row],[Fakturerat belopp]]&lt;&gt;"",Tabell_SSK[[#This Row],[Summa fakturerade timmar (psykiatri+somatik+primärvård)]]&lt;&gt;"")</f>
        <v>0</v>
      </c>
    </row>
    <row r="62" spans="1:21" x14ac:dyDescent="0.35">
      <c r="A62" s="32" t="str">
        <f>IF(_xlfn.CONCAT(B62:G62)="","",Statistikrapport!$C$3)</f>
        <v/>
      </c>
      <c r="B62" s="3"/>
      <c r="C62" s="3"/>
      <c r="D62" s="3"/>
      <c r="E62" s="3"/>
      <c r="F62" s="28"/>
      <c r="G6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2" s="3"/>
      <c r="I62" s="3"/>
      <c r="J62" s="3"/>
      <c r="K62" s="3"/>
      <c r="L62" s="3" t="str" cm="1">
        <f t="array" ref="L62">IFERROR(INDEX(_xlfn._xlws.FILTER(Tabell_SSK[[#This Row],[Region kontroll]:[Fakturerat]],Tabell_SSK[[#This Row],[Region kontroll]:[Fakturerat]]&lt;&gt;""),1,1),"")</f>
        <v/>
      </c>
      <c r="M62" s="3" t="str">
        <f>IF(AND(SUM(Tabell_SSK[[#This Row],[Fakturerat belopp]:[Summa fakturerade timmar (psykiatri+somatik+primärvård)]]),ISBLANK(Tabell_SSK[[#This Row],[Region]])),"Ange region","")</f>
        <v/>
      </c>
      <c r="N62" s="3" t="str">
        <f>IF(AND(OR(Tabell_SSK[[#This Row],[Kontroll ifyllt värde]]=TRUE),ISBLANK(Tabell_SSK[[#This Row],[Zon]])),"Välj zon","")</f>
        <v/>
      </c>
      <c r="O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2" s="3" t="str">
        <f xml:space="preserve"> IF(AND(Tabell_SSK[[#This Row],[Yrkeskategori]]="Specialistsjuksköterska",Tabell_SSK[[#This Row],[Specialisering]]=""),"Ange specialisering","")</f>
        <v/>
      </c>
      <c r="Q62" s="3" t="str">
        <f xml:space="preserve"> IF(AND(Tabell_SSK[[#This Row],[Yrkeskategori]]="Sjuksköterska",Tabell_SSK[[#This Row],[Specialisering]]&lt;&gt;""),"Välj specialistsjuksköterska om specialicering","")</f>
        <v/>
      </c>
      <c r="R62" s="3" t="str">
        <f>IF(AND(OR(Tabell_SSK[[#This Row],[Kontroll ifyllt värde]]=TRUE),ISBLANK(#REF!)),"Välj zon","")</f>
        <v/>
      </c>
      <c r="S62" s="3" t="str">
        <f>IF(AND(Tabell_SSK[[#This Row],[Fakturerat belopp]]&gt;0,Tabell_SSK[[#This Row],[Summa fakturerade timmar (psykiatri+somatik+primärvård)]]=""),"Fyll i antal timmar","")</f>
        <v/>
      </c>
      <c r="T62" s="3" t="str">
        <f>IF(AND(Tabell_SSK[[#This Row],[Kontroll ifyllt värde]]=TRUE,Tabell_SSK[[#This Row],[Fakturerat belopp]]=""),"Fakturerat belopp saknas","")</f>
        <v/>
      </c>
      <c r="U62" s="3" t="b">
        <f>OR(Tabell_SSK[[#This Row],[Fakturerat belopp]]&lt;&gt;"",Tabell_SSK[[#This Row],[Summa fakturerade timmar (psykiatri+somatik+primärvård)]]&lt;&gt;"")</f>
        <v>0</v>
      </c>
    </row>
    <row r="63" spans="1:21" x14ac:dyDescent="0.35">
      <c r="A63" s="32" t="str">
        <f>IF(_xlfn.CONCAT(B63:G63)="","",Statistikrapport!$C$3)</f>
        <v/>
      </c>
      <c r="B63" s="3"/>
      <c r="C63" s="3"/>
      <c r="D63" s="3"/>
      <c r="E63" s="3"/>
      <c r="F63" s="28"/>
      <c r="G6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3" s="3"/>
      <c r="I63" s="3"/>
      <c r="J63" s="3"/>
      <c r="K63" s="3"/>
      <c r="L63" s="3" t="str" cm="1">
        <f t="array" ref="L63">IFERROR(INDEX(_xlfn._xlws.FILTER(Tabell_SSK[[#This Row],[Region kontroll]:[Fakturerat]],Tabell_SSK[[#This Row],[Region kontroll]:[Fakturerat]]&lt;&gt;""),1,1),"")</f>
        <v/>
      </c>
      <c r="M63" s="3" t="str">
        <f>IF(AND(SUM(Tabell_SSK[[#This Row],[Fakturerat belopp]:[Summa fakturerade timmar (psykiatri+somatik+primärvård)]]),ISBLANK(Tabell_SSK[[#This Row],[Region]])),"Ange region","")</f>
        <v/>
      </c>
      <c r="N63" s="3" t="str">
        <f>IF(AND(OR(Tabell_SSK[[#This Row],[Kontroll ifyllt värde]]=TRUE),ISBLANK(Tabell_SSK[[#This Row],[Zon]])),"Välj zon","")</f>
        <v/>
      </c>
      <c r="O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3" s="3" t="str">
        <f xml:space="preserve"> IF(AND(Tabell_SSK[[#This Row],[Yrkeskategori]]="Specialistsjuksköterska",Tabell_SSK[[#This Row],[Specialisering]]=""),"Ange specialisering","")</f>
        <v/>
      </c>
      <c r="Q63" s="3" t="str">
        <f xml:space="preserve"> IF(AND(Tabell_SSK[[#This Row],[Yrkeskategori]]="Sjuksköterska",Tabell_SSK[[#This Row],[Specialisering]]&lt;&gt;""),"Välj specialistsjuksköterska om specialicering","")</f>
        <v/>
      </c>
      <c r="R63" s="3" t="str">
        <f>IF(AND(OR(Tabell_SSK[[#This Row],[Kontroll ifyllt värde]]=TRUE),ISBLANK(#REF!)),"Välj zon","")</f>
        <v/>
      </c>
      <c r="S63" s="3" t="str">
        <f>IF(AND(Tabell_SSK[[#This Row],[Fakturerat belopp]]&gt;0,Tabell_SSK[[#This Row],[Summa fakturerade timmar (psykiatri+somatik+primärvård)]]=""),"Fyll i antal timmar","")</f>
        <v/>
      </c>
      <c r="T63" s="3" t="str">
        <f>IF(AND(Tabell_SSK[[#This Row],[Kontroll ifyllt värde]]=TRUE,Tabell_SSK[[#This Row],[Fakturerat belopp]]=""),"Fakturerat belopp saknas","")</f>
        <v/>
      </c>
      <c r="U63" s="3" t="b">
        <f>OR(Tabell_SSK[[#This Row],[Fakturerat belopp]]&lt;&gt;"",Tabell_SSK[[#This Row],[Summa fakturerade timmar (psykiatri+somatik+primärvård)]]&lt;&gt;"")</f>
        <v>0</v>
      </c>
    </row>
    <row r="64" spans="1:21" x14ac:dyDescent="0.35">
      <c r="A64" s="32" t="str">
        <f>IF(_xlfn.CONCAT(B64:G64)="","",Statistikrapport!$C$3)</f>
        <v/>
      </c>
      <c r="B64" s="3"/>
      <c r="C64" s="3"/>
      <c r="D64" s="3"/>
      <c r="E64" s="3"/>
      <c r="F64" s="28"/>
      <c r="G6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4" s="3"/>
      <c r="I64" s="3"/>
      <c r="J64" s="3"/>
      <c r="K64" s="3"/>
      <c r="L64" s="3" t="str" cm="1">
        <f t="array" ref="L64">IFERROR(INDEX(_xlfn._xlws.FILTER(Tabell_SSK[[#This Row],[Region kontroll]:[Fakturerat]],Tabell_SSK[[#This Row],[Region kontroll]:[Fakturerat]]&lt;&gt;""),1,1),"")</f>
        <v/>
      </c>
      <c r="M64" s="3" t="str">
        <f>IF(AND(SUM(Tabell_SSK[[#This Row],[Fakturerat belopp]:[Summa fakturerade timmar (psykiatri+somatik+primärvård)]]),ISBLANK(Tabell_SSK[[#This Row],[Region]])),"Ange region","")</f>
        <v/>
      </c>
      <c r="N64" s="3" t="str">
        <f>IF(AND(OR(Tabell_SSK[[#This Row],[Kontroll ifyllt värde]]=TRUE),ISBLANK(Tabell_SSK[[#This Row],[Zon]])),"Välj zon","")</f>
        <v/>
      </c>
      <c r="O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4" s="3" t="str">
        <f xml:space="preserve"> IF(AND(Tabell_SSK[[#This Row],[Yrkeskategori]]="Specialistsjuksköterska",Tabell_SSK[[#This Row],[Specialisering]]=""),"Ange specialisering","")</f>
        <v/>
      </c>
      <c r="Q64" s="3" t="str">
        <f xml:space="preserve"> IF(AND(Tabell_SSK[[#This Row],[Yrkeskategori]]="Sjuksköterska",Tabell_SSK[[#This Row],[Specialisering]]&lt;&gt;""),"Välj specialistsjuksköterska om specialicering","")</f>
        <v/>
      </c>
      <c r="R64" s="3" t="str">
        <f>IF(AND(OR(Tabell_SSK[[#This Row],[Kontroll ifyllt värde]]=TRUE),ISBLANK(#REF!)),"Välj zon","")</f>
        <v/>
      </c>
      <c r="S64" s="3" t="str">
        <f>IF(AND(Tabell_SSK[[#This Row],[Fakturerat belopp]]&gt;0,Tabell_SSK[[#This Row],[Summa fakturerade timmar (psykiatri+somatik+primärvård)]]=""),"Fyll i antal timmar","")</f>
        <v/>
      </c>
      <c r="T64" s="3" t="str">
        <f>IF(AND(Tabell_SSK[[#This Row],[Kontroll ifyllt värde]]=TRUE,Tabell_SSK[[#This Row],[Fakturerat belopp]]=""),"Fakturerat belopp saknas","")</f>
        <v/>
      </c>
      <c r="U64" s="3" t="b">
        <f>OR(Tabell_SSK[[#This Row],[Fakturerat belopp]]&lt;&gt;"",Tabell_SSK[[#This Row],[Summa fakturerade timmar (psykiatri+somatik+primärvård)]]&lt;&gt;"")</f>
        <v>0</v>
      </c>
    </row>
    <row r="65" spans="1:21" x14ac:dyDescent="0.35">
      <c r="A65" s="32" t="str">
        <f>IF(_xlfn.CONCAT(B65:G65)="","",Statistikrapport!$C$3)</f>
        <v/>
      </c>
      <c r="B65" s="3"/>
      <c r="C65" s="3"/>
      <c r="D65" s="3"/>
      <c r="E65" s="3"/>
      <c r="F65" s="28"/>
      <c r="G6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5" s="3"/>
      <c r="I65" s="3"/>
      <c r="J65" s="3"/>
      <c r="K65" s="3"/>
      <c r="L65" s="3" t="str" cm="1">
        <f t="array" ref="L65">IFERROR(INDEX(_xlfn._xlws.FILTER(Tabell_SSK[[#This Row],[Region kontroll]:[Fakturerat]],Tabell_SSK[[#This Row],[Region kontroll]:[Fakturerat]]&lt;&gt;""),1,1),"")</f>
        <v/>
      </c>
      <c r="M65" s="3" t="str">
        <f>IF(AND(SUM(Tabell_SSK[[#This Row],[Fakturerat belopp]:[Summa fakturerade timmar (psykiatri+somatik+primärvård)]]),ISBLANK(Tabell_SSK[[#This Row],[Region]])),"Ange region","")</f>
        <v/>
      </c>
      <c r="N65" s="3" t="str">
        <f>IF(AND(OR(Tabell_SSK[[#This Row],[Kontroll ifyllt värde]]=TRUE),ISBLANK(Tabell_SSK[[#This Row],[Zon]])),"Välj zon","")</f>
        <v/>
      </c>
      <c r="O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5" s="3" t="str">
        <f xml:space="preserve"> IF(AND(Tabell_SSK[[#This Row],[Yrkeskategori]]="Specialistsjuksköterska",Tabell_SSK[[#This Row],[Specialisering]]=""),"Ange specialisering","")</f>
        <v/>
      </c>
      <c r="Q65" s="3" t="str">
        <f xml:space="preserve"> IF(AND(Tabell_SSK[[#This Row],[Yrkeskategori]]="Sjuksköterska",Tabell_SSK[[#This Row],[Specialisering]]&lt;&gt;""),"Välj specialistsjuksköterska om specialicering","")</f>
        <v/>
      </c>
      <c r="R65" s="3" t="str">
        <f>IF(AND(OR(Tabell_SSK[[#This Row],[Kontroll ifyllt värde]]=TRUE),ISBLANK(#REF!)),"Välj zon","")</f>
        <v/>
      </c>
      <c r="S65" s="3" t="str">
        <f>IF(AND(Tabell_SSK[[#This Row],[Fakturerat belopp]]&gt;0,Tabell_SSK[[#This Row],[Summa fakturerade timmar (psykiatri+somatik+primärvård)]]=""),"Fyll i antal timmar","")</f>
        <v/>
      </c>
      <c r="T65" s="3" t="str">
        <f>IF(AND(Tabell_SSK[[#This Row],[Kontroll ifyllt värde]]=TRUE,Tabell_SSK[[#This Row],[Fakturerat belopp]]=""),"Fakturerat belopp saknas","")</f>
        <v/>
      </c>
      <c r="U65" s="3" t="b">
        <f>OR(Tabell_SSK[[#This Row],[Fakturerat belopp]]&lt;&gt;"",Tabell_SSK[[#This Row],[Summa fakturerade timmar (psykiatri+somatik+primärvård)]]&lt;&gt;"")</f>
        <v>0</v>
      </c>
    </row>
    <row r="66" spans="1:21" x14ac:dyDescent="0.35">
      <c r="A66" s="32" t="str">
        <f>IF(_xlfn.CONCAT(B66:G66)="","",Statistikrapport!$C$3)</f>
        <v/>
      </c>
      <c r="B66" s="3"/>
      <c r="C66" s="3"/>
      <c r="D66" s="3"/>
      <c r="E66" s="3"/>
      <c r="F66" s="28"/>
      <c r="G6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6" s="3"/>
      <c r="I66" s="3"/>
      <c r="J66" s="3"/>
      <c r="K66" s="3"/>
      <c r="L66" s="3" t="str" cm="1">
        <f t="array" ref="L66">IFERROR(INDEX(_xlfn._xlws.FILTER(Tabell_SSK[[#This Row],[Region kontroll]:[Fakturerat]],Tabell_SSK[[#This Row],[Region kontroll]:[Fakturerat]]&lt;&gt;""),1,1),"")</f>
        <v/>
      </c>
      <c r="M66" s="3" t="str">
        <f>IF(AND(SUM(Tabell_SSK[[#This Row],[Fakturerat belopp]:[Summa fakturerade timmar (psykiatri+somatik+primärvård)]]),ISBLANK(Tabell_SSK[[#This Row],[Region]])),"Ange region","")</f>
        <v/>
      </c>
      <c r="N66" s="3" t="str">
        <f>IF(AND(OR(Tabell_SSK[[#This Row],[Kontroll ifyllt värde]]=TRUE),ISBLANK(Tabell_SSK[[#This Row],[Zon]])),"Välj zon","")</f>
        <v/>
      </c>
      <c r="O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6" s="3" t="str">
        <f xml:space="preserve"> IF(AND(Tabell_SSK[[#This Row],[Yrkeskategori]]="Specialistsjuksköterska",Tabell_SSK[[#This Row],[Specialisering]]=""),"Ange specialisering","")</f>
        <v/>
      </c>
      <c r="Q66" s="3" t="str">
        <f xml:space="preserve"> IF(AND(Tabell_SSK[[#This Row],[Yrkeskategori]]="Sjuksköterska",Tabell_SSK[[#This Row],[Specialisering]]&lt;&gt;""),"Välj specialistsjuksköterska om specialicering","")</f>
        <v/>
      </c>
      <c r="R66" s="3" t="str">
        <f>IF(AND(OR(Tabell_SSK[[#This Row],[Kontroll ifyllt värde]]=TRUE),ISBLANK(#REF!)),"Välj zon","")</f>
        <v/>
      </c>
      <c r="S66" s="3" t="str">
        <f>IF(AND(Tabell_SSK[[#This Row],[Fakturerat belopp]]&gt;0,Tabell_SSK[[#This Row],[Summa fakturerade timmar (psykiatri+somatik+primärvård)]]=""),"Fyll i antal timmar","")</f>
        <v/>
      </c>
      <c r="T66" s="3" t="str">
        <f>IF(AND(Tabell_SSK[[#This Row],[Kontroll ifyllt värde]]=TRUE,Tabell_SSK[[#This Row],[Fakturerat belopp]]=""),"Fakturerat belopp saknas","")</f>
        <v/>
      </c>
      <c r="U66" s="3" t="b">
        <f>OR(Tabell_SSK[[#This Row],[Fakturerat belopp]]&lt;&gt;"",Tabell_SSK[[#This Row],[Summa fakturerade timmar (psykiatri+somatik+primärvård)]]&lt;&gt;"")</f>
        <v>0</v>
      </c>
    </row>
    <row r="67" spans="1:21" x14ac:dyDescent="0.35">
      <c r="A67" s="32" t="str">
        <f>IF(_xlfn.CONCAT(B67:G67)="","",Statistikrapport!$C$3)</f>
        <v/>
      </c>
      <c r="B67" s="3"/>
      <c r="C67" s="3"/>
      <c r="D67" s="3"/>
      <c r="E67" s="3"/>
      <c r="F67" s="28"/>
      <c r="G6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7" s="3"/>
      <c r="I67" s="3"/>
      <c r="J67" s="3"/>
      <c r="K67" s="3"/>
      <c r="L67" s="3" t="str" cm="1">
        <f t="array" ref="L67">IFERROR(INDEX(_xlfn._xlws.FILTER(Tabell_SSK[[#This Row],[Region kontroll]:[Fakturerat]],Tabell_SSK[[#This Row],[Region kontroll]:[Fakturerat]]&lt;&gt;""),1,1),"")</f>
        <v/>
      </c>
      <c r="M67" s="3" t="str">
        <f>IF(AND(SUM(Tabell_SSK[[#This Row],[Fakturerat belopp]:[Summa fakturerade timmar (psykiatri+somatik+primärvård)]]),ISBLANK(Tabell_SSK[[#This Row],[Region]])),"Ange region","")</f>
        <v/>
      </c>
      <c r="N67" s="3" t="str">
        <f>IF(AND(OR(Tabell_SSK[[#This Row],[Kontroll ifyllt värde]]=TRUE),ISBLANK(Tabell_SSK[[#This Row],[Zon]])),"Välj zon","")</f>
        <v/>
      </c>
      <c r="O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7" s="3" t="str">
        <f xml:space="preserve"> IF(AND(Tabell_SSK[[#This Row],[Yrkeskategori]]="Specialistsjuksköterska",Tabell_SSK[[#This Row],[Specialisering]]=""),"Ange specialisering","")</f>
        <v/>
      </c>
      <c r="Q67" s="3" t="str">
        <f xml:space="preserve"> IF(AND(Tabell_SSK[[#This Row],[Yrkeskategori]]="Sjuksköterska",Tabell_SSK[[#This Row],[Specialisering]]&lt;&gt;""),"Välj specialistsjuksköterska om specialicering","")</f>
        <v/>
      </c>
      <c r="R67" s="3" t="str">
        <f>IF(AND(OR(Tabell_SSK[[#This Row],[Kontroll ifyllt värde]]=TRUE),ISBLANK(#REF!)),"Välj zon","")</f>
        <v/>
      </c>
      <c r="S67" s="3" t="str">
        <f>IF(AND(Tabell_SSK[[#This Row],[Fakturerat belopp]]&gt;0,Tabell_SSK[[#This Row],[Summa fakturerade timmar (psykiatri+somatik+primärvård)]]=""),"Fyll i antal timmar","")</f>
        <v/>
      </c>
      <c r="T67" s="3" t="str">
        <f>IF(AND(Tabell_SSK[[#This Row],[Kontroll ifyllt värde]]=TRUE,Tabell_SSK[[#This Row],[Fakturerat belopp]]=""),"Fakturerat belopp saknas","")</f>
        <v/>
      </c>
      <c r="U67" s="3" t="b">
        <f>OR(Tabell_SSK[[#This Row],[Fakturerat belopp]]&lt;&gt;"",Tabell_SSK[[#This Row],[Summa fakturerade timmar (psykiatri+somatik+primärvård)]]&lt;&gt;"")</f>
        <v>0</v>
      </c>
    </row>
    <row r="68" spans="1:21" x14ac:dyDescent="0.35">
      <c r="A68" s="32" t="str">
        <f>IF(_xlfn.CONCAT(B68:G68)="","",Statistikrapport!$C$3)</f>
        <v/>
      </c>
      <c r="B68" s="3"/>
      <c r="C68" s="3"/>
      <c r="D68" s="3"/>
      <c r="E68" s="3"/>
      <c r="F68" s="28"/>
      <c r="G6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8" s="3"/>
      <c r="I68" s="3"/>
      <c r="J68" s="3"/>
      <c r="K68" s="3"/>
      <c r="L68" s="3" t="str" cm="1">
        <f t="array" ref="L68">IFERROR(INDEX(_xlfn._xlws.FILTER(Tabell_SSK[[#This Row],[Region kontroll]:[Fakturerat]],Tabell_SSK[[#This Row],[Region kontroll]:[Fakturerat]]&lt;&gt;""),1,1),"")</f>
        <v/>
      </c>
      <c r="M68" s="3" t="str">
        <f>IF(AND(SUM(Tabell_SSK[[#This Row],[Fakturerat belopp]:[Summa fakturerade timmar (psykiatri+somatik+primärvård)]]),ISBLANK(Tabell_SSK[[#This Row],[Region]])),"Ange region","")</f>
        <v/>
      </c>
      <c r="N68" s="3" t="str">
        <f>IF(AND(OR(Tabell_SSK[[#This Row],[Kontroll ifyllt värde]]=TRUE),ISBLANK(Tabell_SSK[[#This Row],[Zon]])),"Välj zon","")</f>
        <v/>
      </c>
      <c r="O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8" s="3" t="str">
        <f xml:space="preserve"> IF(AND(Tabell_SSK[[#This Row],[Yrkeskategori]]="Specialistsjuksköterska",Tabell_SSK[[#This Row],[Specialisering]]=""),"Ange specialisering","")</f>
        <v/>
      </c>
      <c r="Q68" s="3" t="str">
        <f xml:space="preserve"> IF(AND(Tabell_SSK[[#This Row],[Yrkeskategori]]="Sjuksköterska",Tabell_SSK[[#This Row],[Specialisering]]&lt;&gt;""),"Välj specialistsjuksköterska om specialicering","")</f>
        <v/>
      </c>
      <c r="R68" s="3" t="str">
        <f>IF(AND(OR(Tabell_SSK[[#This Row],[Kontroll ifyllt värde]]=TRUE),ISBLANK(#REF!)),"Välj zon","")</f>
        <v/>
      </c>
      <c r="S68" s="3" t="str">
        <f>IF(AND(Tabell_SSK[[#This Row],[Fakturerat belopp]]&gt;0,Tabell_SSK[[#This Row],[Summa fakturerade timmar (psykiatri+somatik+primärvård)]]=""),"Fyll i antal timmar","")</f>
        <v/>
      </c>
      <c r="T68" s="3" t="str">
        <f>IF(AND(Tabell_SSK[[#This Row],[Kontroll ifyllt värde]]=TRUE,Tabell_SSK[[#This Row],[Fakturerat belopp]]=""),"Fakturerat belopp saknas","")</f>
        <v/>
      </c>
      <c r="U68" s="3" t="b">
        <f>OR(Tabell_SSK[[#This Row],[Fakturerat belopp]]&lt;&gt;"",Tabell_SSK[[#This Row],[Summa fakturerade timmar (psykiatri+somatik+primärvård)]]&lt;&gt;"")</f>
        <v>0</v>
      </c>
    </row>
    <row r="69" spans="1:21" x14ac:dyDescent="0.35">
      <c r="A69" s="32" t="str">
        <f>IF(_xlfn.CONCAT(B69:G69)="","",Statistikrapport!$C$3)</f>
        <v/>
      </c>
      <c r="B69" s="3"/>
      <c r="C69" s="3"/>
      <c r="D69" s="3"/>
      <c r="E69" s="3"/>
      <c r="F69" s="28"/>
      <c r="G6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69" s="3"/>
      <c r="I69" s="3"/>
      <c r="J69" s="3"/>
      <c r="K69" s="3"/>
      <c r="L69" s="3" t="str" cm="1">
        <f t="array" ref="L69">IFERROR(INDEX(_xlfn._xlws.FILTER(Tabell_SSK[[#This Row],[Region kontroll]:[Fakturerat]],Tabell_SSK[[#This Row],[Region kontroll]:[Fakturerat]]&lt;&gt;""),1,1),"")</f>
        <v/>
      </c>
      <c r="M69" s="3" t="str">
        <f>IF(AND(SUM(Tabell_SSK[[#This Row],[Fakturerat belopp]:[Summa fakturerade timmar (psykiatri+somatik+primärvård)]]),ISBLANK(Tabell_SSK[[#This Row],[Region]])),"Ange region","")</f>
        <v/>
      </c>
      <c r="N69" s="3" t="str">
        <f>IF(AND(OR(Tabell_SSK[[#This Row],[Kontroll ifyllt värde]]=TRUE),ISBLANK(Tabell_SSK[[#This Row],[Zon]])),"Välj zon","")</f>
        <v/>
      </c>
      <c r="O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9" s="3" t="str">
        <f xml:space="preserve"> IF(AND(Tabell_SSK[[#This Row],[Yrkeskategori]]="Specialistsjuksköterska",Tabell_SSK[[#This Row],[Specialisering]]=""),"Ange specialisering","")</f>
        <v/>
      </c>
      <c r="Q69" s="3" t="str">
        <f xml:space="preserve"> IF(AND(Tabell_SSK[[#This Row],[Yrkeskategori]]="Sjuksköterska",Tabell_SSK[[#This Row],[Specialisering]]&lt;&gt;""),"Välj specialistsjuksköterska om specialicering","")</f>
        <v/>
      </c>
      <c r="R69" s="3" t="str">
        <f>IF(AND(OR(Tabell_SSK[[#This Row],[Kontroll ifyllt värde]]=TRUE),ISBLANK(#REF!)),"Välj zon","")</f>
        <v/>
      </c>
      <c r="S69" s="3" t="str">
        <f>IF(AND(Tabell_SSK[[#This Row],[Fakturerat belopp]]&gt;0,Tabell_SSK[[#This Row],[Summa fakturerade timmar (psykiatri+somatik+primärvård)]]=""),"Fyll i antal timmar","")</f>
        <v/>
      </c>
      <c r="T69" s="3" t="str">
        <f>IF(AND(Tabell_SSK[[#This Row],[Kontroll ifyllt värde]]=TRUE,Tabell_SSK[[#This Row],[Fakturerat belopp]]=""),"Fakturerat belopp saknas","")</f>
        <v/>
      </c>
      <c r="U69" s="3" t="b">
        <f>OR(Tabell_SSK[[#This Row],[Fakturerat belopp]]&lt;&gt;"",Tabell_SSK[[#This Row],[Summa fakturerade timmar (psykiatri+somatik+primärvård)]]&lt;&gt;"")</f>
        <v>0</v>
      </c>
    </row>
    <row r="70" spans="1:21" x14ac:dyDescent="0.35">
      <c r="A70" s="32" t="str">
        <f>IF(_xlfn.CONCAT(B70:G70)="","",Statistikrapport!$C$3)</f>
        <v/>
      </c>
      <c r="B70" s="3"/>
      <c r="C70" s="3"/>
      <c r="D70" s="3"/>
      <c r="E70" s="3"/>
      <c r="F70" s="28"/>
      <c r="G7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0" s="3"/>
      <c r="I70" s="3"/>
      <c r="J70" s="3"/>
      <c r="K70" s="3"/>
      <c r="L70" s="3" t="str" cm="1">
        <f t="array" ref="L70">IFERROR(INDEX(_xlfn._xlws.FILTER(Tabell_SSK[[#This Row],[Region kontroll]:[Fakturerat]],Tabell_SSK[[#This Row],[Region kontroll]:[Fakturerat]]&lt;&gt;""),1,1),"")</f>
        <v/>
      </c>
      <c r="M70" s="3" t="str">
        <f>IF(AND(SUM(Tabell_SSK[[#This Row],[Fakturerat belopp]:[Summa fakturerade timmar (psykiatri+somatik+primärvård)]]),ISBLANK(Tabell_SSK[[#This Row],[Region]])),"Ange region","")</f>
        <v/>
      </c>
      <c r="N70" s="3" t="str">
        <f>IF(AND(OR(Tabell_SSK[[#This Row],[Kontroll ifyllt värde]]=TRUE),ISBLANK(Tabell_SSK[[#This Row],[Zon]])),"Välj zon","")</f>
        <v/>
      </c>
      <c r="O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0" s="3" t="str">
        <f xml:space="preserve"> IF(AND(Tabell_SSK[[#This Row],[Yrkeskategori]]="Specialistsjuksköterska",Tabell_SSK[[#This Row],[Specialisering]]=""),"Ange specialisering","")</f>
        <v/>
      </c>
      <c r="Q70" s="3" t="str">
        <f xml:space="preserve"> IF(AND(Tabell_SSK[[#This Row],[Yrkeskategori]]="Sjuksköterska",Tabell_SSK[[#This Row],[Specialisering]]&lt;&gt;""),"Välj specialistsjuksköterska om specialicering","")</f>
        <v/>
      </c>
      <c r="R70" s="3" t="str">
        <f>IF(AND(OR(Tabell_SSK[[#This Row],[Kontroll ifyllt värde]]=TRUE),ISBLANK(#REF!)),"Välj zon","")</f>
        <v/>
      </c>
      <c r="S70" s="3" t="str">
        <f>IF(AND(Tabell_SSK[[#This Row],[Fakturerat belopp]]&gt;0,Tabell_SSK[[#This Row],[Summa fakturerade timmar (psykiatri+somatik+primärvård)]]=""),"Fyll i antal timmar","")</f>
        <v/>
      </c>
      <c r="T70" s="3" t="str">
        <f>IF(AND(Tabell_SSK[[#This Row],[Kontroll ifyllt värde]]=TRUE,Tabell_SSK[[#This Row],[Fakturerat belopp]]=""),"Fakturerat belopp saknas","")</f>
        <v/>
      </c>
      <c r="U70" s="3" t="b">
        <f>OR(Tabell_SSK[[#This Row],[Fakturerat belopp]]&lt;&gt;"",Tabell_SSK[[#This Row],[Summa fakturerade timmar (psykiatri+somatik+primärvård)]]&lt;&gt;"")</f>
        <v>0</v>
      </c>
    </row>
    <row r="71" spans="1:21" x14ac:dyDescent="0.35">
      <c r="A71" s="32" t="str">
        <f>IF(_xlfn.CONCAT(B71:G71)="","",Statistikrapport!$C$3)</f>
        <v/>
      </c>
      <c r="B71" s="3"/>
      <c r="C71" s="3"/>
      <c r="D71" s="3"/>
      <c r="E71" s="3"/>
      <c r="F71" s="28"/>
      <c r="G7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1" s="3"/>
      <c r="I71" s="3"/>
      <c r="J71" s="3"/>
      <c r="K71" s="3"/>
      <c r="L71" s="3" t="str" cm="1">
        <f t="array" ref="L71">IFERROR(INDEX(_xlfn._xlws.FILTER(Tabell_SSK[[#This Row],[Region kontroll]:[Fakturerat]],Tabell_SSK[[#This Row],[Region kontroll]:[Fakturerat]]&lt;&gt;""),1,1),"")</f>
        <v/>
      </c>
      <c r="M71" s="3" t="str">
        <f>IF(AND(SUM(Tabell_SSK[[#This Row],[Fakturerat belopp]:[Summa fakturerade timmar (psykiatri+somatik+primärvård)]]),ISBLANK(Tabell_SSK[[#This Row],[Region]])),"Ange region","")</f>
        <v/>
      </c>
      <c r="N71" s="3" t="str">
        <f>IF(AND(OR(Tabell_SSK[[#This Row],[Kontroll ifyllt värde]]=TRUE),ISBLANK(Tabell_SSK[[#This Row],[Zon]])),"Välj zon","")</f>
        <v/>
      </c>
      <c r="O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1" s="3" t="str">
        <f xml:space="preserve"> IF(AND(Tabell_SSK[[#This Row],[Yrkeskategori]]="Specialistsjuksköterska",Tabell_SSK[[#This Row],[Specialisering]]=""),"Ange specialisering","")</f>
        <v/>
      </c>
      <c r="Q71" s="3" t="str">
        <f xml:space="preserve"> IF(AND(Tabell_SSK[[#This Row],[Yrkeskategori]]="Sjuksköterska",Tabell_SSK[[#This Row],[Specialisering]]&lt;&gt;""),"Välj specialistsjuksköterska om specialicering","")</f>
        <v/>
      </c>
      <c r="R71" s="3" t="str">
        <f>IF(AND(OR(Tabell_SSK[[#This Row],[Kontroll ifyllt värde]]=TRUE),ISBLANK(#REF!)),"Välj zon","")</f>
        <v/>
      </c>
      <c r="S71" s="3" t="str">
        <f>IF(AND(Tabell_SSK[[#This Row],[Fakturerat belopp]]&gt;0,Tabell_SSK[[#This Row],[Summa fakturerade timmar (psykiatri+somatik+primärvård)]]=""),"Fyll i antal timmar","")</f>
        <v/>
      </c>
      <c r="T71" s="3" t="str">
        <f>IF(AND(Tabell_SSK[[#This Row],[Kontroll ifyllt värde]]=TRUE,Tabell_SSK[[#This Row],[Fakturerat belopp]]=""),"Fakturerat belopp saknas","")</f>
        <v/>
      </c>
      <c r="U71" s="3" t="b">
        <f>OR(Tabell_SSK[[#This Row],[Fakturerat belopp]]&lt;&gt;"",Tabell_SSK[[#This Row],[Summa fakturerade timmar (psykiatri+somatik+primärvård)]]&lt;&gt;"")</f>
        <v>0</v>
      </c>
    </row>
    <row r="72" spans="1:21" x14ac:dyDescent="0.35">
      <c r="A72" s="32" t="str">
        <f>IF(_xlfn.CONCAT(B72:G72)="","",Statistikrapport!$C$3)</f>
        <v/>
      </c>
      <c r="B72" s="3"/>
      <c r="C72" s="3"/>
      <c r="D72" s="3"/>
      <c r="E72" s="3"/>
      <c r="F72" s="28"/>
      <c r="G7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2" s="3"/>
      <c r="I72" s="3"/>
      <c r="J72" s="3"/>
      <c r="K72" s="3"/>
      <c r="L72" s="3" t="str" cm="1">
        <f t="array" ref="L72">IFERROR(INDEX(_xlfn._xlws.FILTER(Tabell_SSK[[#This Row],[Region kontroll]:[Fakturerat]],Tabell_SSK[[#This Row],[Region kontroll]:[Fakturerat]]&lt;&gt;""),1,1),"")</f>
        <v/>
      </c>
      <c r="M72" s="3" t="str">
        <f>IF(AND(SUM(Tabell_SSK[[#This Row],[Fakturerat belopp]:[Summa fakturerade timmar (psykiatri+somatik+primärvård)]]),ISBLANK(Tabell_SSK[[#This Row],[Region]])),"Ange region","")</f>
        <v/>
      </c>
      <c r="N72" s="3" t="str">
        <f>IF(AND(OR(Tabell_SSK[[#This Row],[Kontroll ifyllt värde]]=TRUE),ISBLANK(Tabell_SSK[[#This Row],[Zon]])),"Välj zon","")</f>
        <v/>
      </c>
      <c r="O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2" s="3" t="str">
        <f xml:space="preserve"> IF(AND(Tabell_SSK[[#This Row],[Yrkeskategori]]="Specialistsjuksköterska",Tabell_SSK[[#This Row],[Specialisering]]=""),"Ange specialisering","")</f>
        <v/>
      </c>
      <c r="Q72" s="3" t="str">
        <f xml:space="preserve"> IF(AND(Tabell_SSK[[#This Row],[Yrkeskategori]]="Sjuksköterska",Tabell_SSK[[#This Row],[Specialisering]]&lt;&gt;""),"Välj specialistsjuksköterska om specialicering","")</f>
        <v/>
      </c>
      <c r="R72" s="3" t="str">
        <f>IF(AND(OR(Tabell_SSK[[#This Row],[Kontroll ifyllt värde]]=TRUE),ISBLANK(#REF!)),"Välj zon","")</f>
        <v/>
      </c>
      <c r="S72" s="3" t="str">
        <f>IF(AND(Tabell_SSK[[#This Row],[Fakturerat belopp]]&gt;0,Tabell_SSK[[#This Row],[Summa fakturerade timmar (psykiatri+somatik+primärvård)]]=""),"Fyll i antal timmar","")</f>
        <v/>
      </c>
      <c r="T72" s="3" t="str">
        <f>IF(AND(Tabell_SSK[[#This Row],[Kontroll ifyllt värde]]=TRUE,Tabell_SSK[[#This Row],[Fakturerat belopp]]=""),"Fakturerat belopp saknas","")</f>
        <v/>
      </c>
      <c r="U72" s="3" t="b">
        <f>OR(Tabell_SSK[[#This Row],[Fakturerat belopp]]&lt;&gt;"",Tabell_SSK[[#This Row],[Summa fakturerade timmar (psykiatri+somatik+primärvård)]]&lt;&gt;"")</f>
        <v>0</v>
      </c>
    </row>
    <row r="73" spans="1:21" x14ac:dyDescent="0.35">
      <c r="A73" s="32" t="str">
        <f>IF(_xlfn.CONCAT(B73:G73)="","",Statistikrapport!$C$3)</f>
        <v/>
      </c>
      <c r="B73" s="3"/>
      <c r="C73" s="3"/>
      <c r="D73" s="3"/>
      <c r="E73" s="3"/>
      <c r="F73" s="28"/>
      <c r="G7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3" s="3"/>
      <c r="I73" s="3"/>
      <c r="J73" s="3"/>
      <c r="K73" s="3"/>
      <c r="L73" s="3" t="str" cm="1">
        <f t="array" ref="L73">IFERROR(INDEX(_xlfn._xlws.FILTER(Tabell_SSK[[#This Row],[Region kontroll]:[Fakturerat]],Tabell_SSK[[#This Row],[Region kontroll]:[Fakturerat]]&lt;&gt;""),1,1),"")</f>
        <v/>
      </c>
      <c r="M73" s="3" t="str">
        <f>IF(AND(SUM(Tabell_SSK[[#This Row],[Fakturerat belopp]:[Summa fakturerade timmar (psykiatri+somatik+primärvård)]]),ISBLANK(Tabell_SSK[[#This Row],[Region]])),"Ange region","")</f>
        <v/>
      </c>
      <c r="N73" s="3" t="str">
        <f>IF(AND(OR(Tabell_SSK[[#This Row],[Kontroll ifyllt värde]]=TRUE),ISBLANK(Tabell_SSK[[#This Row],[Zon]])),"Välj zon","")</f>
        <v/>
      </c>
      <c r="O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3" s="3" t="str">
        <f xml:space="preserve"> IF(AND(Tabell_SSK[[#This Row],[Yrkeskategori]]="Specialistsjuksköterska",Tabell_SSK[[#This Row],[Specialisering]]=""),"Ange specialisering","")</f>
        <v/>
      </c>
      <c r="Q73" s="3" t="str">
        <f xml:space="preserve"> IF(AND(Tabell_SSK[[#This Row],[Yrkeskategori]]="Sjuksköterska",Tabell_SSK[[#This Row],[Specialisering]]&lt;&gt;""),"Välj specialistsjuksköterska om specialicering","")</f>
        <v/>
      </c>
      <c r="R73" s="3" t="str">
        <f>IF(AND(OR(Tabell_SSK[[#This Row],[Kontroll ifyllt värde]]=TRUE),ISBLANK(#REF!)),"Välj zon","")</f>
        <v/>
      </c>
      <c r="S73" s="3" t="str">
        <f>IF(AND(Tabell_SSK[[#This Row],[Fakturerat belopp]]&gt;0,Tabell_SSK[[#This Row],[Summa fakturerade timmar (psykiatri+somatik+primärvård)]]=""),"Fyll i antal timmar","")</f>
        <v/>
      </c>
      <c r="T73" s="3" t="str">
        <f>IF(AND(Tabell_SSK[[#This Row],[Kontroll ifyllt värde]]=TRUE,Tabell_SSK[[#This Row],[Fakturerat belopp]]=""),"Fakturerat belopp saknas","")</f>
        <v/>
      </c>
      <c r="U73" s="3" t="b">
        <f>OR(Tabell_SSK[[#This Row],[Fakturerat belopp]]&lt;&gt;"",Tabell_SSK[[#This Row],[Summa fakturerade timmar (psykiatri+somatik+primärvård)]]&lt;&gt;"")</f>
        <v>0</v>
      </c>
    </row>
    <row r="74" spans="1:21" x14ac:dyDescent="0.35">
      <c r="A74" s="32" t="str">
        <f>IF(_xlfn.CONCAT(B74:G74)="","",Statistikrapport!$C$3)</f>
        <v/>
      </c>
      <c r="B74" s="3"/>
      <c r="C74" s="3"/>
      <c r="D74" s="3"/>
      <c r="E74" s="3"/>
      <c r="F74" s="28"/>
      <c r="G7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4" s="3"/>
      <c r="I74" s="3"/>
      <c r="J74" s="3"/>
      <c r="K74" s="3"/>
      <c r="L74" s="3" t="str" cm="1">
        <f t="array" ref="L74">IFERROR(INDEX(_xlfn._xlws.FILTER(Tabell_SSK[[#This Row],[Region kontroll]:[Fakturerat]],Tabell_SSK[[#This Row],[Region kontroll]:[Fakturerat]]&lt;&gt;""),1,1),"")</f>
        <v/>
      </c>
      <c r="M74" s="3" t="str">
        <f>IF(AND(SUM(Tabell_SSK[[#This Row],[Fakturerat belopp]:[Summa fakturerade timmar (psykiatri+somatik+primärvård)]]),ISBLANK(Tabell_SSK[[#This Row],[Region]])),"Ange region","")</f>
        <v/>
      </c>
      <c r="N74" s="3" t="str">
        <f>IF(AND(OR(Tabell_SSK[[#This Row],[Kontroll ifyllt värde]]=TRUE),ISBLANK(Tabell_SSK[[#This Row],[Zon]])),"Välj zon","")</f>
        <v/>
      </c>
      <c r="O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4" s="3" t="str">
        <f xml:space="preserve"> IF(AND(Tabell_SSK[[#This Row],[Yrkeskategori]]="Specialistsjuksköterska",Tabell_SSK[[#This Row],[Specialisering]]=""),"Ange specialisering","")</f>
        <v/>
      </c>
      <c r="Q74" s="3" t="str">
        <f xml:space="preserve"> IF(AND(Tabell_SSK[[#This Row],[Yrkeskategori]]="Sjuksköterska",Tabell_SSK[[#This Row],[Specialisering]]&lt;&gt;""),"Välj specialistsjuksköterska om specialicering","")</f>
        <v/>
      </c>
      <c r="R74" s="3" t="str">
        <f>IF(AND(OR(Tabell_SSK[[#This Row],[Kontroll ifyllt värde]]=TRUE),ISBLANK(#REF!)),"Välj zon","")</f>
        <v/>
      </c>
      <c r="S74" s="3" t="str">
        <f>IF(AND(Tabell_SSK[[#This Row],[Fakturerat belopp]]&gt;0,Tabell_SSK[[#This Row],[Summa fakturerade timmar (psykiatri+somatik+primärvård)]]=""),"Fyll i antal timmar","")</f>
        <v/>
      </c>
      <c r="T74" s="3" t="str">
        <f>IF(AND(Tabell_SSK[[#This Row],[Kontroll ifyllt värde]]=TRUE,Tabell_SSK[[#This Row],[Fakturerat belopp]]=""),"Fakturerat belopp saknas","")</f>
        <v/>
      </c>
      <c r="U74" s="3" t="b">
        <f>OR(Tabell_SSK[[#This Row],[Fakturerat belopp]]&lt;&gt;"",Tabell_SSK[[#This Row],[Summa fakturerade timmar (psykiatri+somatik+primärvård)]]&lt;&gt;"")</f>
        <v>0</v>
      </c>
    </row>
    <row r="75" spans="1:21" x14ac:dyDescent="0.35">
      <c r="A75" s="32" t="str">
        <f>IF(_xlfn.CONCAT(B75:G75)="","",Statistikrapport!$C$3)</f>
        <v/>
      </c>
      <c r="B75" s="3"/>
      <c r="C75" s="3"/>
      <c r="D75" s="3"/>
      <c r="E75" s="3"/>
      <c r="F75" s="28"/>
      <c r="G7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5" s="3"/>
      <c r="I75" s="3"/>
      <c r="J75" s="3"/>
      <c r="K75" s="3"/>
      <c r="L75" s="3" t="str" cm="1">
        <f t="array" ref="L75">IFERROR(INDEX(_xlfn._xlws.FILTER(Tabell_SSK[[#This Row],[Region kontroll]:[Fakturerat]],Tabell_SSK[[#This Row],[Region kontroll]:[Fakturerat]]&lt;&gt;""),1,1),"")</f>
        <v/>
      </c>
      <c r="M75" s="3" t="str">
        <f>IF(AND(SUM(Tabell_SSK[[#This Row],[Fakturerat belopp]:[Summa fakturerade timmar (psykiatri+somatik+primärvård)]]),ISBLANK(Tabell_SSK[[#This Row],[Region]])),"Ange region","")</f>
        <v/>
      </c>
      <c r="N75" s="3" t="str">
        <f>IF(AND(OR(Tabell_SSK[[#This Row],[Kontroll ifyllt värde]]=TRUE),ISBLANK(Tabell_SSK[[#This Row],[Zon]])),"Välj zon","")</f>
        <v/>
      </c>
      <c r="O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5" s="3" t="str">
        <f xml:space="preserve"> IF(AND(Tabell_SSK[[#This Row],[Yrkeskategori]]="Specialistsjuksköterska",Tabell_SSK[[#This Row],[Specialisering]]=""),"Ange specialisering","")</f>
        <v/>
      </c>
      <c r="Q75" s="3" t="str">
        <f xml:space="preserve"> IF(AND(Tabell_SSK[[#This Row],[Yrkeskategori]]="Sjuksköterska",Tabell_SSK[[#This Row],[Specialisering]]&lt;&gt;""),"Välj specialistsjuksköterska om specialicering","")</f>
        <v/>
      </c>
      <c r="R75" s="3" t="str">
        <f>IF(AND(OR(Tabell_SSK[[#This Row],[Kontroll ifyllt värde]]=TRUE),ISBLANK(#REF!)),"Välj zon","")</f>
        <v/>
      </c>
      <c r="S75" s="3" t="str">
        <f>IF(AND(Tabell_SSK[[#This Row],[Fakturerat belopp]]&gt;0,Tabell_SSK[[#This Row],[Summa fakturerade timmar (psykiatri+somatik+primärvård)]]=""),"Fyll i antal timmar","")</f>
        <v/>
      </c>
      <c r="T75" s="3" t="str">
        <f>IF(AND(Tabell_SSK[[#This Row],[Kontroll ifyllt värde]]=TRUE,Tabell_SSK[[#This Row],[Fakturerat belopp]]=""),"Fakturerat belopp saknas","")</f>
        <v/>
      </c>
      <c r="U75" s="3" t="b">
        <f>OR(Tabell_SSK[[#This Row],[Fakturerat belopp]]&lt;&gt;"",Tabell_SSK[[#This Row],[Summa fakturerade timmar (psykiatri+somatik+primärvård)]]&lt;&gt;"")</f>
        <v>0</v>
      </c>
    </row>
    <row r="76" spans="1:21" x14ac:dyDescent="0.35">
      <c r="A76" s="32" t="str">
        <f>IF(_xlfn.CONCAT(B76:G76)="","",Statistikrapport!$C$3)</f>
        <v/>
      </c>
      <c r="B76" s="3"/>
      <c r="C76" s="3"/>
      <c r="D76" s="3"/>
      <c r="E76" s="3"/>
      <c r="F76" s="28"/>
      <c r="G7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6" s="3"/>
      <c r="I76" s="3"/>
      <c r="J76" s="3"/>
      <c r="K76" s="3"/>
      <c r="L76" s="3" t="str" cm="1">
        <f t="array" ref="L76">IFERROR(INDEX(_xlfn._xlws.FILTER(Tabell_SSK[[#This Row],[Region kontroll]:[Fakturerat]],Tabell_SSK[[#This Row],[Region kontroll]:[Fakturerat]]&lt;&gt;""),1,1),"")</f>
        <v/>
      </c>
      <c r="M76" s="3" t="str">
        <f>IF(AND(SUM(Tabell_SSK[[#This Row],[Fakturerat belopp]:[Summa fakturerade timmar (psykiatri+somatik+primärvård)]]),ISBLANK(Tabell_SSK[[#This Row],[Region]])),"Ange region","")</f>
        <v/>
      </c>
      <c r="N76" s="3" t="str">
        <f>IF(AND(OR(Tabell_SSK[[#This Row],[Kontroll ifyllt värde]]=TRUE),ISBLANK(Tabell_SSK[[#This Row],[Zon]])),"Välj zon","")</f>
        <v/>
      </c>
      <c r="O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6" s="3" t="str">
        <f xml:space="preserve"> IF(AND(Tabell_SSK[[#This Row],[Yrkeskategori]]="Specialistsjuksköterska",Tabell_SSK[[#This Row],[Specialisering]]=""),"Ange specialisering","")</f>
        <v/>
      </c>
      <c r="Q76" s="3" t="str">
        <f xml:space="preserve"> IF(AND(Tabell_SSK[[#This Row],[Yrkeskategori]]="Sjuksköterska",Tabell_SSK[[#This Row],[Specialisering]]&lt;&gt;""),"Välj specialistsjuksköterska om specialicering","")</f>
        <v/>
      </c>
      <c r="R76" s="3" t="str">
        <f>IF(AND(OR(Tabell_SSK[[#This Row],[Kontroll ifyllt värde]]=TRUE),ISBLANK(#REF!)),"Välj zon","")</f>
        <v/>
      </c>
      <c r="S76" s="3" t="str">
        <f>IF(AND(Tabell_SSK[[#This Row],[Fakturerat belopp]]&gt;0,Tabell_SSK[[#This Row],[Summa fakturerade timmar (psykiatri+somatik+primärvård)]]=""),"Fyll i antal timmar","")</f>
        <v/>
      </c>
      <c r="T76" s="3" t="str">
        <f>IF(AND(Tabell_SSK[[#This Row],[Kontroll ifyllt värde]]=TRUE,Tabell_SSK[[#This Row],[Fakturerat belopp]]=""),"Fakturerat belopp saknas","")</f>
        <v/>
      </c>
      <c r="U76" s="3" t="b">
        <f>OR(Tabell_SSK[[#This Row],[Fakturerat belopp]]&lt;&gt;"",Tabell_SSK[[#This Row],[Summa fakturerade timmar (psykiatri+somatik+primärvård)]]&lt;&gt;"")</f>
        <v>0</v>
      </c>
    </row>
    <row r="77" spans="1:21" x14ac:dyDescent="0.35">
      <c r="A77" s="32" t="str">
        <f>IF(_xlfn.CONCAT(B77:G77)="","",Statistikrapport!$C$3)</f>
        <v/>
      </c>
      <c r="B77" s="3"/>
      <c r="C77" s="3"/>
      <c r="D77" s="3"/>
      <c r="E77" s="3"/>
      <c r="F77" s="28"/>
      <c r="G7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7" s="3"/>
      <c r="I77" s="3"/>
      <c r="J77" s="3"/>
      <c r="K77" s="3"/>
      <c r="L77" s="3" t="str" cm="1">
        <f t="array" ref="L77">IFERROR(INDEX(_xlfn._xlws.FILTER(Tabell_SSK[[#This Row],[Region kontroll]:[Fakturerat]],Tabell_SSK[[#This Row],[Region kontroll]:[Fakturerat]]&lt;&gt;""),1,1),"")</f>
        <v/>
      </c>
      <c r="M77" s="3" t="str">
        <f>IF(AND(SUM(Tabell_SSK[[#This Row],[Fakturerat belopp]:[Summa fakturerade timmar (psykiatri+somatik+primärvård)]]),ISBLANK(Tabell_SSK[[#This Row],[Region]])),"Ange region","")</f>
        <v/>
      </c>
      <c r="N77" s="3" t="str">
        <f>IF(AND(OR(Tabell_SSK[[#This Row],[Kontroll ifyllt värde]]=TRUE),ISBLANK(Tabell_SSK[[#This Row],[Zon]])),"Välj zon","")</f>
        <v/>
      </c>
      <c r="O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7" s="3" t="str">
        <f xml:space="preserve"> IF(AND(Tabell_SSK[[#This Row],[Yrkeskategori]]="Specialistsjuksköterska",Tabell_SSK[[#This Row],[Specialisering]]=""),"Ange specialisering","")</f>
        <v/>
      </c>
      <c r="Q77" s="3" t="str">
        <f xml:space="preserve"> IF(AND(Tabell_SSK[[#This Row],[Yrkeskategori]]="Sjuksköterska",Tabell_SSK[[#This Row],[Specialisering]]&lt;&gt;""),"Välj specialistsjuksköterska om specialicering","")</f>
        <v/>
      </c>
      <c r="R77" s="3" t="str">
        <f>IF(AND(OR(Tabell_SSK[[#This Row],[Kontroll ifyllt värde]]=TRUE),ISBLANK(#REF!)),"Välj zon","")</f>
        <v/>
      </c>
      <c r="S77" s="3" t="str">
        <f>IF(AND(Tabell_SSK[[#This Row],[Fakturerat belopp]]&gt;0,Tabell_SSK[[#This Row],[Summa fakturerade timmar (psykiatri+somatik+primärvård)]]=""),"Fyll i antal timmar","")</f>
        <v/>
      </c>
      <c r="T77" s="3" t="str">
        <f>IF(AND(Tabell_SSK[[#This Row],[Kontroll ifyllt värde]]=TRUE,Tabell_SSK[[#This Row],[Fakturerat belopp]]=""),"Fakturerat belopp saknas","")</f>
        <v/>
      </c>
      <c r="U77" s="3" t="b">
        <f>OR(Tabell_SSK[[#This Row],[Fakturerat belopp]]&lt;&gt;"",Tabell_SSK[[#This Row],[Summa fakturerade timmar (psykiatri+somatik+primärvård)]]&lt;&gt;"")</f>
        <v>0</v>
      </c>
    </row>
    <row r="78" spans="1:21" x14ac:dyDescent="0.35">
      <c r="A78" s="32" t="str">
        <f>IF(_xlfn.CONCAT(B78:G78)="","",Statistikrapport!$C$3)</f>
        <v/>
      </c>
      <c r="B78" s="3"/>
      <c r="C78" s="3"/>
      <c r="D78" s="3"/>
      <c r="E78" s="3"/>
      <c r="F78" s="28"/>
      <c r="G7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8" s="3"/>
      <c r="I78" s="3"/>
      <c r="J78" s="3"/>
      <c r="K78" s="3"/>
      <c r="L78" s="3" t="str" cm="1">
        <f t="array" ref="L78">IFERROR(INDEX(_xlfn._xlws.FILTER(Tabell_SSK[[#This Row],[Region kontroll]:[Fakturerat]],Tabell_SSK[[#This Row],[Region kontroll]:[Fakturerat]]&lt;&gt;""),1,1),"")</f>
        <v/>
      </c>
      <c r="M78" s="3" t="str">
        <f>IF(AND(SUM(Tabell_SSK[[#This Row],[Fakturerat belopp]:[Summa fakturerade timmar (psykiatri+somatik+primärvård)]]),ISBLANK(Tabell_SSK[[#This Row],[Region]])),"Ange region","")</f>
        <v/>
      </c>
      <c r="N78" s="3" t="str">
        <f>IF(AND(OR(Tabell_SSK[[#This Row],[Kontroll ifyllt värde]]=TRUE),ISBLANK(Tabell_SSK[[#This Row],[Zon]])),"Välj zon","")</f>
        <v/>
      </c>
      <c r="O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8" s="3" t="str">
        <f xml:space="preserve"> IF(AND(Tabell_SSK[[#This Row],[Yrkeskategori]]="Specialistsjuksköterska",Tabell_SSK[[#This Row],[Specialisering]]=""),"Ange specialisering","")</f>
        <v/>
      </c>
      <c r="Q78" s="3" t="str">
        <f xml:space="preserve"> IF(AND(Tabell_SSK[[#This Row],[Yrkeskategori]]="Sjuksköterska",Tabell_SSK[[#This Row],[Specialisering]]&lt;&gt;""),"Välj specialistsjuksköterska om specialicering","")</f>
        <v/>
      </c>
      <c r="R78" s="3" t="str">
        <f>IF(AND(OR(Tabell_SSK[[#This Row],[Kontroll ifyllt värde]]=TRUE),ISBLANK(#REF!)),"Välj zon","")</f>
        <v/>
      </c>
      <c r="S78" s="3" t="str">
        <f>IF(AND(Tabell_SSK[[#This Row],[Fakturerat belopp]]&gt;0,Tabell_SSK[[#This Row],[Summa fakturerade timmar (psykiatri+somatik+primärvård)]]=""),"Fyll i antal timmar","")</f>
        <v/>
      </c>
      <c r="T78" s="3" t="str">
        <f>IF(AND(Tabell_SSK[[#This Row],[Kontroll ifyllt värde]]=TRUE,Tabell_SSK[[#This Row],[Fakturerat belopp]]=""),"Fakturerat belopp saknas","")</f>
        <v/>
      </c>
      <c r="U78" s="3" t="b">
        <f>OR(Tabell_SSK[[#This Row],[Fakturerat belopp]]&lt;&gt;"",Tabell_SSK[[#This Row],[Summa fakturerade timmar (psykiatri+somatik+primärvård)]]&lt;&gt;"")</f>
        <v>0</v>
      </c>
    </row>
    <row r="79" spans="1:21" x14ac:dyDescent="0.35">
      <c r="A79" s="32" t="str">
        <f>IF(_xlfn.CONCAT(B79:G79)="","",Statistikrapport!$C$3)</f>
        <v/>
      </c>
      <c r="B79" s="3"/>
      <c r="C79" s="3"/>
      <c r="D79" s="3"/>
      <c r="E79" s="3"/>
      <c r="F79" s="28"/>
      <c r="G7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79" s="3"/>
      <c r="I79" s="3"/>
      <c r="J79" s="3"/>
      <c r="K79" s="3"/>
      <c r="L79" s="3" t="str" cm="1">
        <f t="array" ref="L79">IFERROR(INDEX(_xlfn._xlws.FILTER(Tabell_SSK[[#This Row],[Region kontroll]:[Fakturerat]],Tabell_SSK[[#This Row],[Region kontroll]:[Fakturerat]]&lt;&gt;""),1,1),"")</f>
        <v/>
      </c>
      <c r="M79" s="3" t="str">
        <f>IF(AND(SUM(Tabell_SSK[[#This Row],[Fakturerat belopp]:[Summa fakturerade timmar (psykiatri+somatik+primärvård)]]),ISBLANK(Tabell_SSK[[#This Row],[Region]])),"Ange region","")</f>
        <v/>
      </c>
      <c r="N79" s="3" t="str">
        <f>IF(AND(OR(Tabell_SSK[[#This Row],[Kontroll ifyllt värde]]=TRUE),ISBLANK(Tabell_SSK[[#This Row],[Zon]])),"Välj zon","")</f>
        <v/>
      </c>
      <c r="O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9" s="3" t="str">
        <f xml:space="preserve"> IF(AND(Tabell_SSK[[#This Row],[Yrkeskategori]]="Specialistsjuksköterska",Tabell_SSK[[#This Row],[Specialisering]]=""),"Ange specialisering","")</f>
        <v/>
      </c>
      <c r="Q79" s="3" t="str">
        <f xml:space="preserve"> IF(AND(Tabell_SSK[[#This Row],[Yrkeskategori]]="Sjuksköterska",Tabell_SSK[[#This Row],[Specialisering]]&lt;&gt;""),"Välj specialistsjuksköterska om specialicering","")</f>
        <v/>
      </c>
      <c r="R79" s="3" t="str">
        <f>IF(AND(OR(Tabell_SSK[[#This Row],[Kontroll ifyllt värde]]=TRUE),ISBLANK(#REF!)),"Välj zon","")</f>
        <v/>
      </c>
      <c r="S79" s="3" t="str">
        <f>IF(AND(Tabell_SSK[[#This Row],[Fakturerat belopp]]&gt;0,Tabell_SSK[[#This Row],[Summa fakturerade timmar (psykiatri+somatik+primärvård)]]=""),"Fyll i antal timmar","")</f>
        <v/>
      </c>
      <c r="T79" s="3" t="str">
        <f>IF(AND(Tabell_SSK[[#This Row],[Kontroll ifyllt värde]]=TRUE,Tabell_SSK[[#This Row],[Fakturerat belopp]]=""),"Fakturerat belopp saknas","")</f>
        <v/>
      </c>
      <c r="U79" s="3" t="b">
        <f>OR(Tabell_SSK[[#This Row],[Fakturerat belopp]]&lt;&gt;"",Tabell_SSK[[#This Row],[Summa fakturerade timmar (psykiatri+somatik+primärvård)]]&lt;&gt;"")</f>
        <v>0</v>
      </c>
    </row>
    <row r="80" spans="1:21" x14ac:dyDescent="0.35">
      <c r="A80" s="32" t="str">
        <f>IF(_xlfn.CONCAT(B80:G80)="","",Statistikrapport!$C$3)</f>
        <v/>
      </c>
      <c r="B80" s="3"/>
      <c r="C80" s="3"/>
      <c r="D80" s="3"/>
      <c r="E80" s="3"/>
      <c r="F80" s="28"/>
      <c r="G8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0" s="3"/>
      <c r="I80" s="3"/>
      <c r="J80" s="3"/>
      <c r="K80" s="3"/>
      <c r="L80" s="3" t="str" cm="1">
        <f t="array" ref="L80">IFERROR(INDEX(_xlfn._xlws.FILTER(Tabell_SSK[[#This Row],[Region kontroll]:[Fakturerat]],Tabell_SSK[[#This Row],[Region kontroll]:[Fakturerat]]&lt;&gt;""),1,1),"")</f>
        <v/>
      </c>
      <c r="M80" s="3" t="str">
        <f>IF(AND(SUM(Tabell_SSK[[#This Row],[Fakturerat belopp]:[Summa fakturerade timmar (psykiatri+somatik+primärvård)]]),ISBLANK(Tabell_SSK[[#This Row],[Region]])),"Ange region","")</f>
        <v/>
      </c>
      <c r="N80" s="3" t="str">
        <f>IF(AND(OR(Tabell_SSK[[#This Row],[Kontroll ifyllt värde]]=TRUE),ISBLANK(Tabell_SSK[[#This Row],[Zon]])),"Välj zon","")</f>
        <v/>
      </c>
      <c r="O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0" s="3" t="str">
        <f xml:space="preserve"> IF(AND(Tabell_SSK[[#This Row],[Yrkeskategori]]="Specialistsjuksköterska",Tabell_SSK[[#This Row],[Specialisering]]=""),"Ange specialisering","")</f>
        <v/>
      </c>
      <c r="Q80" s="3" t="str">
        <f xml:space="preserve"> IF(AND(Tabell_SSK[[#This Row],[Yrkeskategori]]="Sjuksköterska",Tabell_SSK[[#This Row],[Specialisering]]&lt;&gt;""),"Välj specialistsjuksköterska om specialicering","")</f>
        <v/>
      </c>
      <c r="R80" s="3" t="str">
        <f>IF(AND(OR(Tabell_SSK[[#This Row],[Kontroll ifyllt värde]]=TRUE),ISBLANK(#REF!)),"Välj zon","")</f>
        <v/>
      </c>
      <c r="S80" s="3" t="str">
        <f>IF(AND(Tabell_SSK[[#This Row],[Fakturerat belopp]]&gt;0,Tabell_SSK[[#This Row],[Summa fakturerade timmar (psykiatri+somatik+primärvård)]]=""),"Fyll i antal timmar","")</f>
        <v/>
      </c>
      <c r="T80" s="3" t="str">
        <f>IF(AND(Tabell_SSK[[#This Row],[Kontroll ifyllt värde]]=TRUE,Tabell_SSK[[#This Row],[Fakturerat belopp]]=""),"Fakturerat belopp saknas","")</f>
        <v/>
      </c>
      <c r="U80" s="3" t="b">
        <f>OR(Tabell_SSK[[#This Row],[Fakturerat belopp]]&lt;&gt;"",Tabell_SSK[[#This Row],[Summa fakturerade timmar (psykiatri+somatik+primärvård)]]&lt;&gt;"")</f>
        <v>0</v>
      </c>
    </row>
    <row r="81" spans="1:21" x14ac:dyDescent="0.35">
      <c r="A81" s="32" t="str">
        <f>IF(_xlfn.CONCAT(B81:G81)="","",Statistikrapport!$C$3)</f>
        <v/>
      </c>
      <c r="B81" s="3"/>
      <c r="C81" s="3"/>
      <c r="D81" s="3"/>
      <c r="E81" s="3"/>
      <c r="F81" s="28"/>
      <c r="G8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1" s="3"/>
      <c r="I81" s="3"/>
      <c r="J81" s="3"/>
      <c r="K81" s="3"/>
      <c r="L81" s="3" t="str" cm="1">
        <f t="array" ref="L81">IFERROR(INDEX(_xlfn._xlws.FILTER(Tabell_SSK[[#This Row],[Region kontroll]:[Fakturerat]],Tabell_SSK[[#This Row],[Region kontroll]:[Fakturerat]]&lt;&gt;""),1,1),"")</f>
        <v/>
      </c>
      <c r="M81" s="3" t="str">
        <f>IF(AND(SUM(Tabell_SSK[[#This Row],[Fakturerat belopp]:[Summa fakturerade timmar (psykiatri+somatik+primärvård)]]),ISBLANK(Tabell_SSK[[#This Row],[Region]])),"Ange region","")</f>
        <v/>
      </c>
      <c r="N81" s="3" t="str">
        <f>IF(AND(OR(Tabell_SSK[[#This Row],[Kontroll ifyllt värde]]=TRUE),ISBLANK(Tabell_SSK[[#This Row],[Zon]])),"Välj zon","")</f>
        <v/>
      </c>
      <c r="O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1" s="3" t="str">
        <f xml:space="preserve"> IF(AND(Tabell_SSK[[#This Row],[Yrkeskategori]]="Specialistsjuksköterska",Tabell_SSK[[#This Row],[Specialisering]]=""),"Ange specialisering","")</f>
        <v/>
      </c>
      <c r="Q81" s="3" t="str">
        <f xml:space="preserve"> IF(AND(Tabell_SSK[[#This Row],[Yrkeskategori]]="Sjuksköterska",Tabell_SSK[[#This Row],[Specialisering]]&lt;&gt;""),"Välj specialistsjuksköterska om specialicering","")</f>
        <v/>
      </c>
      <c r="R81" s="3" t="str">
        <f>IF(AND(OR(Tabell_SSK[[#This Row],[Kontroll ifyllt värde]]=TRUE),ISBLANK(#REF!)),"Välj zon","")</f>
        <v/>
      </c>
      <c r="S81" s="3" t="str">
        <f>IF(AND(Tabell_SSK[[#This Row],[Fakturerat belopp]]&gt;0,Tabell_SSK[[#This Row],[Summa fakturerade timmar (psykiatri+somatik+primärvård)]]=""),"Fyll i antal timmar","")</f>
        <v/>
      </c>
      <c r="T81" s="3" t="str">
        <f>IF(AND(Tabell_SSK[[#This Row],[Kontroll ifyllt värde]]=TRUE,Tabell_SSK[[#This Row],[Fakturerat belopp]]=""),"Fakturerat belopp saknas","")</f>
        <v/>
      </c>
      <c r="U81" s="3" t="b">
        <f>OR(Tabell_SSK[[#This Row],[Fakturerat belopp]]&lt;&gt;"",Tabell_SSK[[#This Row],[Summa fakturerade timmar (psykiatri+somatik+primärvård)]]&lt;&gt;"")</f>
        <v>0</v>
      </c>
    </row>
    <row r="82" spans="1:21" x14ac:dyDescent="0.35">
      <c r="A82" s="32" t="str">
        <f>IF(_xlfn.CONCAT(B82:G82)="","",Statistikrapport!$C$3)</f>
        <v/>
      </c>
      <c r="B82" s="3"/>
      <c r="C82" s="3"/>
      <c r="D82" s="3"/>
      <c r="E82" s="3"/>
      <c r="F82" s="28"/>
      <c r="G8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2" s="3"/>
      <c r="I82" s="3"/>
      <c r="J82" s="3"/>
      <c r="K82" s="3"/>
      <c r="L82" s="3" t="str" cm="1">
        <f t="array" ref="L82">IFERROR(INDEX(_xlfn._xlws.FILTER(Tabell_SSK[[#This Row],[Region kontroll]:[Fakturerat]],Tabell_SSK[[#This Row],[Region kontroll]:[Fakturerat]]&lt;&gt;""),1,1),"")</f>
        <v/>
      </c>
      <c r="M82" s="3" t="str">
        <f>IF(AND(SUM(Tabell_SSK[[#This Row],[Fakturerat belopp]:[Summa fakturerade timmar (psykiatri+somatik+primärvård)]]),ISBLANK(Tabell_SSK[[#This Row],[Region]])),"Ange region","")</f>
        <v/>
      </c>
      <c r="N82" s="3" t="str">
        <f>IF(AND(OR(Tabell_SSK[[#This Row],[Kontroll ifyllt värde]]=TRUE),ISBLANK(Tabell_SSK[[#This Row],[Zon]])),"Välj zon","")</f>
        <v/>
      </c>
      <c r="O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2" s="3" t="str">
        <f xml:space="preserve"> IF(AND(Tabell_SSK[[#This Row],[Yrkeskategori]]="Specialistsjuksköterska",Tabell_SSK[[#This Row],[Specialisering]]=""),"Ange specialisering","")</f>
        <v/>
      </c>
      <c r="Q82" s="3" t="str">
        <f xml:space="preserve"> IF(AND(Tabell_SSK[[#This Row],[Yrkeskategori]]="Sjuksköterska",Tabell_SSK[[#This Row],[Specialisering]]&lt;&gt;""),"Välj specialistsjuksköterska om specialicering","")</f>
        <v/>
      </c>
      <c r="R82" s="3" t="str">
        <f>IF(AND(OR(Tabell_SSK[[#This Row],[Kontroll ifyllt värde]]=TRUE),ISBLANK(#REF!)),"Välj zon","")</f>
        <v/>
      </c>
      <c r="S82" s="3" t="str">
        <f>IF(AND(Tabell_SSK[[#This Row],[Fakturerat belopp]]&gt;0,Tabell_SSK[[#This Row],[Summa fakturerade timmar (psykiatri+somatik+primärvård)]]=""),"Fyll i antal timmar","")</f>
        <v/>
      </c>
      <c r="T82" s="3" t="str">
        <f>IF(AND(Tabell_SSK[[#This Row],[Kontroll ifyllt värde]]=TRUE,Tabell_SSK[[#This Row],[Fakturerat belopp]]=""),"Fakturerat belopp saknas","")</f>
        <v/>
      </c>
      <c r="U82" s="3" t="b">
        <f>OR(Tabell_SSK[[#This Row],[Fakturerat belopp]]&lt;&gt;"",Tabell_SSK[[#This Row],[Summa fakturerade timmar (psykiatri+somatik+primärvård)]]&lt;&gt;"")</f>
        <v>0</v>
      </c>
    </row>
    <row r="83" spans="1:21" x14ac:dyDescent="0.35">
      <c r="A83" s="32" t="str">
        <f>IF(_xlfn.CONCAT(B83:G83)="","",Statistikrapport!$C$3)</f>
        <v/>
      </c>
      <c r="B83" s="3"/>
      <c r="C83" s="3"/>
      <c r="D83" s="3"/>
      <c r="E83" s="3"/>
      <c r="F83" s="28"/>
      <c r="G8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3" s="3"/>
      <c r="I83" s="3"/>
      <c r="J83" s="3"/>
      <c r="K83" s="3"/>
      <c r="L83" s="3" t="str" cm="1">
        <f t="array" ref="L83">IFERROR(INDEX(_xlfn._xlws.FILTER(Tabell_SSK[[#This Row],[Region kontroll]:[Fakturerat]],Tabell_SSK[[#This Row],[Region kontroll]:[Fakturerat]]&lt;&gt;""),1,1),"")</f>
        <v/>
      </c>
      <c r="M83" s="3" t="str">
        <f>IF(AND(SUM(Tabell_SSK[[#This Row],[Fakturerat belopp]:[Summa fakturerade timmar (psykiatri+somatik+primärvård)]]),ISBLANK(Tabell_SSK[[#This Row],[Region]])),"Ange region","")</f>
        <v/>
      </c>
      <c r="N83" s="3" t="str">
        <f>IF(AND(OR(Tabell_SSK[[#This Row],[Kontroll ifyllt värde]]=TRUE),ISBLANK(Tabell_SSK[[#This Row],[Zon]])),"Välj zon","")</f>
        <v/>
      </c>
      <c r="O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3" s="3" t="str">
        <f xml:space="preserve"> IF(AND(Tabell_SSK[[#This Row],[Yrkeskategori]]="Specialistsjuksköterska",Tabell_SSK[[#This Row],[Specialisering]]=""),"Ange specialisering","")</f>
        <v/>
      </c>
      <c r="Q83" s="3" t="str">
        <f xml:space="preserve"> IF(AND(Tabell_SSK[[#This Row],[Yrkeskategori]]="Sjuksköterska",Tabell_SSK[[#This Row],[Specialisering]]&lt;&gt;""),"Välj specialistsjuksköterska om specialicering","")</f>
        <v/>
      </c>
      <c r="R83" s="3" t="str">
        <f>IF(AND(OR(Tabell_SSK[[#This Row],[Kontroll ifyllt värde]]=TRUE),ISBLANK(#REF!)),"Välj zon","")</f>
        <v/>
      </c>
      <c r="S83" s="3" t="str">
        <f>IF(AND(Tabell_SSK[[#This Row],[Fakturerat belopp]]&gt;0,Tabell_SSK[[#This Row],[Summa fakturerade timmar (psykiatri+somatik+primärvård)]]=""),"Fyll i antal timmar","")</f>
        <v/>
      </c>
      <c r="T83" s="3" t="str">
        <f>IF(AND(Tabell_SSK[[#This Row],[Kontroll ifyllt värde]]=TRUE,Tabell_SSK[[#This Row],[Fakturerat belopp]]=""),"Fakturerat belopp saknas","")</f>
        <v/>
      </c>
      <c r="U83" s="3" t="b">
        <f>OR(Tabell_SSK[[#This Row],[Fakturerat belopp]]&lt;&gt;"",Tabell_SSK[[#This Row],[Summa fakturerade timmar (psykiatri+somatik+primärvård)]]&lt;&gt;"")</f>
        <v>0</v>
      </c>
    </row>
    <row r="84" spans="1:21" x14ac:dyDescent="0.35">
      <c r="A84" s="32" t="str">
        <f>IF(_xlfn.CONCAT(B84:G84)="","",Statistikrapport!$C$3)</f>
        <v/>
      </c>
      <c r="B84" s="3"/>
      <c r="C84" s="3"/>
      <c r="D84" s="3"/>
      <c r="E84" s="3"/>
      <c r="F84" s="28"/>
      <c r="G8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4" s="3"/>
      <c r="I84" s="3"/>
      <c r="J84" s="3"/>
      <c r="K84" s="3"/>
      <c r="L84" s="3" t="str" cm="1">
        <f t="array" ref="L84">IFERROR(INDEX(_xlfn._xlws.FILTER(Tabell_SSK[[#This Row],[Region kontroll]:[Fakturerat]],Tabell_SSK[[#This Row],[Region kontroll]:[Fakturerat]]&lt;&gt;""),1,1),"")</f>
        <v/>
      </c>
      <c r="M84" s="3" t="str">
        <f>IF(AND(SUM(Tabell_SSK[[#This Row],[Fakturerat belopp]:[Summa fakturerade timmar (psykiatri+somatik+primärvård)]]),ISBLANK(Tabell_SSK[[#This Row],[Region]])),"Ange region","")</f>
        <v/>
      </c>
      <c r="N84" s="3" t="str">
        <f>IF(AND(OR(Tabell_SSK[[#This Row],[Kontroll ifyllt värde]]=TRUE),ISBLANK(Tabell_SSK[[#This Row],[Zon]])),"Välj zon","")</f>
        <v/>
      </c>
      <c r="O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4" s="3" t="str">
        <f xml:space="preserve"> IF(AND(Tabell_SSK[[#This Row],[Yrkeskategori]]="Specialistsjuksköterska",Tabell_SSK[[#This Row],[Specialisering]]=""),"Ange specialisering","")</f>
        <v/>
      </c>
      <c r="Q84" s="3" t="str">
        <f xml:space="preserve"> IF(AND(Tabell_SSK[[#This Row],[Yrkeskategori]]="Sjuksköterska",Tabell_SSK[[#This Row],[Specialisering]]&lt;&gt;""),"Välj specialistsjuksköterska om specialicering","")</f>
        <v/>
      </c>
      <c r="R84" s="3" t="str">
        <f>IF(AND(OR(Tabell_SSK[[#This Row],[Kontroll ifyllt värde]]=TRUE),ISBLANK(#REF!)),"Välj zon","")</f>
        <v/>
      </c>
      <c r="S84" s="3" t="str">
        <f>IF(AND(Tabell_SSK[[#This Row],[Fakturerat belopp]]&gt;0,Tabell_SSK[[#This Row],[Summa fakturerade timmar (psykiatri+somatik+primärvård)]]=""),"Fyll i antal timmar","")</f>
        <v/>
      </c>
      <c r="T84" s="3" t="str">
        <f>IF(AND(Tabell_SSK[[#This Row],[Kontroll ifyllt värde]]=TRUE,Tabell_SSK[[#This Row],[Fakturerat belopp]]=""),"Fakturerat belopp saknas","")</f>
        <v/>
      </c>
      <c r="U84" s="3" t="b">
        <f>OR(Tabell_SSK[[#This Row],[Fakturerat belopp]]&lt;&gt;"",Tabell_SSK[[#This Row],[Summa fakturerade timmar (psykiatri+somatik+primärvård)]]&lt;&gt;"")</f>
        <v>0</v>
      </c>
    </row>
    <row r="85" spans="1:21" x14ac:dyDescent="0.35">
      <c r="A85" s="32" t="str">
        <f>IF(_xlfn.CONCAT(B85:G85)="","",Statistikrapport!$C$3)</f>
        <v/>
      </c>
      <c r="B85" s="3"/>
      <c r="C85" s="3"/>
      <c r="D85" s="3"/>
      <c r="E85" s="3"/>
      <c r="F85" s="28"/>
      <c r="G8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5" s="3"/>
      <c r="I85" s="3"/>
      <c r="J85" s="3"/>
      <c r="K85" s="3"/>
      <c r="L85" s="3" t="str" cm="1">
        <f t="array" ref="L85">IFERROR(INDEX(_xlfn._xlws.FILTER(Tabell_SSK[[#This Row],[Region kontroll]:[Fakturerat]],Tabell_SSK[[#This Row],[Region kontroll]:[Fakturerat]]&lt;&gt;""),1,1),"")</f>
        <v/>
      </c>
      <c r="M85" s="3" t="str">
        <f>IF(AND(SUM(Tabell_SSK[[#This Row],[Fakturerat belopp]:[Summa fakturerade timmar (psykiatri+somatik+primärvård)]]),ISBLANK(Tabell_SSK[[#This Row],[Region]])),"Ange region","")</f>
        <v/>
      </c>
      <c r="N85" s="3" t="str">
        <f>IF(AND(OR(Tabell_SSK[[#This Row],[Kontroll ifyllt värde]]=TRUE),ISBLANK(Tabell_SSK[[#This Row],[Zon]])),"Välj zon","")</f>
        <v/>
      </c>
      <c r="O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5" s="3" t="str">
        <f xml:space="preserve"> IF(AND(Tabell_SSK[[#This Row],[Yrkeskategori]]="Specialistsjuksköterska",Tabell_SSK[[#This Row],[Specialisering]]=""),"Ange specialisering","")</f>
        <v/>
      </c>
      <c r="Q85" s="3" t="str">
        <f xml:space="preserve"> IF(AND(Tabell_SSK[[#This Row],[Yrkeskategori]]="Sjuksköterska",Tabell_SSK[[#This Row],[Specialisering]]&lt;&gt;""),"Välj specialistsjuksköterska om specialicering","")</f>
        <v/>
      </c>
      <c r="R85" s="3" t="str">
        <f>IF(AND(OR(Tabell_SSK[[#This Row],[Kontroll ifyllt värde]]=TRUE),ISBLANK(#REF!)),"Välj zon","")</f>
        <v/>
      </c>
      <c r="S85" s="3" t="str">
        <f>IF(AND(Tabell_SSK[[#This Row],[Fakturerat belopp]]&gt;0,Tabell_SSK[[#This Row],[Summa fakturerade timmar (psykiatri+somatik+primärvård)]]=""),"Fyll i antal timmar","")</f>
        <v/>
      </c>
      <c r="T85" s="3" t="str">
        <f>IF(AND(Tabell_SSK[[#This Row],[Kontroll ifyllt värde]]=TRUE,Tabell_SSK[[#This Row],[Fakturerat belopp]]=""),"Fakturerat belopp saknas","")</f>
        <v/>
      </c>
      <c r="U85" s="3" t="b">
        <f>OR(Tabell_SSK[[#This Row],[Fakturerat belopp]]&lt;&gt;"",Tabell_SSK[[#This Row],[Summa fakturerade timmar (psykiatri+somatik+primärvård)]]&lt;&gt;"")</f>
        <v>0</v>
      </c>
    </row>
    <row r="86" spans="1:21" x14ac:dyDescent="0.35">
      <c r="A86" s="32" t="str">
        <f>IF(_xlfn.CONCAT(B86:G86)="","",Statistikrapport!$C$3)</f>
        <v/>
      </c>
      <c r="B86" s="3"/>
      <c r="C86" s="3"/>
      <c r="D86" s="3"/>
      <c r="E86" s="3"/>
      <c r="F86" s="28"/>
      <c r="G8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6" s="3"/>
      <c r="I86" s="3"/>
      <c r="J86" s="3"/>
      <c r="K86" s="3"/>
      <c r="L86" s="3" t="str" cm="1">
        <f t="array" ref="L86">IFERROR(INDEX(_xlfn._xlws.FILTER(Tabell_SSK[[#This Row],[Region kontroll]:[Fakturerat]],Tabell_SSK[[#This Row],[Region kontroll]:[Fakturerat]]&lt;&gt;""),1,1),"")</f>
        <v/>
      </c>
      <c r="M86" s="3" t="str">
        <f>IF(AND(SUM(Tabell_SSK[[#This Row],[Fakturerat belopp]:[Summa fakturerade timmar (psykiatri+somatik+primärvård)]]),ISBLANK(Tabell_SSK[[#This Row],[Region]])),"Ange region","")</f>
        <v/>
      </c>
      <c r="N86" s="3" t="str">
        <f>IF(AND(OR(Tabell_SSK[[#This Row],[Kontroll ifyllt värde]]=TRUE),ISBLANK(Tabell_SSK[[#This Row],[Zon]])),"Välj zon","")</f>
        <v/>
      </c>
      <c r="O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6" s="3" t="str">
        <f xml:space="preserve"> IF(AND(Tabell_SSK[[#This Row],[Yrkeskategori]]="Specialistsjuksköterska",Tabell_SSK[[#This Row],[Specialisering]]=""),"Ange specialisering","")</f>
        <v/>
      </c>
      <c r="Q86" s="3" t="str">
        <f xml:space="preserve"> IF(AND(Tabell_SSK[[#This Row],[Yrkeskategori]]="Sjuksköterska",Tabell_SSK[[#This Row],[Specialisering]]&lt;&gt;""),"Välj specialistsjuksköterska om specialicering","")</f>
        <v/>
      </c>
      <c r="R86" s="3" t="str">
        <f>IF(AND(OR(Tabell_SSK[[#This Row],[Kontroll ifyllt värde]]=TRUE),ISBLANK(#REF!)),"Välj zon","")</f>
        <v/>
      </c>
      <c r="S86" s="3" t="str">
        <f>IF(AND(Tabell_SSK[[#This Row],[Fakturerat belopp]]&gt;0,Tabell_SSK[[#This Row],[Summa fakturerade timmar (psykiatri+somatik+primärvård)]]=""),"Fyll i antal timmar","")</f>
        <v/>
      </c>
      <c r="T86" s="3" t="str">
        <f>IF(AND(Tabell_SSK[[#This Row],[Kontroll ifyllt värde]]=TRUE,Tabell_SSK[[#This Row],[Fakturerat belopp]]=""),"Fakturerat belopp saknas","")</f>
        <v/>
      </c>
      <c r="U86" s="3" t="b">
        <f>OR(Tabell_SSK[[#This Row],[Fakturerat belopp]]&lt;&gt;"",Tabell_SSK[[#This Row],[Summa fakturerade timmar (psykiatri+somatik+primärvård)]]&lt;&gt;"")</f>
        <v>0</v>
      </c>
    </row>
    <row r="87" spans="1:21" x14ac:dyDescent="0.35">
      <c r="A87" s="32" t="str">
        <f>IF(_xlfn.CONCAT(B87:G87)="","",Statistikrapport!$C$3)</f>
        <v/>
      </c>
      <c r="B87" s="3"/>
      <c r="C87" s="3"/>
      <c r="D87" s="3"/>
      <c r="E87" s="3"/>
      <c r="F87" s="28"/>
      <c r="G8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7" s="3"/>
      <c r="I87" s="3"/>
      <c r="J87" s="3"/>
      <c r="K87" s="3"/>
      <c r="L87" s="3" t="str" cm="1">
        <f t="array" ref="L87">IFERROR(INDEX(_xlfn._xlws.FILTER(Tabell_SSK[[#This Row],[Region kontroll]:[Fakturerat]],Tabell_SSK[[#This Row],[Region kontroll]:[Fakturerat]]&lt;&gt;""),1,1),"")</f>
        <v/>
      </c>
      <c r="M87" s="3" t="str">
        <f>IF(AND(SUM(Tabell_SSK[[#This Row],[Fakturerat belopp]:[Summa fakturerade timmar (psykiatri+somatik+primärvård)]]),ISBLANK(Tabell_SSK[[#This Row],[Region]])),"Ange region","")</f>
        <v/>
      </c>
      <c r="N87" s="3" t="str">
        <f>IF(AND(OR(Tabell_SSK[[#This Row],[Kontroll ifyllt värde]]=TRUE),ISBLANK(Tabell_SSK[[#This Row],[Zon]])),"Välj zon","")</f>
        <v/>
      </c>
      <c r="O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7" s="3" t="str">
        <f xml:space="preserve"> IF(AND(Tabell_SSK[[#This Row],[Yrkeskategori]]="Specialistsjuksköterska",Tabell_SSK[[#This Row],[Specialisering]]=""),"Ange specialisering","")</f>
        <v/>
      </c>
      <c r="Q87" s="3" t="str">
        <f xml:space="preserve"> IF(AND(Tabell_SSK[[#This Row],[Yrkeskategori]]="Sjuksköterska",Tabell_SSK[[#This Row],[Specialisering]]&lt;&gt;""),"Välj specialistsjuksköterska om specialicering","")</f>
        <v/>
      </c>
      <c r="R87" s="3" t="str">
        <f>IF(AND(OR(Tabell_SSK[[#This Row],[Kontroll ifyllt värde]]=TRUE),ISBLANK(#REF!)),"Välj zon","")</f>
        <v/>
      </c>
      <c r="S87" s="3" t="str">
        <f>IF(AND(Tabell_SSK[[#This Row],[Fakturerat belopp]]&gt;0,Tabell_SSK[[#This Row],[Summa fakturerade timmar (psykiatri+somatik+primärvård)]]=""),"Fyll i antal timmar","")</f>
        <v/>
      </c>
      <c r="T87" s="3" t="str">
        <f>IF(AND(Tabell_SSK[[#This Row],[Kontroll ifyllt värde]]=TRUE,Tabell_SSK[[#This Row],[Fakturerat belopp]]=""),"Fakturerat belopp saknas","")</f>
        <v/>
      </c>
      <c r="U87" s="3" t="b">
        <f>OR(Tabell_SSK[[#This Row],[Fakturerat belopp]]&lt;&gt;"",Tabell_SSK[[#This Row],[Summa fakturerade timmar (psykiatri+somatik+primärvård)]]&lt;&gt;"")</f>
        <v>0</v>
      </c>
    </row>
    <row r="88" spans="1:21" x14ac:dyDescent="0.35">
      <c r="A88" s="32" t="str">
        <f>IF(_xlfn.CONCAT(B88:G88)="","",Statistikrapport!$C$3)</f>
        <v/>
      </c>
      <c r="B88" s="3"/>
      <c r="C88" s="3"/>
      <c r="D88" s="3"/>
      <c r="E88" s="3"/>
      <c r="F88" s="28"/>
      <c r="G8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8" s="3"/>
      <c r="I88" s="3"/>
      <c r="J88" s="3"/>
      <c r="K88" s="3"/>
      <c r="L88" s="3" t="str" cm="1">
        <f t="array" ref="L88">IFERROR(INDEX(_xlfn._xlws.FILTER(Tabell_SSK[[#This Row],[Region kontroll]:[Fakturerat]],Tabell_SSK[[#This Row],[Region kontroll]:[Fakturerat]]&lt;&gt;""),1,1),"")</f>
        <v/>
      </c>
      <c r="M88" s="3" t="str">
        <f>IF(AND(SUM(Tabell_SSK[[#This Row],[Fakturerat belopp]:[Summa fakturerade timmar (psykiatri+somatik+primärvård)]]),ISBLANK(Tabell_SSK[[#This Row],[Region]])),"Ange region","")</f>
        <v/>
      </c>
      <c r="N88" s="3" t="str">
        <f>IF(AND(OR(Tabell_SSK[[#This Row],[Kontroll ifyllt värde]]=TRUE),ISBLANK(Tabell_SSK[[#This Row],[Zon]])),"Välj zon","")</f>
        <v/>
      </c>
      <c r="O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8" s="3" t="str">
        <f xml:space="preserve"> IF(AND(Tabell_SSK[[#This Row],[Yrkeskategori]]="Specialistsjuksköterska",Tabell_SSK[[#This Row],[Specialisering]]=""),"Ange specialisering","")</f>
        <v/>
      </c>
      <c r="Q88" s="3" t="str">
        <f xml:space="preserve"> IF(AND(Tabell_SSK[[#This Row],[Yrkeskategori]]="Sjuksköterska",Tabell_SSK[[#This Row],[Specialisering]]&lt;&gt;""),"Välj specialistsjuksköterska om specialicering","")</f>
        <v/>
      </c>
      <c r="R88" s="3" t="str">
        <f>IF(AND(OR(Tabell_SSK[[#This Row],[Kontroll ifyllt värde]]=TRUE),ISBLANK(#REF!)),"Välj zon","")</f>
        <v/>
      </c>
      <c r="S88" s="3" t="str">
        <f>IF(AND(Tabell_SSK[[#This Row],[Fakturerat belopp]]&gt;0,Tabell_SSK[[#This Row],[Summa fakturerade timmar (psykiatri+somatik+primärvård)]]=""),"Fyll i antal timmar","")</f>
        <v/>
      </c>
      <c r="T88" s="3" t="str">
        <f>IF(AND(Tabell_SSK[[#This Row],[Kontroll ifyllt värde]]=TRUE,Tabell_SSK[[#This Row],[Fakturerat belopp]]=""),"Fakturerat belopp saknas","")</f>
        <v/>
      </c>
      <c r="U88" s="3" t="b">
        <f>OR(Tabell_SSK[[#This Row],[Fakturerat belopp]]&lt;&gt;"",Tabell_SSK[[#This Row],[Summa fakturerade timmar (psykiatri+somatik+primärvård)]]&lt;&gt;"")</f>
        <v>0</v>
      </c>
    </row>
    <row r="89" spans="1:21" x14ac:dyDescent="0.35">
      <c r="A89" s="32" t="str">
        <f>IF(_xlfn.CONCAT(B89:G89)="","",Statistikrapport!$C$3)</f>
        <v/>
      </c>
      <c r="B89" s="3"/>
      <c r="C89" s="3"/>
      <c r="D89" s="3"/>
      <c r="E89" s="3"/>
      <c r="F89" s="28"/>
      <c r="G8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89" s="3"/>
      <c r="I89" s="3"/>
      <c r="J89" s="3"/>
      <c r="K89" s="3"/>
      <c r="L89" s="3" t="str" cm="1">
        <f t="array" ref="L89">IFERROR(INDEX(_xlfn._xlws.FILTER(Tabell_SSK[[#This Row],[Region kontroll]:[Fakturerat]],Tabell_SSK[[#This Row],[Region kontroll]:[Fakturerat]]&lt;&gt;""),1,1),"")</f>
        <v/>
      </c>
      <c r="M89" s="3" t="str">
        <f>IF(AND(SUM(Tabell_SSK[[#This Row],[Fakturerat belopp]:[Summa fakturerade timmar (psykiatri+somatik+primärvård)]]),ISBLANK(Tabell_SSK[[#This Row],[Region]])),"Ange region","")</f>
        <v/>
      </c>
      <c r="N89" s="3" t="str">
        <f>IF(AND(OR(Tabell_SSK[[#This Row],[Kontroll ifyllt värde]]=TRUE),ISBLANK(Tabell_SSK[[#This Row],[Zon]])),"Välj zon","")</f>
        <v/>
      </c>
      <c r="O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9" s="3" t="str">
        <f xml:space="preserve"> IF(AND(Tabell_SSK[[#This Row],[Yrkeskategori]]="Specialistsjuksköterska",Tabell_SSK[[#This Row],[Specialisering]]=""),"Ange specialisering","")</f>
        <v/>
      </c>
      <c r="Q89" s="3" t="str">
        <f xml:space="preserve"> IF(AND(Tabell_SSK[[#This Row],[Yrkeskategori]]="Sjuksköterska",Tabell_SSK[[#This Row],[Specialisering]]&lt;&gt;""),"Välj specialistsjuksköterska om specialicering","")</f>
        <v/>
      </c>
      <c r="R89" s="3" t="str">
        <f>IF(AND(OR(Tabell_SSK[[#This Row],[Kontroll ifyllt värde]]=TRUE),ISBLANK(#REF!)),"Välj zon","")</f>
        <v/>
      </c>
      <c r="S89" s="3" t="str">
        <f>IF(AND(Tabell_SSK[[#This Row],[Fakturerat belopp]]&gt;0,Tabell_SSK[[#This Row],[Summa fakturerade timmar (psykiatri+somatik+primärvård)]]=""),"Fyll i antal timmar","")</f>
        <v/>
      </c>
      <c r="T89" s="3" t="str">
        <f>IF(AND(Tabell_SSK[[#This Row],[Kontroll ifyllt värde]]=TRUE,Tabell_SSK[[#This Row],[Fakturerat belopp]]=""),"Fakturerat belopp saknas","")</f>
        <v/>
      </c>
      <c r="U89" s="3" t="b">
        <f>OR(Tabell_SSK[[#This Row],[Fakturerat belopp]]&lt;&gt;"",Tabell_SSK[[#This Row],[Summa fakturerade timmar (psykiatri+somatik+primärvård)]]&lt;&gt;"")</f>
        <v>0</v>
      </c>
    </row>
    <row r="90" spans="1:21" x14ac:dyDescent="0.35">
      <c r="A90" s="32" t="str">
        <f>IF(_xlfn.CONCAT(B90:G90)="","",Statistikrapport!$C$3)</f>
        <v/>
      </c>
      <c r="B90" s="3"/>
      <c r="C90" s="3"/>
      <c r="D90" s="3"/>
      <c r="E90" s="3"/>
      <c r="F90" s="28"/>
      <c r="G9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0" s="3"/>
      <c r="I90" s="3"/>
      <c r="J90" s="3"/>
      <c r="K90" s="3"/>
      <c r="L90" s="3" t="str" cm="1">
        <f t="array" ref="L90">IFERROR(INDEX(_xlfn._xlws.FILTER(Tabell_SSK[[#This Row],[Region kontroll]:[Fakturerat]],Tabell_SSK[[#This Row],[Region kontroll]:[Fakturerat]]&lt;&gt;""),1,1),"")</f>
        <v/>
      </c>
      <c r="M90" s="3" t="str">
        <f>IF(AND(SUM(Tabell_SSK[[#This Row],[Fakturerat belopp]:[Summa fakturerade timmar (psykiatri+somatik+primärvård)]]),ISBLANK(Tabell_SSK[[#This Row],[Region]])),"Ange region","")</f>
        <v/>
      </c>
      <c r="N90" s="3" t="str">
        <f>IF(AND(OR(Tabell_SSK[[#This Row],[Kontroll ifyllt värde]]=TRUE),ISBLANK(Tabell_SSK[[#This Row],[Zon]])),"Välj zon","")</f>
        <v/>
      </c>
      <c r="O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0" s="3" t="str">
        <f xml:space="preserve"> IF(AND(Tabell_SSK[[#This Row],[Yrkeskategori]]="Specialistsjuksköterska",Tabell_SSK[[#This Row],[Specialisering]]=""),"Ange specialisering","")</f>
        <v/>
      </c>
      <c r="Q90" s="3" t="str">
        <f xml:space="preserve"> IF(AND(Tabell_SSK[[#This Row],[Yrkeskategori]]="Sjuksköterska",Tabell_SSK[[#This Row],[Specialisering]]&lt;&gt;""),"Välj specialistsjuksköterska om specialicering","")</f>
        <v/>
      </c>
      <c r="R90" s="3" t="str">
        <f>IF(AND(OR(Tabell_SSK[[#This Row],[Kontroll ifyllt värde]]=TRUE),ISBLANK(#REF!)),"Välj zon","")</f>
        <v/>
      </c>
      <c r="S90" s="3" t="str">
        <f>IF(AND(Tabell_SSK[[#This Row],[Fakturerat belopp]]&gt;0,Tabell_SSK[[#This Row],[Summa fakturerade timmar (psykiatri+somatik+primärvård)]]=""),"Fyll i antal timmar","")</f>
        <v/>
      </c>
      <c r="T90" s="3" t="str">
        <f>IF(AND(Tabell_SSK[[#This Row],[Kontroll ifyllt värde]]=TRUE,Tabell_SSK[[#This Row],[Fakturerat belopp]]=""),"Fakturerat belopp saknas","")</f>
        <v/>
      </c>
      <c r="U90" s="3" t="b">
        <f>OR(Tabell_SSK[[#This Row],[Fakturerat belopp]]&lt;&gt;"",Tabell_SSK[[#This Row],[Summa fakturerade timmar (psykiatri+somatik+primärvård)]]&lt;&gt;"")</f>
        <v>0</v>
      </c>
    </row>
    <row r="91" spans="1:21" x14ac:dyDescent="0.35">
      <c r="A91" s="32" t="str">
        <f>IF(_xlfn.CONCAT(B91:G91)="","",Statistikrapport!$C$3)</f>
        <v/>
      </c>
      <c r="B91" s="3"/>
      <c r="C91" s="3"/>
      <c r="D91" s="3"/>
      <c r="E91" s="3"/>
      <c r="F91" s="28"/>
      <c r="G9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1" s="3"/>
      <c r="I91" s="3"/>
      <c r="J91" s="3"/>
      <c r="K91" s="3"/>
      <c r="L91" s="3" t="str" cm="1">
        <f t="array" ref="L91">IFERROR(INDEX(_xlfn._xlws.FILTER(Tabell_SSK[[#This Row],[Region kontroll]:[Fakturerat]],Tabell_SSK[[#This Row],[Region kontroll]:[Fakturerat]]&lt;&gt;""),1,1),"")</f>
        <v/>
      </c>
      <c r="M91" s="3" t="str">
        <f>IF(AND(SUM(Tabell_SSK[[#This Row],[Fakturerat belopp]:[Summa fakturerade timmar (psykiatri+somatik+primärvård)]]),ISBLANK(Tabell_SSK[[#This Row],[Region]])),"Ange region","")</f>
        <v/>
      </c>
      <c r="N91" s="3" t="str">
        <f>IF(AND(OR(Tabell_SSK[[#This Row],[Kontroll ifyllt värde]]=TRUE),ISBLANK(Tabell_SSK[[#This Row],[Zon]])),"Välj zon","")</f>
        <v/>
      </c>
      <c r="O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1" s="3" t="str">
        <f xml:space="preserve"> IF(AND(Tabell_SSK[[#This Row],[Yrkeskategori]]="Specialistsjuksköterska",Tabell_SSK[[#This Row],[Specialisering]]=""),"Ange specialisering","")</f>
        <v/>
      </c>
      <c r="Q91" s="3" t="str">
        <f xml:space="preserve"> IF(AND(Tabell_SSK[[#This Row],[Yrkeskategori]]="Sjuksköterska",Tabell_SSK[[#This Row],[Specialisering]]&lt;&gt;""),"Välj specialistsjuksköterska om specialicering","")</f>
        <v/>
      </c>
      <c r="R91" s="3" t="str">
        <f>IF(AND(OR(Tabell_SSK[[#This Row],[Kontroll ifyllt värde]]=TRUE),ISBLANK(#REF!)),"Välj zon","")</f>
        <v/>
      </c>
      <c r="S91" s="3" t="str">
        <f>IF(AND(Tabell_SSK[[#This Row],[Fakturerat belopp]]&gt;0,Tabell_SSK[[#This Row],[Summa fakturerade timmar (psykiatri+somatik+primärvård)]]=""),"Fyll i antal timmar","")</f>
        <v/>
      </c>
      <c r="T91" s="3" t="str">
        <f>IF(AND(Tabell_SSK[[#This Row],[Kontroll ifyllt värde]]=TRUE,Tabell_SSK[[#This Row],[Fakturerat belopp]]=""),"Fakturerat belopp saknas","")</f>
        <v/>
      </c>
      <c r="U91" s="3" t="b">
        <f>OR(Tabell_SSK[[#This Row],[Fakturerat belopp]]&lt;&gt;"",Tabell_SSK[[#This Row],[Summa fakturerade timmar (psykiatri+somatik+primärvård)]]&lt;&gt;"")</f>
        <v>0</v>
      </c>
    </row>
    <row r="92" spans="1:21" x14ac:dyDescent="0.35">
      <c r="A92" s="32" t="str">
        <f>IF(_xlfn.CONCAT(B92:G92)="","",Statistikrapport!$C$3)</f>
        <v/>
      </c>
      <c r="B92" s="3"/>
      <c r="C92" s="3"/>
      <c r="D92" s="3"/>
      <c r="E92" s="3"/>
      <c r="F92" s="28"/>
      <c r="G9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2" s="3"/>
      <c r="I92" s="3"/>
      <c r="J92" s="3"/>
      <c r="K92" s="3"/>
      <c r="L92" s="3" t="str" cm="1">
        <f t="array" ref="L92">IFERROR(INDEX(_xlfn._xlws.FILTER(Tabell_SSK[[#This Row],[Region kontroll]:[Fakturerat]],Tabell_SSK[[#This Row],[Region kontroll]:[Fakturerat]]&lt;&gt;""),1,1),"")</f>
        <v/>
      </c>
      <c r="M92" s="3" t="str">
        <f>IF(AND(SUM(Tabell_SSK[[#This Row],[Fakturerat belopp]:[Summa fakturerade timmar (psykiatri+somatik+primärvård)]]),ISBLANK(Tabell_SSK[[#This Row],[Region]])),"Ange region","")</f>
        <v/>
      </c>
      <c r="N92" s="3" t="str">
        <f>IF(AND(OR(Tabell_SSK[[#This Row],[Kontroll ifyllt värde]]=TRUE),ISBLANK(Tabell_SSK[[#This Row],[Zon]])),"Välj zon","")</f>
        <v/>
      </c>
      <c r="O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2" s="3" t="str">
        <f xml:space="preserve"> IF(AND(Tabell_SSK[[#This Row],[Yrkeskategori]]="Specialistsjuksköterska",Tabell_SSK[[#This Row],[Specialisering]]=""),"Ange specialisering","")</f>
        <v/>
      </c>
      <c r="Q92" s="3" t="str">
        <f xml:space="preserve"> IF(AND(Tabell_SSK[[#This Row],[Yrkeskategori]]="Sjuksköterska",Tabell_SSK[[#This Row],[Specialisering]]&lt;&gt;""),"Välj specialistsjuksköterska om specialicering","")</f>
        <v/>
      </c>
      <c r="R92" s="3" t="str">
        <f>IF(AND(OR(Tabell_SSK[[#This Row],[Kontroll ifyllt värde]]=TRUE),ISBLANK(#REF!)),"Välj zon","")</f>
        <v/>
      </c>
      <c r="S92" s="3" t="str">
        <f>IF(AND(Tabell_SSK[[#This Row],[Fakturerat belopp]]&gt;0,Tabell_SSK[[#This Row],[Summa fakturerade timmar (psykiatri+somatik+primärvård)]]=""),"Fyll i antal timmar","")</f>
        <v/>
      </c>
      <c r="T92" s="3" t="str">
        <f>IF(AND(Tabell_SSK[[#This Row],[Kontroll ifyllt värde]]=TRUE,Tabell_SSK[[#This Row],[Fakturerat belopp]]=""),"Fakturerat belopp saknas","")</f>
        <v/>
      </c>
      <c r="U92" s="3" t="b">
        <f>OR(Tabell_SSK[[#This Row],[Fakturerat belopp]]&lt;&gt;"",Tabell_SSK[[#This Row],[Summa fakturerade timmar (psykiatri+somatik+primärvård)]]&lt;&gt;"")</f>
        <v>0</v>
      </c>
    </row>
    <row r="93" spans="1:21" x14ac:dyDescent="0.35">
      <c r="A93" s="32" t="str">
        <f>IF(_xlfn.CONCAT(B93:G93)="","",Statistikrapport!$C$3)</f>
        <v/>
      </c>
      <c r="B93" s="3"/>
      <c r="C93" s="3"/>
      <c r="D93" s="3"/>
      <c r="E93" s="3"/>
      <c r="F93" s="28"/>
      <c r="G9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3" s="3"/>
      <c r="I93" s="3"/>
      <c r="J93" s="3"/>
      <c r="K93" s="3"/>
      <c r="L93" s="3" t="str" cm="1">
        <f t="array" ref="L93">IFERROR(INDEX(_xlfn._xlws.FILTER(Tabell_SSK[[#This Row],[Region kontroll]:[Fakturerat]],Tabell_SSK[[#This Row],[Region kontroll]:[Fakturerat]]&lt;&gt;""),1,1),"")</f>
        <v/>
      </c>
      <c r="M93" s="3" t="str">
        <f>IF(AND(SUM(Tabell_SSK[[#This Row],[Fakturerat belopp]:[Summa fakturerade timmar (psykiatri+somatik+primärvård)]]),ISBLANK(Tabell_SSK[[#This Row],[Region]])),"Ange region","")</f>
        <v/>
      </c>
      <c r="N93" s="3" t="str">
        <f>IF(AND(OR(Tabell_SSK[[#This Row],[Kontroll ifyllt värde]]=TRUE),ISBLANK(Tabell_SSK[[#This Row],[Zon]])),"Välj zon","")</f>
        <v/>
      </c>
      <c r="O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3" s="3" t="str">
        <f xml:space="preserve"> IF(AND(Tabell_SSK[[#This Row],[Yrkeskategori]]="Specialistsjuksköterska",Tabell_SSK[[#This Row],[Specialisering]]=""),"Ange specialisering","")</f>
        <v/>
      </c>
      <c r="Q93" s="3" t="str">
        <f xml:space="preserve"> IF(AND(Tabell_SSK[[#This Row],[Yrkeskategori]]="Sjuksköterska",Tabell_SSK[[#This Row],[Specialisering]]&lt;&gt;""),"Välj specialistsjuksköterska om specialicering","")</f>
        <v/>
      </c>
      <c r="R93" s="3" t="str">
        <f>IF(AND(OR(Tabell_SSK[[#This Row],[Kontroll ifyllt värde]]=TRUE),ISBLANK(#REF!)),"Välj zon","")</f>
        <v/>
      </c>
      <c r="S93" s="3" t="str">
        <f>IF(AND(Tabell_SSK[[#This Row],[Fakturerat belopp]]&gt;0,Tabell_SSK[[#This Row],[Summa fakturerade timmar (psykiatri+somatik+primärvård)]]=""),"Fyll i antal timmar","")</f>
        <v/>
      </c>
      <c r="T93" s="3" t="str">
        <f>IF(AND(Tabell_SSK[[#This Row],[Kontroll ifyllt värde]]=TRUE,Tabell_SSK[[#This Row],[Fakturerat belopp]]=""),"Fakturerat belopp saknas","")</f>
        <v/>
      </c>
      <c r="U93" s="3" t="b">
        <f>OR(Tabell_SSK[[#This Row],[Fakturerat belopp]]&lt;&gt;"",Tabell_SSK[[#This Row],[Summa fakturerade timmar (psykiatri+somatik+primärvård)]]&lt;&gt;"")</f>
        <v>0</v>
      </c>
    </row>
    <row r="94" spans="1:21" x14ac:dyDescent="0.35">
      <c r="A94" s="32" t="str">
        <f>IF(_xlfn.CONCAT(B94:G94)="","",Statistikrapport!$C$3)</f>
        <v/>
      </c>
      <c r="B94" s="3"/>
      <c r="C94" s="3"/>
      <c r="D94" s="3"/>
      <c r="E94" s="3"/>
      <c r="F94" s="28"/>
      <c r="G9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4" s="3"/>
      <c r="I94" s="3"/>
      <c r="J94" s="3"/>
      <c r="K94" s="3"/>
      <c r="L94" s="3" t="str" cm="1">
        <f t="array" ref="L94">IFERROR(INDEX(_xlfn._xlws.FILTER(Tabell_SSK[[#This Row],[Region kontroll]:[Fakturerat]],Tabell_SSK[[#This Row],[Region kontroll]:[Fakturerat]]&lt;&gt;""),1,1),"")</f>
        <v/>
      </c>
      <c r="M94" s="3" t="str">
        <f>IF(AND(SUM(Tabell_SSK[[#This Row],[Fakturerat belopp]:[Summa fakturerade timmar (psykiatri+somatik+primärvård)]]),ISBLANK(Tabell_SSK[[#This Row],[Region]])),"Ange region","")</f>
        <v/>
      </c>
      <c r="N94" s="3" t="str">
        <f>IF(AND(OR(Tabell_SSK[[#This Row],[Kontroll ifyllt värde]]=TRUE),ISBLANK(Tabell_SSK[[#This Row],[Zon]])),"Välj zon","")</f>
        <v/>
      </c>
      <c r="O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4" s="3" t="str">
        <f xml:space="preserve"> IF(AND(Tabell_SSK[[#This Row],[Yrkeskategori]]="Specialistsjuksköterska",Tabell_SSK[[#This Row],[Specialisering]]=""),"Ange specialisering","")</f>
        <v/>
      </c>
      <c r="Q94" s="3" t="str">
        <f xml:space="preserve"> IF(AND(Tabell_SSK[[#This Row],[Yrkeskategori]]="Sjuksköterska",Tabell_SSK[[#This Row],[Specialisering]]&lt;&gt;""),"Välj specialistsjuksköterska om specialicering","")</f>
        <v/>
      </c>
      <c r="R94" s="3" t="str">
        <f>IF(AND(OR(Tabell_SSK[[#This Row],[Kontroll ifyllt värde]]=TRUE),ISBLANK(#REF!)),"Välj zon","")</f>
        <v/>
      </c>
      <c r="S94" s="3" t="str">
        <f>IF(AND(Tabell_SSK[[#This Row],[Fakturerat belopp]]&gt;0,Tabell_SSK[[#This Row],[Summa fakturerade timmar (psykiatri+somatik+primärvård)]]=""),"Fyll i antal timmar","")</f>
        <v/>
      </c>
      <c r="T94" s="3" t="str">
        <f>IF(AND(Tabell_SSK[[#This Row],[Kontroll ifyllt värde]]=TRUE,Tabell_SSK[[#This Row],[Fakturerat belopp]]=""),"Fakturerat belopp saknas","")</f>
        <v/>
      </c>
      <c r="U94" s="3" t="b">
        <f>OR(Tabell_SSK[[#This Row],[Fakturerat belopp]]&lt;&gt;"",Tabell_SSK[[#This Row],[Summa fakturerade timmar (psykiatri+somatik+primärvård)]]&lt;&gt;"")</f>
        <v>0</v>
      </c>
    </row>
    <row r="95" spans="1:21" x14ac:dyDescent="0.35">
      <c r="A95" s="32" t="str">
        <f>IF(_xlfn.CONCAT(B95:G95)="","",Statistikrapport!$C$3)</f>
        <v/>
      </c>
      <c r="B95" s="3"/>
      <c r="C95" s="3"/>
      <c r="D95" s="3"/>
      <c r="E95" s="3"/>
      <c r="F95" s="28"/>
      <c r="G9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5" s="3"/>
      <c r="I95" s="3"/>
      <c r="J95" s="3"/>
      <c r="K95" s="3"/>
      <c r="L95" s="3" t="str" cm="1">
        <f t="array" ref="L95">IFERROR(INDEX(_xlfn._xlws.FILTER(Tabell_SSK[[#This Row],[Region kontroll]:[Fakturerat]],Tabell_SSK[[#This Row],[Region kontroll]:[Fakturerat]]&lt;&gt;""),1,1),"")</f>
        <v/>
      </c>
      <c r="M95" s="3" t="str">
        <f>IF(AND(SUM(Tabell_SSK[[#This Row],[Fakturerat belopp]:[Summa fakturerade timmar (psykiatri+somatik+primärvård)]]),ISBLANK(Tabell_SSK[[#This Row],[Region]])),"Ange region","")</f>
        <v/>
      </c>
      <c r="N95" s="3" t="str">
        <f>IF(AND(OR(Tabell_SSK[[#This Row],[Kontroll ifyllt värde]]=TRUE),ISBLANK(Tabell_SSK[[#This Row],[Zon]])),"Välj zon","")</f>
        <v/>
      </c>
      <c r="O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5" s="3" t="str">
        <f xml:space="preserve"> IF(AND(Tabell_SSK[[#This Row],[Yrkeskategori]]="Specialistsjuksköterska",Tabell_SSK[[#This Row],[Specialisering]]=""),"Ange specialisering","")</f>
        <v/>
      </c>
      <c r="Q95" s="3" t="str">
        <f xml:space="preserve"> IF(AND(Tabell_SSK[[#This Row],[Yrkeskategori]]="Sjuksköterska",Tabell_SSK[[#This Row],[Specialisering]]&lt;&gt;""),"Välj specialistsjuksköterska om specialicering","")</f>
        <v/>
      </c>
      <c r="R95" s="3" t="str">
        <f>IF(AND(OR(Tabell_SSK[[#This Row],[Kontroll ifyllt värde]]=TRUE),ISBLANK(#REF!)),"Välj zon","")</f>
        <v/>
      </c>
      <c r="S95" s="3" t="str">
        <f>IF(AND(Tabell_SSK[[#This Row],[Fakturerat belopp]]&gt;0,Tabell_SSK[[#This Row],[Summa fakturerade timmar (psykiatri+somatik+primärvård)]]=""),"Fyll i antal timmar","")</f>
        <v/>
      </c>
      <c r="T95" s="3" t="str">
        <f>IF(AND(Tabell_SSK[[#This Row],[Kontroll ifyllt värde]]=TRUE,Tabell_SSK[[#This Row],[Fakturerat belopp]]=""),"Fakturerat belopp saknas","")</f>
        <v/>
      </c>
      <c r="U95" s="3" t="b">
        <f>OR(Tabell_SSK[[#This Row],[Fakturerat belopp]]&lt;&gt;"",Tabell_SSK[[#This Row],[Summa fakturerade timmar (psykiatri+somatik+primärvård)]]&lt;&gt;"")</f>
        <v>0</v>
      </c>
    </row>
    <row r="96" spans="1:21" x14ac:dyDescent="0.35">
      <c r="A96" s="32" t="str">
        <f>IF(_xlfn.CONCAT(B96:G96)="","",Statistikrapport!$C$3)</f>
        <v/>
      </c>
      <c r="B96" s="3"/>
      <c r="C96" s="3"/>
      <c r="D96" s="3"/>
      <c r="E96" s="3"/>
      <c r="F96" s="28"/>
      <c r="G9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6" s="3"/>
      <c r="I96" s="3"/>
      <c r="J96" s="3"/>
      <c r="K96" s="3"/>
      <c r="L96" s="3" t="str" cm="1">
        <f t="array" ref="L96">IFERROR(INDEX(_xlfn._xlws.FILTER(Tabell_SSK[[#This Row],[Region kontroll]:[Fakturerat]],Tabell_SSK[[#This Row],[Region kontroll]:[Fakturerat]]&lt;&gt;""),1,1),"")</f>
        <v/>
      </c>
      <c r="M96" s="3" t="str">
        <f>IF(AND(SUM(Tabell_SSK[[#This Row],[Fakturerat belopp]:[Summa fakturerade timmar (psykiatri+somatik+primärvård)]]),ISBLANK(Tabell_SSK[[#This Row],[Region]])),"Ange region","")</f>
        <v/>
      </c>
      <c r="N96" s="3" t="str">
        <f>IF(AND(OR(Tabell_SSK[[#This Row],[Kontroll ifyllt värde]]=TRUE),ISBLANK(Tabell_SSK[[#This Row],[Zon]])),"Välj zon","")</f>
        <v/>
      </c>
      <c r="O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6" s="3" t="str">
        <f xml:space="preserve"> IF(AND(Tabell_SSK[[#This Row],[Yrkeskategori]]="Specialistsjuksköterska",Tabell_SSK[[#This Row],[Specialisering]]=""),"Ange specialisering","")</f>
        <v/>
      </c>
      <c r="Q96" s="3" t="str">
        <f xml:space="preserve"> IF(AND(Tabell_SSK[[#This Row],[Yrkeskategori]]="Sjuksköterska",Tabell_SSK[[#This Row],[Specialisering]]&lt;&gt;""),"Välj specialistsjuksköterska om specialicering","")</f>
        <v/>
      </c>
      <c r="R96" s="3" t="str">
        <f>IF(AND(OR(Tabell_SSK[[#This Row],[Kontroll ifyllt värde]]=TRUE),ISBLANK(#REF!)),"Välj zon","")</f>
        <v/>
      </c>
      <c r="S96" s="3" t="str">
        <f>IF(AND(Tabell_SSK[[#This Row],[Fakturerat belopp]]&gt;0,Tabell_SSK[[#This Row],[Summa fakturerade timmar (psykiatri+somatik+primärvård)]]=""),"Fyll i antal timmar","")</f>
        <v/>
      </c>
      <c r="T96" s="3" t="str">
        <f>IF(AND(Tabell_SSK[[#This Row],[Kontroll ifyllt värde]]=TRUE,Tabell_SSK[[#This Row],[Fakturerat belopp]]=""),"Fakturerat belopp saknas","")</f>
        <v/>
      </c>
      <c r="U96" s="3" t="b">
        <f>OR(Tabell_SSK[[#This Row],[Fakturerat belopp]]&lt;&gt;"",Tabell_SSK[[#This Row],[Summa fakturerade timmar (psykiatri+somatik+primärvård)]]&lt;&gt;"")</f>
        <v>0</v>
      </c>
    </row>
    <row r="97" spans="1:21" x14ac:dyDescent="0.35">
      <c r="A97" s="32" t="str">
        <f>IF(_xlfn.CONCAT(B97:G97)="","",Statistikrapport!$C$3)</f>
        <v/>
      </c>
      <c r="B97" s="3"/>
      <c r="C97" s="3"/>
      <c r="D97" s="3"/>
      <c r="E97" s="3"/>
      <c r="F97" s="28"/>
      <c r="G9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7" s="3"/>
      <c r="I97" s="3"/>
      <c r="J97" s="3"/>
      <c r="K97" s="3"/>
      <c r="L97" s="3" t="str" cm="1">
        <f t="array" ref="L97">IFERROR(INDEX(_xlfn._xlws.FILTER(Tabell_SSK[[#This Row],[Region kontroll]:[Fakturerat]],Tabell_SSK[[#This Row],[Region kontroll]:[Fakturerat]]&lt;&gt;""),1,1),"")</f>
        <v/>
      </c>
      <c r="M97" s="3" t="str">
        <f>IF(AND(SUM(Tabell_SSK[[#This Row],[Fakturerat belopp]:[Summa fakturerade timmar (psykiatri+somatik+primärvård)]]),ISBLANK(Tabell_SSK[[#This Row],[Region]])),"Ange region","")</f>
        <v/>
      </c>
      <c r="N97" s="3" t="str">
        <f>IF(AND(OR(Tabell_SSK[[#This Row],[Kontroll ifyllt värde]]=TRUE),ISBLANK(Tabell_SSK[[#This Row],[Zon]])),"Välj zon","")</f>
        <v/>
      </c>
      <c r="O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7" s="3" t="str">
        <f xml:space="preserve"> IF(AND(Tabell_SSK[[#This Row],[Yrkeskategori]]="Specialistsjuksköterska",Tabell_SSK[[#This Row],[Specialisering]]=""),"Ange specialisering","")</f>
        <v/>
      </c>
      <c r="Q97" s="3" t="str">
        <f xml:space="preserve"> IF(AND(Tabell_SSK[[#This Row],[Yrkeskategori]]="Sjuksköterska",Tabell_SSK[[#This Row],[Specialisering]]&lt;&gt;""),"Välj specialistsjuksköterska om specialicering","")</f>
        <v/>
      </c>
      <c r="R97" s="3" t="str">
        <f>IF(AND(OR(Tabell_SSK[[#This Row],[Kontroll ifyllt värde]]=TRUE),ISBLANK(#REF!)),"Välj zon","")</f>
        <v/>
      </c>
      <c r="S97" s="3" t="str">
        <f>IF(AND(Tabell_SSK[[#This Row],[Fakturerat belopp]]&gt;0,Tabell_SSK[[#This Row],[Summa fakturerade timmar (psykiatri+somatik+primärvård)]]=""),"Fyll i antal timmar","")</f>
        <v/>
      </c>
      <c r="T97" s="3" t="str">
        <f>IF(AND(Tabell_SSK[[#This Row],[Kontroll ifyllt värde]]=TRUE,Tabell_SSK[[#This Row],[Fakturerat belopp]]=""),"Fakturerat belopp saknas","")</f>
        <v/>
      </c>
      <c r="U97" s="3" t="b">
        <f>OR(Tabell_SSK[[#This Row],[Fakturerat belopp]]&lt;&gt;"",Tabell_SSK[[#This Row],[Summa fakturerade timmar (psykiatri+somatik+primärvård)]]&lt;&gt;"")</f>
        <v>0</v>
      </c>
    </row>
    <row r="98" spans="1:21" x14ac:dyDescent="0.35">
      <c r="A98" s="32" t="str">
        <f>IF(_xlfn.CONCAT(B98:G98)="","",Statistikrapport!$C$3)</f>
        <v/>
      </c>
      <c r="B98" s="3"/>
      <c r="C98" s="3"/>
      <c r="D98" s="3"/>
      <c r="E98" s="3"/>
      <c r="F98" s="28"/>
      <c r="G9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8" s="3"/>
      <c r="I98" s="3"/>
      <c r="J98" s="3"/>
      <c r="K98" s="3"/>
      <c r="L98" s="3" t="str" cm="1">
        <f t="array" ref="L98">IFERROR(INDEX(_xlfn._xlws.FILTER(Tabell_SSK[[#This Row],[Region kontroll]:[Fakturerat]],Tabell_SSK[[#This Row],[Region kontroll]:[Fakturerat]]&lt;&gt;""),1,1),"")</f>
        <v/>
      </c>
      <c r="M98" s="3" t="str">
        <f>IF(AND(SUM(Tabell_SSK[[#This Row],[Fakturerat belopp]:[Summa fakturerade timmar (psykiatri+somatik+primärvård)]]),ISBLANK(Tabell_SSK[[#This Row],[Region]])),"Ange region","")</f>
        <v/>
      </c>
      <c r="N98" s="3" t="str">
        <f>IF(AND(OR(Tabell_SSK[[#This Row],[Kontroll ifyllt värde]]=TRUE),ISBLANK(Tabell_SSK[[#This Row],[Zon]])),"Välj zon","")</f>
        <v/>
      </c>
      <c r="O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8" s="3" t="str">
        <f xml:space="preserve"> IF(AND(Tabell_SSK[[#This Row],[Yrkeskategori]]="Specialistsjuksköterska",Tabell_SSK[[#This Row],[Specialisering]]=""),"Ange specialisering","")</f>
        <v/>
      </c>
      <c r="Q98" s="3" t="str">
        <f xml:space="preserve"> IF(AND(Tabell_SSK[[#This Row],[Yrkeskategori]]="Sjuksköterska",Tabell_SSK[[#This Row],[Specialisering]]&lt;&gt;""),"Välj specialistsjuksköterska om specialicering","")</f>
        <v/>
      </c>
      <c r="R98" s="3" t="str">
        <f>IF(AND(OR(Tabell_SSK[[#This Row],[Kontroll ifyllt värde]]=TRUE),ISBLANK(#REF!)),"Välj zon","")</f>
        <v/>
      </c>
      <c r="S98" s="3" t="str">
        <f>IF(AND(Tabell_SSK[[#This Row],[Fakturerat belopp]]&gt;0,Tabell_SSK[[#This Row],[Summa fakturerade timmar (psykiatri+somatik+primärvård)]]=""),"Fyll i antal timmar","")</f>
        <v/>
      </c>
      <c r="T98" s="3" t="str">
        <f>IF(AND(Tabell_SSK[[#This Row],[Kontroll ifyllt värde]]=TRUE,Tabell_SSK[[#This Row],[Fakturerat belopp]]=""),"Fakturerat belopp saknas","")</f>
        <v/>
      </c>
      <c r="U98" s="3" t="b">
        <f>OR(Tabell_SSK[[#This Row],[Fakturerat belopp]]&lt;&gt;"",Tabell_SSK[[#This Row],[Summa fakturerade timmar (psykiatri+somatik+primärvård)]]&lt;&gt;"")</f>
        <v>0</v>
      </c>
    </row>
    <row r="99" spans="1:21" x14ac:dyDescent="0.35">
      <c r="A99" s="32" t="str">
        <f>IF(_xlfn.CONCAT(B99:G99)="","",Statistikrapport!$C$3)</f>
        <v/>
      </c>
      <c r="B99" s="3"/>
      <c r="C99" s="3"/>
      <c r="D99" s="3"/>
      <c r="E99" s="3"/>
      <c r="F99" s="28"/>
      <c r="G9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99" s="3"/>
      <c r="I99" s="3"/>
      <c r="J99" s="3"/>
      <c r="K99" s="3"/>
      <c r="L99" s="3" t="str" cm="1">
        <f t="array" ref="L99">IFERROR(INDEX(_xlfn._xlws.FILTER(Tabell_SSK[[#This Row],[Region kontroll]:[Fakturerat]],Tabell_SSK[[#This Row],[Region kontroll]:[Fakturerat]]&lt;&gt;""),1,1),"")</f>
        <v/>
      </c>
      <c r="M99" s="3" t="str">
        <f>IF(AND(SUM(Tabell_SSK[[#This Row],[Fakturerat belopp]:[Summa fakturerade timmar (psykiatri+somatik+primärvård)]]),ISBLANK(Tabell_SSK[[#This Row],[Region]])),"Ange region","")</f>
        <v/>
      </c>
      <c r="N99" s="3" t="str">
        <f>IF(AND(OR(Tabell_SSK[[#This Row],[Kontroll ifyllt värde]]=TRUE),ISBLANK(Tabell_SSK[[#This Row],[Zon]])),"Välj zon","")</f>
        <v/>
      </c>
      <c r="O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9" s="3" t="str">
        <f xml:space="preserve"> IF(AND(Tabell_SSK[[#This Row],[Yrkeskategori]]="Specialistsjuksköterska",Tabell_SSK[[#This Row],[Specialisering]]=""),"Ange specialisering","")</f>
        <v/>
      </c>
      <c r="Q99" s="3" t="str">
        <f xml:space="preserve"> IF(AND(Tabell_SSK[[#This Row],[Yrkeskategori]]="Sjuksköterska",Tabell_SSK[[#This Row],[Specialisering]]&lt;&gt;""),"Välj specialistsjuksköterska om specialicering","")</f>
        <v/>
      </c>
      <c r="R99" s="3" t="str">
        <f>IF(AND(OR(Tabell_SSK[[#This Row],[Kontroll ifyllt värde]]=TRUE),ISBLANK(#REF!)),"Välj zon","")</f>
        <v/>
      </c>
      <c r="S99" s="3" t="str">
        <f>IF(AND(Tabell_SSK[[#This Row],[Fakturerat belopp]]&gt;0,Tabell_SSK[[#This Row],[Summa fakturerade timmar (psykiatri+somatik+primärvård)]]=""),"Fyll i antal timmar","")</f>
        <v/>
      </c>
      <c r="T99" s="3" t="str">
        <f>IF(AND(Tabell_SSK[[#This Row],[Kontroll ifyllt värde]]=TRUE,Tabell_SSK[[#This Row],[Fakturerat belopp]]=""),"Fakturerat belopp saknas","")</f>
        <v/>
      </c>
      <c r="U99" s="3" t="b">
        <f>OR(Tabell_SSK[[#This Row],[Fakturerat belopp]]&lt;&gt;"",Tabell_SSK[[#This Row],[Summa fakturerade timmar (psykiatri+somatik+primärvård)]]&lt;&gt;"")</f>
        <v>0</v>
      </c>
    </row>
    <row r="100" spans="1:21" x14ac:dyDescent="0.35">
      <c r="A100" s="32" t="str">
        <f>IF(_xlfn.CONCAT(B100:G100)="","",Statistikrapport!$C$3)</f>
        <v/>
      </c>
      <c r="B100" s="3"/>
      <c r="C100" s="3"/>
      <c r="D100" s="3"/>
      <c r="E100" s="3"/>
      <c r="F100" s="28"/>
      <c r="G10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0" s="3"/>
      <c r="I100" s="3"/>
      <c r="J100" s="3"/>
      <c r="K100" s="3"/>
      <c r="L100" s="3" t="str" cm="1">
        <f t="array" ref="L100">IFERROR(INDEX(_xlfn._xlws.FILTER(Tabell_SSK[[#This Row],[Region kontroll]:[Fakturerat]],Tabell_SSK[[#This Row],[Region kontroll]:[Fakturerat]]&lt;&gt;""),1,1),"")</f>
        <v/>
      </c>
      <c r="M100" s="3" t="str">
        <f>IF(AND(SUM(Tabell_SSK[[#This Row],[Fakturerat belopp]:[Summa fakturerade timmar (psykiatri+somatik+primärvård)]]),ISBLANK(Tabell_SSK[[#This Row],[Region]])),"Ange region","")</f>
        <v/>
      </c>
      <c r="N100" s="3" t="str">
        <f>IF(AND(OR(Tabell_SSK[[#This Row],[Kontroll ifyllt värde]]=TRUE),ISBLANK(Tabell_SSK[[#This Row],[Zon]])),"Välj zon","")</f>
        <v/>
      </c>
      <c r="O1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0" s="3" t="str">
        <f xml:space="preserve"> IF(AND(Tabell_SSK[[#This Row],[Yrkeskategori]]="Specialistsjuksköterska",Tabell_SSK[[#This Row],[Specialisering]]=""),"Ange specialisering","")</f>
        <v/>
      </c>
      <c r="Q100" s="3" t="str">
        <f xml:space="preserve"> IF(AND(Tabell_SSK[[#This Row],[Yrkeskategori]]="Sjuksköterska",Tabell_SSK[[#This Row],[Specialisering]]&lt;&gt;""),"Välj specialistsjuksköterska om specialicering","")</f>
        <v/>
      </c>
      <c r="R100" s="3" t="str">
        <f>IF(AND(OR(Tabell_SSK[[#This Row],[Kontroll ifyllt värde]]=TRUE),ISBLANK(#REF!)),"Välj zon","")</f>
        <v/>
      </c>
      <c r="S100" s="3" t="str">
        <f>IF(AND(Tabell_SSK[[#This Row],[Fakturerat belopp]]&gt;0,Tabell_SSK[[#This Row],[Summa fakturerade timmar (psykiatri+somatik+primärvård)]]=""),"Fyll i antal timmar","")</f>
        <v/>
      </c>
      <c r="T100" s="3" t="str">
        <f>IF(AND(Tabell_SSK[[#This Row],[Kontroll ifyllt värde]]=TRUE,Tabell_SSK[[#This Row],[Fakturerat belopp]]=""),"Fakturerat belopp saknas","")</f>
        <v/>
      </c>
      <c r="U100" s="3" t="b">
        <f>OR(Tabell_SSK[[#This Row],[Fakturerat belopp]]&lt;&gt;"",Tabell_SSK[[#This Row],[Summa fakturerade timmar (psykiatri+somatik+primärvård)]]&lt;&gt;"")</f>
        <v>0</v>
      </c>
    </row>
    <row r="101" spans="1:21" x14ac:dyDescent="0.35">
      <c r="A101" s="32" t="str">
        <f>IF(_xlfn.CONCAT(B101:G101)="","",Statistikrapport!$C$3)</f>
        <v/>
      </c>
      <c r="B101" s="3"/>
      <c r="C101" s="3"/>
      <c r="D101" s="3"/>
      <c r="E101" s="3"/>
      <c r="F101" s="28"/>
      <c r="G10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1" s="3"/>
      <c r="I101" s="3"/>
      <c r="J101" s="3"/>
      <c r="K101" s="3"/>
      <c r="L101" s="3" t="str" cm="1">
        <f t="array" ref="L101">IFERROR(INDEX(_xlfn._xlws.FILTER(Tabell_SSK[[#This Row],[Region kontroll]:[Fakturerat]],Tabell_SSK[[#This Row],[Region kontroll]:[Fakturerat]]&lt;&gt;""),1,1),"")</f>
        <v/>
      </c>
      <c r="M101" s="3" t="str">
        <f>IF(AND(SUM(Tabell_SSK[[#This Row],[Fakturerat belopp]:[Summa fakturerade timmar (psykiatri+somatik+primärvård)]]),ISBLANK(Tabell_SSK[[#This Row],[Region]])),"Ange region","")</f>
        <v/>
      </c>
      <c r="N101" s="3" t="str">
        <f>IF(AND(OR(Tabell_SSK[[#This Row],[Kontroll ifyllt värde]]=TRUE),ISBLANK(Tabell_SSK[[#This Row],[Zon]])),"Välj zon","")</f>
        <v/>
      </c>
      <c r="O1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1" s="3" t="str">
        <f xml:space="preserve"> IF(AND(Tabell_SSK[[#This Row],[Yrkeskategori]]="Specialistsjuksköterska",Tabell_SSK[[#This Row],[Specialisering]]=""),"Ange specialisering","")</f>
        <v/>
      </c>
      <c r="Q101" s="3" t="str">
        <f xml:space="preserve"> IF(AND(Tabell_SSK[[#This Row],[Yrkeskategori]]="Sjuksköterska",Tabell_SSK[[#This Row],[Specialisering]]&lt;&gt;""),"Välj specialistsjuksköterska om specialicering","")</f>
        <v/>
      </c>
      <c r="R101" s="3" t="str">
        <f>IF(AND(OR(Tabell_SSK[[#This Row],[Kontroll ifyllt värde]]=TRUE),ISBLANK(#REF!)),"Välj zon","")</f>
        <v/>
      </c>
      <c r="S101" s="3" t="str">
        <f>IF(AND(Tabell_SSK[[#This Row],[Fakturerat belopp]]&gt;0,Tabell_SSK[[#This Row],[Summa fakturerade timmar (psykiatri+somatik+primärvård)]]=""),"Fyll i antal timmar","")</f>
        <v/>
      </c>
      <c r="T101" s="3" t="str">
        <f>IF(AND(Tabell_SSK[[#This Row],[Kontroll ifyllt värde]]=TRUE,Tabell_SSK[[#This Row],[Fakturerat belopp]]=""),"Fakturerat belopp saknas","")</f>
        <v/>
      </c>
      <c r="U101" s="3" t="b">
        <f>OR(Tabell_SSK[[#This Row],[Fakturerat belopp]]&lt;&gt;"",Tabell_SSK[[#This Row],[Summa fakturerade timmar (psykiatri+somatik+primärvård)]]&lt;&gt;"")</f>
        <v>0</v>
      </c>
    </row>
    <row r="102" spans="1:21" x14ac:dyDescent="0.35">
      <c r="A102" s="32" t="str">
        <f>IF(_xlfn.CONCAT(B102:G102)="","",Statistikrapport!$C$3)</f>
        <v/>
      </c>
      <c r="B102" s="3"/>
      <c r="C102" s="3"/>
      <c r="D102" s="3"/>
      <c r="E102" s="3"/>
      <c r="F102" s="28"/>
      <c r="G10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2" s="3"/>
      <c r="I102" s="3"/>
      <c r="J102" s="3"/>
      <c r="K102" s="3"/>
      <c r="L102" s="3" t="str" cm="1">
        <f t="array" ref="L102">IFERROR(INDEX(_xlfn._xlws.FILTER(Tabell_SSK[[#This Row],[Region kontroll]:[Fakturerat]],Tabell_SSK[[#This Row],[Region kontroll]:[Fakturerat]]&lt;&gt;""),1,1),"")</f>
        <v/>
      </c>
      <c r="M102" s="3" t="str">
        <f>IF(AND(SUM(Tabell_SSK[[#This Row],[Fakturerat belopp]:[Summa fakturerade timmar (psykiatri+somatik+primärvård)]]),ISBLANK(Tabell_SSK[[#This Row],[Region]])),"Ange region","")</f>
        <v/>
      </c>
      <c r="N102" s="3" t="str">
        <f>IF(AND(OR(Tabell_SSK[[#This Row],[Kontroll ifyllt värde]]=TRUE),ISBLANK(Tabell_SSK[[#This Row],[Zon]])),"Välj zon","")</f>
        <v/>
      </c>
      <c r="O1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2" s="3" t="str">
        <f xml:space="preserve"> IF(AND(Tabell_SSK[[#This Row],[Yrkeskategori]]="Specialistsjuksköterska",Tabell_SSK[[#This Row],[Specialisering]]=""),"Ange specialisering","")</f>
        <v/>
      </c>
      <c r="Q102" s="3" t="str">
        <f xml:space="preserve"> IF(AND(Tabell_SSK[[#This Row],[Yrkeskategori]]="Sjuksköterska",Tabell_SSK[[#This Row],[Specialisering]]&lt;&gt;""),"Välj specialistsjuksköterska om specialicering","")</f>
        <v/>
      </c>
      <c r="R102" s="3" t="str">
        <f>IF(AND(OR(Tabell_SSK[[#This Row],[Kontroll ifyllt värde]]=TRUE),ISBLANK(#REF!)),"Välj zon","")</f>
        <v/>
      </c>
      <c r="S102" s="3" t="str">
        <f>IF(AND(Tabell_SSK[[#This Row],[Fakturerat belopp]]&gt;0,Tabell_SSK[[#This Row],[Summa fakturerade timmar (psykiatri+somatik+primärvård)]]=""),"Fyll i antal timmar","")</f>
        <v/>
      </c>
      <c r="T102" s="3" t="str">
        <f>IF(AND(Tabell_SSK[[#This Row],[Kontroll ifyllt värde]]=TRUE,Tabell_SSK[[#This Row],[Fakturerat belopp]]=""),"Fakturerat belopp saknas","")</f>
        <v/>
      </c>
      <c r="U102" s="3" t="b">
        <f>OR(Tabell_SSK[[#This Row],[Fakturerat belopp]]&lt;&gt;"",Tabell_SSK[[#This Row],[Summa fakturerade timmar (psykiatri+somatik+primärvård)]]&lt;&gt;"")</f>
        <v>0</v>
      </c>
    </row>
    <row r="103" spans="1:21" x14ac:dyDescent="0.35">
      <c r="A103" s="32" t="str">
        <f>IF(_xlfn.CONCAT(B103:G103)="","",Statistikrapport!$C$3)</f>
        <v/>
      </c>
      <c r="B103" s="3"/>
      <c r="C103" s="3"/>
      <c r="D103" s="3"/>
      <c r="E103" s="3"/>
      <c r="F103" s="28"/>
      <c r="G10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3" s="3"/>
      <c r="I103" s="3"/>
      <c r="J103" s="3"/>
      <c r="K103" s="3"/>
      <c r="L103" s="3" t="str" cm="1">
        <f t="array" ref="L103">IFERROR(INDEX(_xlfn._xlws.FILTER(Tabell_SSK[[#This Row],[Region kontroll]:[Fakturerat]],Tabell_SSK[[#This Row],[Region kontroll]:[Fakturerat]]&lt;&gt;""),1,1),"")</f>
        <v/>
      </c>
      <c r="M103" s="3" t="str">
        <f>IF(AND(SUM(Tabell_SSK[[#This Row],[Fakturerat belopp]:[Summa fakturerade timmar (psykiatri+somatik+primärvård)]]),ISBLANK(Tabell_SSK[[#This Row],[Region]])),"Ange region","")</f>
        <v/>
      </c>
      <c r="N103" s="3" t="str">
        <f>IF(AND(OR(Tabell_SSK[[#This Row],[Kontroll ifyllt värde]]=TRUE),ISBLANK(Tabell_SSK[[#This Row],[Zon]])),"Välj zon","")</f>
        <v/>
      </c>
      <c r="O1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3" s="3" t="str">
        <f xml:space="preserve"> IF(AND(Tabell_SSK[[#This Row],[Yrkeskategori]]="Specialistsjuksköterska",Tabell_SSK[[#This Row],[Specialisering]]=""),"Ange specialisering","")</f>
        <v/>
      </c>
      <c r="Q103" s="3" t="str">
        <f xml:space="preserve"> IF(AND(Tabell_SSK[[#This Row],[Yrkeskategori]]="Sjuksköterska",Tabell_SSK[[#This Row],[Specialisering]]&lt;&gt;""),"Välj specialistsjuksköterska om specialicering","")</f>
        <v/>
      </c>
      <c r="R103" s="3" t="str">
        <f>IF(AND(OR(Tabell_SSK[[#This Row],[Kontroll ifyllt värde]]=TRUE),ISBLANK(#REF!)),"Välj zon","")</f>
        <v/>
      </c>
      <c r="S103" s="3" t="str">
        <f>IF(AND(Tabell_SSK[[#This Row],[Fakturerat belopp]]&gt;0,Tabell_SSK[[#This Row],[Summa fakturerade timmar (psykiatri+somatik+primärvård)]]=""),"Fyll i antal timmar","")</f>
        <v/>
      </c>
      <c r="T103" s="3" t="str">
        <f>IF(AND(Tabell_SSK[[#This Row],[Kontroll ifyllt värde]]=TRUE,Tabell_SSK[[#This Row],[Fakturerat belopp]]=""),"Fakturerat belopp saknas","")</f>
        <v/>
      </c>
      <c r="U103" s="3" t="b">
        <f>OR(Tabell_SSK[[#This Row],[Fakturerat belopp]]&lt;&gt;"",Tabell_SSK[[#This Row],[Summa fakturerade timmar (psykiatri+somatik+primärvård)]]&lt;&gt;"")</f>
        <v>0</v>
      </c>
    </row>
    <row r="104" spans="1:21" x14ac:dyDescent="0.35">
      <c r="A104" s="32" t="str">
        <f>IF(_xlfn.CONCAT(B104:G104)="","",Statistikrapport!$C$3)</f>
        <v/>
      </c>
      <c r="B104" s="3"/>
      <c r="C104" s="3"/>
      <c r="D104" s="3"/>
      <c r="E104" s="3"/>
      <c r="F104" s="28"/>
      <c r="G10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4" s="3"/>
      <c r="I104" s="3"/>
      <c r="J104" s="3"/>
      <c r="K104" s="3"/>
      <c r="L104" s="3" t="str" cm="1">
        <f t="array" ref="L104">IFERROR(INDEX(_xlfn._xlws.FILTER(Tabell_SSK[[#This Row],[Region kontroll]:[Fakturerat]],Tabell_SSK[[#This Row],[Region kontroll]:[Fakturerat]]&lt;&gt;""),1,1),"")</f>
        <v/>
      </c>
      <c r="M104" s="3" t="str">
        <f>IF(AND(SUM(Tabell_SSK[[#This Row],[Fakturerat belopp]:[Summa fakturerade timmar (psykiatri+somatik+primärvård)]]),ISBLANK(Tabell_SSK[[#This Row],[Region]])),"Ange region","")</f>
        <v/>
      </c>
      <c r="N104" s="3" t="str">
        <f>IF(AND(OR(Tabell_SSK[[#This Row],[Kontroll ifyllt värde]]=TRUE),ISBLANK(Tabell_SSK[[#This Row],[Zon]])),"Välj zon","")</f>
        <v/>
      </c>
      <c r="O1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4" s="3" t="str">
        <f xml:space="preserve"> IF(AND(Tabell_SSK[[#This Row],[Yrkeskategori]]="Specialistsjuksköterska",Tabell_SSK[[#This Row],[Specialisering]]=""),"Ange specialisering","")</f>
        <v/>
      </c>
      <c r="Q104" s="3" t="str">
        <f xml:space="preserve"> IF(AND(Tabell_SSK[[#This Row],[Yrkeskategori]]="Sjuksköterska",Tabell_SSK[[#This Row],[Specialisering]]&lt;&gt;""),"Välj specialistsjuksköterska om specialicering","")</f>
        <v/>
      </c>
      <c r="R104" s="3" t="str">
        <f>IF(AND(OR(Tabell_SSK[[#This Row],[Kontroll ifyllt värde]]=TRUE),ISBLANK(#REF!)),"Välj zon","")</f>
        <v/>
      </c>
      <c r="S104" s="3" t="str">
        <f>IF(AND(Tabell_SSK[[#This Row],[Fakturerat belopp]]&gt;0,Tabell_SSK[[#This Row],[Summa fakturerade timmar (psykiatri+somatik+primärvård)]]=""),"Fyll i antal timmar","")</f>
        <v/>
      </c>
      <c r="T104" s="3" t="str">
        <f>IF(AND(Tabell_SSK[[#This Row],[Kontroll ifyllt värde]]=TRUE,Tabell_SSK[[#This Row],[Fakturerat belopp]]=""),"Fakturerat belopp saknas","")</f>
        <v/>
      </c>
      <c r="U104" s="3" t="b">
        <f>OR(Tabell_SSK[[#This Row],[Fakturerat belopp]]&lt;&gt;"",Tabell_SSK[[#This Row],[Summa fakturerade timmar (psykiatri+somatik+primärvård)]]&lt;&gt;"")</f>
        <v>0</v>
      </c>
    </row>
    <row r="105" spans="1:21" x14ac:dyDescent="0.35">
      <c r="A105" s="32" t="str">
        <f>IF(_xlfn.CONCAT(B105:G105)="","",Statistikrapport!$C$3)</f>
        <v/>
      </c>
      <c r="B105" s="3"/>
      <c r="C105" s="3"/>
      <c r="D105" s="3"/>
      <c r="E105" s="3"/>
      <c r="F105" s="28"/>
      <c r="G10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5" s="3"/>
      <c r="I105" s="3"/>
      <c r="J105" s="3"/>
      <c r="K105" s="3"/>
      <c r="L105" s="3" t="str" cm="1">
        <f t="array" ref="L105">IFERROR(INDEX(_xlfn._xlws.FILTER(Tabell_SSK[[#This Row],[Region kontroll]:[Fakturerat]],Tabell_SSK[[#This Row],[Region kontroll]:[Fakturerat]]&lt;&gt;""),1,1),"")</f>
        <v/>
      </c>
      <c r="M105" s="3" t="str">
        <f>IF(AND(SUM(Tabell_SSK[[#This Row],[Fakturerat belopp]:[Summa fakturerade timmar (psykiatri+somatik+primärvård)]]),ISBLANK(Tabell_SSK[[#This Row],[Region]])),"Ange region","")</f>
        <v/>
      </c>
      <c r="N105" s="3" t="str">
        <f>IF(AND(OR(Tabell_SSK[[#This Row],[Kontroll ifyllt värde]]=TRUE),ISBLANK(Tabell_SSK[[#This Row],[Zon]])),"Välj zon","")</f>
        <v/>
      </c>
      <c r="O1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5" s="3" t="str">
        <f xml:space="preserve"> IF(AND(Tabell_SSK[[#This Row],[Yrkeskategori]]="Specialistsjuksköterska",Tabell_SSK[[#This Row],[Specialisering]]=""),"Ange specialisering","")</f>
        <v/>
      </c>
      <c r="Q105" s="3" t="str">
        <f xml:space="preserve"> IF(AND(Tabell_SSK[[#This Row],[Yrkeskategori]]="Sjuksköterska",Tabell_SSK[[#This Row],[Specialisering]]&lt;&gt;""),"Välj specialistsjuksköterska om specialicering","")</f>
        <v/>
      </c>
      <c r="R105" s="3" t="str">
        <f>IF(AND(OR(Tabell_SSK[[#This Row],[Kontroll ifyllt värde]]=TRUE),ISBLANK(#REF!)),"Välj zon","")</f>
        <v/>
      </c>
      <c r="S105" s="3" t="str">
        <f>IF(AND(Tabell_SSK[[#This Row],[Fakturerat belopp]]&gt;0,Tabell_SSK[[#This Row],[Summa fakturerade timmar (psykiatri+somatik+primärvård)]]=""),"Fyll i antal timmar","")</f>
        <v/>
      </c>
      <c r="T105" s="3" t="str">
        <f>IF(AND(Tabell_SSK[[#This Row],[Kontroll ifyllt värde]]=TRUE,Tabell_SSK[[#This Row],[Fakturerat belopp]]=""),"Fakturerat belopp saknas","")</f>
        <v/>
      </c>
      <c r="U105" s="3" t="b">
        <f>OR(Tabell_SSK[[#This Row],[Fakturerat belopp]]&lt;&gt;"",Tabell_SSK[[#This Row],[Summa fakturerade timmar (psykiatri+somatik+primärvård)]]&lt;&gt;"")</f>
        <v>0</v>
      </c>
    </row>
    <row r="106" spans="1:21" x14ac:dyDescent="0.35">
      <c r="A106" s="32" t="str">
        <f>IF(_xlfn.CONCAT(B106:G106)="","",Statistikrapport!$C$3)</f>
        <v/>
      </c>
      <c r="B106" s="3"/>
      <c r="C106" s="3"/>
      <c r="D106" s="3"/>
      <c r="E106" s="3"/>
      <c r="F106" s="28"/>
      <c r="G10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6" s="3"/>
      <c r="I106" s="3"/>
      <c r="J106" s="3"/>
      <c r="K106" s="3"/>
      <c r="L106" s="3" t="str" cm="1">
        <f t="array" ref="L106">IFERROR(INDEX(_xlfn._xlws.FILTER(Tabell_SSK[[#This Row],[Region kontroll]:[Fakturerat]],Tabell_SSK[[#This Row],[Region kontroll]:[Fakturerat]]&lt;&gt;""),1,1),"")</f>
        <v/>
      </c>
      <c r="M106" s="3" t="str">
        <f>IF(AND(SUM(Tabell_SSK[[#This Row],[Fakturerat belopp]:[Summa fakturerade timmar (psykiatri+somatik+primärvård)]]),ISBLANK(Tabell_SSK[[#This Row],[Region]])),"Ange region","")</f>
        <v/>
      </c>
      <c r="N106" s="3" t="str">
        <f>IF(AND(OR(Tabell_SSK[[#This Row],[Kontroll ifyllt värde]]=TRUE),ISBLANK(Tabell_SSK[[#This Row],[Zon]])),"Välj zon","")</f>
        <v/>
      </c>
      <c r="O1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6" s="3" t="str">
        <f xml:space="preserve"> IF(AND(Tabell_SSK[[#This Row],[Yrkeskategori]]="Specialistsjuksköterska",Tabell_SSK[[#This Row],[Specialisering]]=""),"Ange specialisering","")</f>
        <v/>
      </c>
      <c r="Q106" s="3" t="str">
        <f xml:space="preserve"> IF(AND(Tabell_SSK[[#This Row],[Yrkeskategori]]="Sjuksköterska",Tabell_SSK[[#This Row],[Specialisering]]&lt;&gt;""),"Välj specialistsjuksköterska om specialicering","")</f>
        <v/>
      </c>
      <c r="R106" s="3" t="str">
        <f>IF(AND(OR(Tabell_SSK[[#This Row],[Kontroll ifyllt värde]]=TRUE),ISBLANK(#REF!)),"Välj zon","")</f>
        <v/>
      </c>
      <c r="S106" s="3" t="str">
        <f>IF(AND(Tabell_SSK[[#This Row],[Fakturerat belopp]]&gt;0,Tabell_SSK[[#This Row],[Summa fakturerade timmar (psykiatri+somatik+primärvård)]]=""),"Fyll i antal timmar","")</f>
        <v/>
      </c>
      <c r="T106" s="3" t="str">
        <f>IF(AND(Tabell_SSK[[#This Row],[Kontroll ifyllt värde]]=TRUE,Tabell_SSK[[#This Row],[Fakturerat belopp]]=""),"Fakturerat belopp saknas","")</f>
        <v/>
      </c>
      <c r="U106" s="3" t="b">
        <f>OR(Tabell_SSK[[#This Row],[Fakturerat belopp]]&lt;&gt;"",Tabell_SSK[[#This Row],[Summa fakturerade timmar (psykiatri+somatik+primärvård)]]&lt;&gt;"")</f>
        <v>0</v>
      </c>
    </row>
    <row r="107" spans="1:21" x14ac:dyDescent="0.35">
      <c r="A107" s="32" t="str">
        <f>IF(_xlfn.CONCAT(B107:G107)="","",Statistikrapport!$C$3)</f>
        <v/>
      </c>
      <c r="B107" s="3"/>
      <c r="C107" s="3"/>
      <c r="D107" s="3"/>
      <c r="E107" s="3"/>
      <c r="F107" s="28"/>
      <c r="G10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7" s="3"/>
      <c r="I107" s="3"/>
      <c r="J107" s="3"/>
      <c r="K107" s="3"/>
      <c r="L107" s="3" t="str" cm="1">
        <f t="array" ref="L107">IFERROR(INDEX(_xlfn._xlws.FILTER(Tabell_SSK[[#This Row],[Region kontroll]:[Fakturerat]],Tabell_SSK[[#This Row],[Region kontroll]:[Fakturerat]]&lt;&gt;""),1,1),"")</f>
        <v/>
      </c>
      <c r="M107" s="3" t="str">
        <f>IF(AND(SUM(Tabell_SSK[[#This Row],[Fakturerat belopp]:[Summa fakturerade timmar (psykiatri+somatik+primärvård)]]),ISBLANK(Tabell_SSK[[#This Row],[Region]])),"Ange region","")</f>
        <v/>
      </c>
      <c r="N107" s="3" t="str">
        <f>IF(AND(OR(Tabell_SSK[[#This Row],[Kontroll ifyllt värde]]=TRUE),ISBLANK(Tabell_SSK[[#This Row],[Zon]])),"Välj zon","")</f>
        <v/>
      </c>
      <c r="O1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7" s="3" t="str">
        <f xml:space="preserve"> IF(AND(Tabell_SSK[[#This Row],[Yrkeskategori]]="Specialistsjuksköterska",Tabell_SSK[[#This Row],[Specialisering]]=""),"Ange specialisering","")</f>
        <v/>
      </c>
      <c r="Q107" s="3" t="str">
        <f xml:space="preserve"> IF(AND(Tabell_SSK[[#This Row],[Yrkeskategori]]="Sjuksköterska",Tabell_SSK[[#This Row],[Specialisering]]&lt;&gt;""),"Välj specialistsjuksköterska om specialicering","")</f>
        <v/>
      </c>
      <c r="R107" s="3" t="str">
        <f>IF(AND(OR(Tabell_SSK[[#This Row],[Kontroll ifyllt värde]]=TRUE),ISBLANK(#REF!)),"Välj zon","")</f>
        <v/>
      </c>
      <c r="S107" s="3" t="str">
        <f>IF(AND(Tabell_SSK[[#This Row],[Fakturerat belopp]]&gt;0,Tabell_SSK[[#This Row],[Summa fakturerade timmar (psykiatri+somatik+primärvård)]]=""),"Fyll i antal timmar","")</f>
        <v/>
      </c>
      <c r="T107" s="3" t="str">
        <f>IF(AND(Tabell_SSK[[#This Row],[Kontroll ifyllt värde]]=TRUE,Tabell_SSK[[#This Row],[Fakturerat belopp]]=""),"Fakturerat belopp saknas","")</f>
        <v/>
      </c>
      <c r="U107" s="3" t="b">
        <f>OR(Tabell_SSK[[#This Row],[Fakturerat belopp]]&lt;&gt;"",Tabell_SSK[[#This Row],[Summa fakturerade timmar (psykiatri+somatik+primärvård)]]&lt;&gt;"")</f>
        <v>0</v>
      </c>
    </row>
    <row r="108" spans="1:21" x14ac:dyDescent="0.35">
      <c r="A108" s="32" t="str">
        <f>IF(_xlfn.CONCAT(B108:G108)="","",Statistikrapport!$C$3)</f>
        <v/>
      </c>
      <c r="B108" s="3"/>
      <c r="C108" s="3"/>
      <c r="D108" s="3"/>
      <c r="E108" s="3"/>
      <c r="F108" s="28"/>
      <c r="G10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8" s="3"/>
      <c r="I108" s="3"/>
      <c r="J108" s="3"/>
      <c r="K108" s="3"/>
      <c r="L108" s="3" t="str" cm="1">
        <f t="array" ref="L108">IFERROR(INDEX(_xlfn._xlws.FILTER(Tabell_SSK[[#This Row],[Region kontroll]:[Fakturerat]],Tabell_SSK[[#This Row],[Region kontroll]:[Fakturerat]]&lt;&gt;""),1,1),"")</f>
        <v/>
      </c>
      <c r="M108" s="3" t="str">
        <f>IF(AND(SUM(Tabell_SSK[[#This Row],[Fakturerat belopp]:[Summa fakturerade timmar (psykiatri+somatik+primärvård)]]),ISBLANK(Tabell_SSK[[#This Row],[Region]])),"Ange region","")</f>
        <v/>
      </c>
      <c r="N108" s="3" t="str">
        <f>IF(AND(OR(Tabell_SSK[[#This Row],[Kontroll ifyllt värde]]=TRUE),ISBLANK(Tabell_SSK[[#This Row],[Zon]])),"Välj zon","")</f>
        <v/>
      </c>
      <c r="O1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8" s="3" t="str">
        <f xml:space="preserve"> IF(AND(Tabell_SSK[[#This Row],[Yrkeskategori]]="Specialistsjuksköterska",Tabell_SSK[[#This Row],[Specialisering]]=""),"Ange specialisering","")</f>
        <v/>
      </c>
      <c r="Q108" s="3" t="str">
        <f xml:space="preserve"> IF(AND(Tabell_SSK[[#This Row],[Yrkeskategori]]="Sjuksköterska",Tabell_SSK[[#This Row],[Specialisering]]&lt;&gt;""),"Välj specialistsjuksköterska om specialicering","")</f>
        <v/>
      </c>
      <c r="R108" s="3" t="str">
        <f>IF(AND(OR(Tabell_SSK[[#This Row],[Kontroll ifyllt värde]]=TRUE),ISBLANK(#REF!)),"Välj zon","")</f>
        <v/>
      </c>
      <c r="S108" s="3" t="str">
        <f>IF(AND(Tabell_SSK[[#This Row],[Fakturerat belopp]]&gt;0,Tabell_SSK[[#This Row],[Summa fakturerade timmar (psykiatri+somatik+primärvård)]]=""),"Fyll i antal timmar","")</f>
        <v/>
      </c>
      <c r="T108" s="3" t="str">
        <f>IF(AND(Tabell_SSK[[#This Row],[Kontroll ifyllt värde]]=TRUE,Tabell_SSK[[#This Row],[Fakturerat belopp]]=""),"Fakturerat belopp saknas","")</f>
        <v/>
      </c>
      <c r="U108" s="3" t="b">
        <f>OR(Tabell_SSK[[#This Row],[Fakturerat belopp]]&lt;&gt;"",Tabell_SSK[[#This Row],[Summa fakturerade timmar (psykiatri+somatik+primärvård)]]&lt;&gt;"")</f>
        <v>0</v>
      </c>
    </row>
    <row r="109" spans="1:21" x14ac:dyDescent="0.35">
      <c r="A109" s="32" t="str">
        <f>IF(_xlfn.CONCAT(B109:G109)="","",Statistikrapport!$C$3)</f>
        <v/>
      </c>
      <c r="B109" s="3"/>
      <c r="C109" s="3"/>
      <c r="D109" s="3"/>
      <c r="E109" s="3"/>
      <c r="F109" s="28"/>
      <c r="G10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09" s="3"/>
      <c r="I109" s="3"/>
      <c r="J109" s="3"/>
      <c r="K109" s="3"/>
      <c r="L109" s="3" t="str" cm="1">
        <f t="array" ref="L109">IFERROR(INDEX(_xlfn._xlws.FILTER(Tabell_SSK[[#This Row],[Region kontroll]:[Fakturerat]],Tabell_SSK[[#This Row],[Region kontroll]:[Fakturerat]]&lt;&gt;""),1,1),"")</f>
        <v/>
      </c>
      <c r="M109" s="3" t="str">
        <f>IF(AND(SUM(Tabell_SSK[[#This Row],[Fakturerat belopp]:[Summa fakturerade timmar (psykiatri+somatik+primärvård)]]),ISBLANK(Tabell_SSK[[#This Row],[Region]])),"Ange region","")</f>
        <v/>
      </c>
      <c r="N109" s="3" t="str">
        <f>IF(AND(OR(Tabell_SSK[[#This Row],[Kontroll ifyllt värde]]=TRUE),ISBLANK(Tabell_SSK[[#This Row],[Zon]])),"Välj zon","")</f>
        <v/>
      </c>
      <c r="O1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9" s="3" t="str">
        <f xml:space="preserve"> IF(AND(Tabell_SSK[[#This Row],[Yrkeskategori]]="Specialistsjuksköterska",Tabell_SSK[[#This Row],[Specialisering]]=""),"Ange specialisering","")</f>
        <v/>
      </c>
      <c r="Q109" s="3" t="str">
        <f xml:space="preserve"> IF(AND(Tabell_SSK[[#This Row],[Yrkeskategori]]="Sjuksköterska",Tabell_SSK[[#This Row],[Specialisering]]&lt;&gt;""),"Välj specialistsjuksköterska om specialicering","")</f>
        <v/>
      </c>
      <c r="R109" s="3" t="str">
        <f>IF(AND(OR(Tabell_SSK[[#This Row],[Kontroll ifyllt värde]]=TRUE),ISBLANK(#REF!)),"Välj zon","")</f>
        <v/>
      </c>
      <c r="S109" s="3" t="str">
        <f>IF(AND(Tabell_SSK[[#This Row],[Fakturerat belopp]]&gt;0,Tabell_SSK[[#This Row],[Summa fakturerade timmar (psykiatri+somatik+primärvård)]]=""),"Fyll i antal timmar","")</f>
        <v/>
      </c>
      <c r="T109" s="3" t="str">
        <f>IF(AND(Tabell_SSK[[#This Row],[Kontroll ifyllt värde]]=TRUE,Tabell_SSK[[#This Row],[Fakturerat belopp]]=""),"Fakturerat belopp saknas","")</f>
        <v/>
      </c>
      <c r="U109" s="3" t="b">
        <f>OR(Tabell_SSK[[#This Row],[Fakturerat belopp]]&lt;&gt;"",Tabell_SSK[[#This Row],[Summa fakturerade timmar (psykiatri+somatik+primärvård)]]&lt;&gt;"")</f>
        <v>0</v>
      </c>
    </row>
    <row r="110" spans="1:21" x14ac:dyDescent="0.35">
      <c r="A110" s="32" t="str">
        <f>IF(_xlfn.CONCAT(B110:G110)="","",Statistikrapport!$C$3)</f>
        <v/>
      </c>
      <c r="B110" s="3"/>
      <c r="C110" s="3"/>
      <c r="D110" s="3"/>
      <c r="E110" s="3"/>
      <c r="F110" s="28"/>
      <c r="G11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0" s="3"/>
      <c r="I110" s="3"/>
      <c r="J110" s="3"/>
      <c r="K110" s="3"/>
      <c r="L110" s="3" t="str" cm="1">
        <f t="array" ref="L110">IFERROR(INDEX(_xlfn._xlws.FILTER(Tabell_SSK[[#This Row],[Region kontroll]:[Fakturerat]],Tabell_SSK[[#This Row],[Region kontroll]:[Fakturerat]]&lt;&gt;""),1,1),"")</f>
        <v/>
      </c>
      <c r="M110" s="3" t="str">
        <f>IF(AND(SUM(Tabell_SSK[[#This Row],[Fakturerat belopp]:[Summa fakturerade timmar (psykiatri+somatik+primärvård)]]),ISBLANK(Tabell_SSK[[#This Row],[Region]])),"Ange region","")</f>
        <v/>
      </c>
      <c r="N110" s="3" t="str">
        <f>IF(AND(OR(Tabell_SSK[[#This Row],[Kontroll ifyllt värde]]=TRUE),ISBLANK(Tabell_SSK[[#This Row],[Zon]])),"Välj zon","")</f>
        <v/>
      </c>
      <c r="O1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0" s="3" t="str">
        <f xml:space="preserve"> IF(AND(Tabell_SSK[[#This Row],[Yrkeskategori]]="Specialistsjuksköterska",Tabell_SSK[[#This Row],[Specialisering]]=""),"Ange specialisering","")</f>
        <v/>
      </c>
      <c r="Q110" s="3" t="str">
        <f xml:space="preserve"> IF(AND(Tabell_SSK[[#This Row],[Yrkeskategori]]="Sjuksköterska",Tabell_SSK[[#This Row],[Specialisering]]&lt;&gt;""),"Välj specialistsjuksköterska om specialicering","")</f>
        <v/>
      </c>
      <c r="R110" s="3" t="str">
        <f>IF(AND(OR(Tabell_SSK[[#This Row],[Kontroll ifyllt värde]]=TRUE),ISBLANK(#REF!)),"Välj zon","")</f>
        <v/>
      </c>
      <c r="S110" s="3" t="str">
        <f>IF(AND(Tabell_SSK[[#This Row],[Fakturerat belopp]]&gt;0,Tabell_SSK[[#This Row],[Summa fakturerade timmar (psykiatri+somatik+primärvård)]]=""),"Fyll i antal timmar","")</f>
        <v/>
      </c>
      <c r="T110" s="3" t="str">
        <f>IF(AND(Tabell_SSK[[#This Row],[Kontroll ifyllt värde]]=TRUE,Tabell_SSK[[#This Row],[Fakturerat belopp]]=""),"Fakturerat belopp saknas","")</f>
        <v/>
      </c>
      <c r="U110" s="3" t="b">
        <f>OR(Tabell_SSK[[#This Row],[Fakturerat belopp]]&lt;&gt;"",Tabell_SSK[[#This Row],[Summa fakturerade timmar (psykiatri+somatik+primärvård)]]&lt;&gt;"")</f>
        <v>0</v>
      </c>
    </row>
    <row r="111" spans="1:21" x14ac:dyDescent="0.35">
      <c r="A111" s="32" t="str">
        <f>IF(_xlfn.CONCAT(B111:G111)="","",Statistikrapport!$C$3)</f>
        <v/>
      </c>
      <c r="B111" s="3"/>
      <c r="C111" s="3"/>
      <c r="D111" s="3"/>
      <c r="E111" s="3"/>
      <c r="F111" s="28"/>
      <c r="G11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1" s="3"/>
      <c r="I111" s="3"/>
      <c r="J111" s="3"/>
      <c r="K111" s="3"/>
      <c r="L111" s="3" t="str" cm="1">
        <f t="array" ref="L111">IFERROR(INDEX(_xlfn._xlws.FILTER(Tabell_SSK[[#This Row],[Region kontroll]:[Fakturerat]],Tabell_SSK[[#This Row],[Region kontroll]:[Fakturerat]]&lt;&gt;""),1,1),"")</f>
        <v/>
      </c>
      <c r="M111" s="3" t="str">
        <f>IF(AND(SUM(Tabell_SSK[[#This Row],[Fakturerat belopp]:[Summa fakturerade timmar (psykiatri+somatik+primärvård)]]),ISBLANK(Tabell_SSK[[#This Row],[Region]])),"Ange region","")</f>
        <v/>
      </c>
      <c r="N111" s="3" t="str">
        <f>IF(AND(OR(Tabell_SSK[[#This Row],[Kontroll ifyllt värde]]=TRUE),ISBLANK(Tabell_SSK[[#This Row],[Zon]])),"Välj zon","")</f>
        <v/>
      </c>
      <c r="O1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1" s="3" t="str">
        <f xml:space="preserve"> IF(AND(Tabell_SSK[[#This Row],[Yrkeskategori]]="Specialistsjuksköterska",Tabell_SSK[[#This Row],[Specialisering]]=""),"Ange specialisering","")</f>
        <v/>
      </c>
      <c r="Q111" s="3" t="str">
        <f xml:space="preserve"> IF(AND(Tabell_SSK[[#This Row],[Yrkeskategori]]="Sjuksköterska",Tabell_SSK[[#This Row],[Specialisering]]&lt;&gt;""),"Välj specialistsjuksköterska om specialicering","")</f>
        <v/>
      </c>
      <c r="R111" s="3" t="str">
        <f>IF(AND(OR(Tabell_SSK[[#This Row],[Kontroll ifyllt värde]]=TRUE),ISBLANK(#REF!)),"Välj zon","")</f>
        <v/>
      </c>
      <c r="S111" s="3" t="str">
        <f>IF(AND(Tabell_SSK[[#This Row],[Fakturerat belopp]]&gt;0,Tabell_SSK[[#This Row],[Summa fakturerade timmar (psykiatri+somatik+primärvård)]]=""),"Fyll i antal timmar","")</f>
        <v/>
      </c>
      <c r="T111" s="3" t="str">
        <f>IF(AND(Tabell_SSK[[#This Row],[Kontroll ifyllt värde]]=TRUE,Tabell_SSK[[#This Row],[Fakturerat belopp]]=""),"Fakturerat belopp saknas","")</f>
        <v/>
      </c>
      <c r="U111" s="3" t="b">
        <f>OR(Tabell_SSK[[#This Row],[Fakturerat belopp]]&lt;&gt;"",Tabell_SSK[[#This Row],[Summa fakturerade timmar (psykiatri+somatik+primärvård)]]&lt;&gt;"")</f>
        <v>0</v>
      </c>
    </row>
    <row r="112" spans="1:21" x14ac:dyDescent="0.35">
      <c r="A112" s="32" t="str">
        <f>IF(_xlfn.CONCAT(B112:G112)="","",Statistikrapport!$C$3)</f>
        <v/>
      </c>
      <c r="B112" s="3"/>
      <c r="C112" s="3"/>
      <c r="D112" s="3"/>
      <c r="E112" s="3"/>
      <c r="F112" s="28"/>
      <c r="G11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2" s="3"/>
      <c r="I112" s="3"/>
      <c r="J112" s="3"/>
      <c r="K112" s="3"/>
      <c r="L112" s="3" t="str" cm="1">
        <f t="array" ref="L112">IFERROR(INDEX(_xlfn._xlws.FILTER(Tabell_SSK[[#This Row],[Region kontroll]:[Fakturerat]],Tabell_SSK[[#This Row],[Region kontroll]:[Fakturerat]]&lt;&gt;""),1,1),"")</f>
        <v/>
      </c>
      <c r="M112" s="3" t="str">
        <f>IF(AND(SUM(Tabell_SSK[[#This Row],[Fakturerat belopp]:[Summa fakturerade timmar (psykiatri+somatik+primärvård)]]),ISBLANK(Tabell_SSK[[#This Row],[Region]])),"Ange region","")</f>
        <v/>
      </c>
      <c r="N112" s="3" t="str">
        <f>IF(AND(OR(Tabell_SSK[[#This Row],[Kontroll ifyllt värde]]=TRUE),ISBLANK(Tabell_SSK[[#This Row],[Zon]])),"Välj zon","")</f>
        <v/>
      </c>
      <c r="O1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2" s="3" t="str">
        <f xml:space="preserve"> IF(AND(Tabell_SSK[[#This Row],[Yrkeskategori]]="Specialistsjuksköterska",Tabell_SSK[[#This Row],[Specialisering]]=""),"Ange specialisering","")</f>
        <v/>
      </c>
      <c r="Q112" s="3" t="str">
        <f xml:space="preserve"> IF(AND(Tabell_SSK[[#This Row],[Yrkeskategori]]="Sjuksköterska",Tabell_SSK[[#This Row],[Specialisering]]&lt;&gt;""),"Välj specialistsjuksköterska om specialicering","")</f>
        <v/>
      </c>
      <c r="R112" s="3" t="str">
        <f>IF(AND(OR(Tabell_SSK[[#This Row],[Kontroll ifyllt värde]]=TRUE),ISBLANK(#REF!)),"Välj zon","")</f>
        <v/>
      </c>
      <c r="S112" s="3" t="str">
        <f>IF(AND(Tabell_SSK[[#This Row],[Fakturerat belopp]]&gt;0,Tabell_SSK[[#This Row],[Summa fakturerade timmar (psykiatri+somatik+primärvård)]]=""),"Fyll i antal timmar","")</f>
        <v/>
      </c>
      <c r="T112" s="3" t="str">
        <f>IF(AND(Tabell_SSK[[#This Row],[Kontroll ifyllt värde]]=TRUE,Tabell_SSK[[#This Row],[Fakturerat belopp]]=""),"Fakturerat belopp saknas","")</f>
        <v/>
      </c>
      <c r="U112" s="3" t="b">
        <f>OR(Tabell_SSK[[#This Row],[Fakturerat belopp]]&lt;&gt;"",Tabell_SSK[[#This Row],[Summa fakturerade timmar (psykiatri+somatik+primärvård)]]&lt;&gt;"")</f>
        <v>0</v>
      </c>
    </row>
    <row r="113" spans="1:21" x14ac:dyDescent="0.35">
      <c r="A113" s="32" t="str">
        <f>IF(_xlfn.CONCAT(B113:G113)="","",Statistikrapport!$C$3)</f>
        <v/>
      </c>
      <c r="B113" s="3"/>
      <c r="C113" s="3"/>
      <c r="D113" s="3"/>
      <c r="E113" s="3"/>
      <c r="F113" s="28"/>
      <c r="G11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3" s="3"/>
      <c r="I113" s="3"/>
      <c r="J113" s="3"/>
      <c r="K113" s="3"/>
      <c r="L113" s="3" t="str" cm="1">
        <f t="array" ref="L113">IFERROR(INDEX(_xlfn._xlws.FILTER(Tabell_SSK[[#This Row],[Region kontroll]:[Fakturerat]],Tabell_SSK[[#This Row],[Region kontroll]:[Fakturerat]]&lt;&gt;""),1,1),"")</f>
        <v/>
      </c>
      <c r="M113" s="3" t="str">
        <f>IF(AND(SUM(Tabell_SSK[[#This Row],[Fakturerat belopp]:[Summa fakturerade timmar (psykiatri+somatik+primärvård)]]),ISBLANK(Tabell_SSK[[#This Row],[Region]])),"Ange region","")</f>
        <v/>
      </c>
      <c r="N113" s="3" t="str">
        <f>IF(AND(OR(Tabell_SSK[[#This Row],[Kontroll ifyllt värde]]=TRUE),ISBLANK(Tabell_SSK[[#This Row],[Zon]])),"Välj zon","")</f>
        <v/>
      </c>
      <c r="O1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3" s="3" t="str">
        <f xml:space="preserve"> IF(AND(Tabell_SSK[[#This Row],[Yrkeskategori]]="Specialistsjuksköterska",Tabell_SSK[[#This Row],[Specialisering]]=""),"Ange specialisering","")</f>
        <v/>
      </c>
      <c r="Q113" s="3" t="str">
        <f xml:space="preserve"> IF(AND(Tabell_SSK[[#This Row],[Yrkeskategori]]="Sjuksköterska",Tabell_SSK[[#This Row],[Specialisering]]&lt;&gt;""),"Välj specialistsjuksköterska om specialicering","")</f>
        <v/>
      </c>
      <c r="R113" s="3" t="str">
        <f>IF(AND(OR(Tabell_SSK[[#This Row],[Kontroll ifyllt värde]]=TRUE),ISBLANK(#REF!)),"Välj zon","")</f>
        <v/>
      </c>
      <c r="S113" s="3" t="str">
        <f>IF(AND(Tabell_SSK[[#This Row],[Fakturerat belopp]]&gt;0,Tabell_SSK[[#This Row],[Summa fakturerade timmar (psykiatri+somatik+primärvård)]]=""),"Fyll i antal timmar","")</f>
        <v/>
      </c>
      <c r="T113" s="3" t="str">
        <f>IF(AND(Tabell_SSK[[#This Row],[Kontroll ifyllt värde]]=TRUE,Tabell_SSK[[#This Row],[Fakturerat belopp]]=""),"Fakturerat belopp saknas","")</f>
        <v/>
      </c>
      <c r="U113" s="3" t="b">
        <f>OR(Tabell_SSK[[#This Row],[Fakturerat belopp]]&lt;&gt;"",Tabell_SSK[[#This Row],[Summa fakturerade timmar (psykiatri+somatik+primärvård)]]&lt;&gt;"")</f>
        <v>0</v>
      </c>
    </row>
    <row r="114" spans="1:21" x14ac:dyDescent="0.35">
      <c r="A114" s="32" t="str">
        <f>IF(_xlfn.CONCAT(B114:G114)="","",Statistikrapport!$C$3)</f>
        <v/>
      </c>
      <c r="B114" s="3"/>
      <c r="C114" s="3"/>
      <c r="D114" s="3"/>
      <c r="E114" s="3"/>
      <c r="F114" s="28"/>
      <c r="G11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4" s="3"/>
      <c r="I114" s="3"/>
      <c r="J114" s="3"/>
      <c r="K114" s="3"/>
      <c r="L114" s="3" t="str" cm="1">
        <f t="array" ref="L114">IFERROR(INDEX(_xlfn._xlws.FILTER(Tabell_SSK[[#This Row],[Region kontroll]:[Fakturerat]],Tabell_SSK[[#This Row],[Region kontroll]:[Fakturerat]]&lt;&gt;""),1,1),"")</f>
        <v/>
      </c>
      <c r="M114" s="3" t="str">
        <f>IF(AND(SUM(Tabell_SSK[[#This Row],[Fakturerat belopp]:[Summa fakturerade timmar (psykiatri+somatik+primärvård)]]),ISBLANK(Tabell_SSK[[#This Row],[Region]])),"Ange region","")</f>
        <v/>
      </c>
      <c r="N114" s="3" t="str">
        <f>IF(AND(OR(Tabell_SSK[[#This Row],[Kontroll ifyllt värde]]=TRUE),ISBLANK(Tabell_SSK[[#This Row],[Zon]])),"Välj zon","")</f>
        <v/>
      </c>
      <c r="O1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4" s="3" t="str">
        <f xml:space="preserve"> IF(AND(Tabell_SSK[[#This Row],[Yrkeskategori]]="Specialistsjuksköterska",Tabell_SSK[[#This Row],[Specialisering]]=""),"Ange specialisering","")</f>
        <v/>
      </c>
      <c r="Q114" s="3" t="str">
        <f xml:space="preserve"> IF(AND(Tabell_SSK[[#This Row],[Yrkeskategori]]="Sjuksköterska",Tabell_SSK[[#This Row],[Specialisering]]&lt;&gt;""),"Välj specialistsjuksköterska om specialicering","")</f>
        <v/>
      </c>
      <c r="R114" s="3" t="str">
        <f>IF(AND(OR(Tabell_SSK[[#This Row],[Kontroll ifyllt värde]]=TRUE),ISBLANK(#REF!)),"Välj zon","")</f>
        <v/>
      </c>
      <c r="S114" s="3" t="str">
        <f>IF(AND(Tabell_SSK[[#This Row],[Fakturerat belopp]]&gt;0,Tabell_SSK[[#This Row],[Summa fakturerade timmar (psykiatri+somatik+primärvård)]]=""),"Fyll i antal timmar","")</f>
        <v/>
      </c>
      <c r="T114" s="3" t="str">
        <f>IF(AND(Tabell_SSK[[#This Row],[Kontroll ifyllt värde]]=TRUE,Tabell_SSK[[#This Row],[Fakturerat belopp]]=""),"Fakturerat belopp saknas","")</f>
        <v/>
      </c>
      <c r="U114" s="3" t="b">
        <f>OR(Tabell_SSK[[#This Row],[Fakturerat belopp]]&lt;&gt;"",Tabell_SSK[[#This Row],[Summa fakturerade timmar (psykiatri+somatik+primärvård)]]&lt;&gt;"")</f>
        <v>0</v>
      </c>
    </row>
    <row r="115" spans="1:21" x14ac:dyDescent="0.35">
      <c r="A115" s="32" t="str">
        <f>IF(_xlfn.CONCAT(B115:G115)="","",Statistikrapport!$C$3)</f>
        <v/>
      </c>
      <c r="B115" s="3"/>
      <c r="C115" s="3"/>
      <c r="D115" s="3"/>
      <c r="E115" s="3"/>
      <c r="F115" s="28"/>
      <c r="G11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5" s="3"/>
      <c r="I115" s="3"/>
      <c r="J115" s="3"/>
      <c r="K115" s="3"/>
      <c r="L115" s="3" t="str" cm="1">
        <f t="array" ref="L115">IFERROR(INDEX(_xlfn._xlws.FILTER(Tabell_SSK[[#This Row],[Region kontroll]:[Fakturerat]],Tabell_SSK[[#This Row],[Region kontroll]:[Fakturerat]]&lt;&gt;""),1,1),"")</f>
        <v/>
      </c>
      <c r="M115" s="3" t="str">
        <f>IF(AND(SUM(Tabell_SSK[[#This Row],[Fakturerat belopp]:[Summa fakturerade timmar (psykiatri+somatik+primärvård)]]),ISBLANK(Tabell_SSK[[#This Row],[Region]])),"Ange region","")</f>
        <v/>
      </c>
      <c r="N115" s="3" t="str">
        <f>IF(AND(OR(Tabell_SSK[[#This Row],[Kontroll ifyllt värde]]=TRUE),ISBLANK(Tabell_SSK[[#This Row],[Zon]])),"Välj zon","")</f>
        <v/>
      </c>
      <c r="O1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5" s="3" t="str">
        <f xml:space="preserve"> IF(AND(Tabell_SSK[[#This Row],[Yrkeskategori]]="Specialistsjuksköterska",Tabell_SSK[[#This Row],[Specialisering]]=""),"Ange specialisering","")</f>
        <v/>
      </c>
      <c r="Q115" s="3" t="str">
        <f xml:space="preserve"> IF(AND(Tabell_SSK[[#This Row],[Yrkeskategori]]="Sjuksköterska",Tabell_SSK[[#This Row],[Specialisering]]&lt;&gt;""),"Välj specialistsjuksköterska om specialicering","")</f>
        <v/>
      </c>
      <c r="R115" s="3" t="str">
        <f>IF(AND(OR(Tabell_SSK[[#This Row],[Kontroll ifyllt värde]]=TRUE),ISBLANK(#REF!)),"Välj zon","")</f>
        <v/>
      </c>
      <c r="S115" s="3" t="str">
        <f>IF(AND(Tabell_SSK[[#This Row],[Fakturerat belopp]]&gt;0,Tabell_SSK[[#This Row],[Summa fakturerade timmar (psykiatri+somatik+primärvård)]]=""),"Fyll i antal timmar","")</f>
        <v/>
      </c>
      <c r="T115" s="3" t="str">
        <f>IF(AND(Tabell_SSK[[#This Row],[Kontroll ifyllt värde]]=TRUE,Tabell_SSK[[#This Row],[Fakturerat belopp]]=""),"Fakturerat belopp saknas","")</f>
        <v/>
      </c>
      <c r="U115" s="3" t="b">
        <f>OR(Tabell_SSK[[#This Row],[Fakturerat belopp]]&lt;&gt;"",Tabell_SSK[[#This Row],[Summa fakturerade timmar (psykiatri+somatik+primärvård)]]&lt;&gt;"")</f>
        <v>0</v>
      </c>
    </row>
    <row r="116" spans="1:21" x14ac:dyDescent="0.35">
      <c r="A116" s="32" t="str">
        <f>IF(_xlfn.CONCAT(B116:G116)="","",Statistikrapport!$C$3)</f>
        <v/>
      </c>
      <c r="B116" s="3"/>
      <c r="C116" s="3"/>
      <c r="D116" s="3"/>
      <c r="E116" s="3"/>
      <c r="F116" s="28"/>
      <c r="G11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6" s="3"/>
      <c r="I116" s="3"/>
      <c r="J116" s="3"/>
      <c r="K116" s="3"/>
      <c r="L116" s="3" t="str" cm="1">
        <f t="array" ref="L116">IFERROR(INDEX(_xlfn._xlws.FILTER(Tabell_SSK[[#This Row],[Region kontroll]:[Fakturerat]],Tabell_SSK[[#This Row],[Region kontroll]:[Fakturerat]]&lt;&gt;""),1,1),"")</f>
        <v/>
      </c>
      <c r="M116" s="3" t="str">
        <f>IF(AND(SUM(Tabell_SSK[[#This Row],[Fakturerat belopp]:[Summa fakturerade timmar (psykiatri+somatik+primärvård)]]),ISBLANK(Tabell_SSK[[#This Row],[Region]])),"Ange region","")</f>
        <v/>
      </c>
      <c r="N116" s="3" t="str">
        <f>IF(AND(OR(Tabell_SSK[[#This Row],[Kontroll ifyllt värde]]=TRUE),ISBLANK(Tabell_SSK[[#This Row],[Zon]])),"Välj zon","")</f>
        <v/>
      </c>
      <c r="O1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6" s="3" t="str">
        <f xml:space="preserve"> IF(AND(Tabell_SSK[[#This Row],[Yrkeskategori]]="Specialistsjuksköterska",Tabell_SSK[[#This Row],[Specialisering]]=""),"Ange specialisering","")</f>
        <v/>
      </c>
      <c r="Q116" s="3" t="str">
        <f xml:space="preserve"> IF(AND(Tabell_SSK[[#This Row],[Yrkeskategori]]="Sjuksköterska",Tabell_SSK[[#This Row],[Specialisering]]&lt;&gt;""),"Välj specialistsjuksköterska om specialicering","")</f>
        <v/>
      </c>
      <c r="R116" s="3" t="str">
        <f>IF(AND(OR(Tabell_SSK[[#This Row],[Kontroll ifyllt värde]]=TRUE),ISBLANK(#REF!)),"Välj zon","")</f>
        <v/>
      </c>
      <c r="S116" s="3" t="str">
        <f>IF(AND(Tabell_SSK[[#This Row],[Fakturerat belopp]]&gt;0,Tabell_SSK[[#This Row],[Summa fakturerade timmar (psykiatri+somatik+primärvård)]]=""),"Fyll i antal timmar","")</f>
        <v/>
      </c>
      <c r="T116" s="3" t="str">
        <f>IF(AND(Tabell_SSK[[#This Row],[Kontroll ifyllt värde]]=TRUE,Tabell_SSK[[#This Row],[Fakturerat belopp]]=""),"Fakturerat belopp saknas","")</f>
        <v/>
      </c>
      <c r="U116" s="3" t="b">
        <f>OR(Tabell_SSK[[#This Row],[Fakturerat belopp]]&lt;&gt;"",Tabell_SSK[[#This Row],[Summa fakturerade timmar (psykiatri+somatik+primärvård)]]&lt;&gt;"")</f>
        <v>0</v>
      </c>
    </row>
    <row r="117" spans="1:21" x14ac:dyDescent="0.35">
      <c r="A117" s="32" t="str">
        <f>IF(_xlfn.CONCAT(B117:G117)="","",Statistikrapport!$C$3)</f>
        <v/>
      </c>
      <c r="B117" s="3"/>
      <c r="C117" s="3"/>
      <c r="D117" s="3"/>
      <c r="E117" s="3"/>
      <c r="F117" s="28"/>
      <c r="G11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7" s="3"/>
      <c r="I117" s="3"/>
      <c r="J117" s="3"/>
      <c r="K117" s="3"/>
      <c r="L117" s="3" t="str" cm="1">
        <f t="array" ref="L117">IFERROR(INDEX(_xlfn._xlws.FILTER(Tabell_SSK[[#This Row],[Region kontroll]:[Fakturerat]],Tabell_SSK[[#This Row],[Region kontroll]:[Fakturerat]]&lt;&gt;""),1,1),"")</f>
        <v/>
      </c>
      <c r="M117" s="3" t="str">
        <f>IF(AND(SUM(Tabell_SSK[[#This Row],[Fakturerat belopp]:[Summa fakturerade timmar (psykiatri+somatik+primärvård)]]),ISBLANK(Tabell_SSK[[#This Row],[Region]])),"Ange region","")</f>
        <v/>
      </c>
      <c r="N117" s="3" t="str">
        <f>IF(AND(OR(Tabell_SSK[[#This Row],[Kontroll ifyllt värde]]=TRUE),ISBLANK(Tabell_SSK[[#This Row],[Zon]])),"Välj zon","")</f>
        <v/>
      </c>
      <c r="O1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7" s="3" t="str">
        <f xml:space="preserve"> IF(AND(Tabell_SSK[[#This Row],[Yrkeskategori]]="Specialistsjuksköterska",Tabell_SSK[[#This Row],[Specialisering]]=""),"Ange specialisering","")</f>
        <v/>
      </c>
      <c r="Q117" s="3" t="str">
        <f xml:space="preserve"> IF(AND(Tabell_SSK[[#This Row],[Yrkeskategori]]="Sjuksköterska",Tabell_SSK[[#This Row],[Specialisering]]&lt;&gt;""),"Välj specialistsjuksköterska om specialicering","")</f>
        <v/>
      </c>
      <c r="R117" s="3" t="str">
        <f>IF(AND(OR(Tabell_SSK[[#This Row],[Kontroll ifyllt värde]]=TRUE),ISBLANK(#REF!)),"Välj zon","")</f>
        <v/>
      </c>
      <c r="S117" s="3" t="str">
        <f>IF(AND(Tabell_SSK[[#This Row],[Fakturerat belopp]]&gt;0,Tabell_SSK[[#This Row],[Summa fakturerade timmar (psykiatri+somatik+primärvård)]]=""),"Fyll i antal timmar","")</f>
        <v/>
      </c>
      <c r="T117" s="3" t="str">
        <f>IF(AND(Tabell_SSK[[#This Row],[Kontroll ifyllt värde]]=TRUE,Tabell_SSK[[#This Row],[Fakturerat belopp]]=""),"Fakturerat belopp saknas","")</f>
        <v/>
      </c>
      <c r="U117" s="3" t="b">
        <f>OR(Tabell_SSK[[#This Row],[Fakturerat belopp]]&lt;&gt;"",Tabell_SSK[[#This Row],[Summa fakturerade timmar (psykiatri+somatik+primärvård)]]&lt;&gt;"")</f>
        <v>0</v>
      </c>
    </row>
    <row r="118" spans="1:21" x14ac:dyDescent="0.35">
      <c r="A118" s="32" t="str">
        <f>IF(_xlfn.CONCAT(B118:G118)="","",Statistikrapport!$C$3)</f>
        <v/>
      </c>
      <c r="B118" s="3"/>
      <c r="C118" s="3"/>
      <c r="D118" s="3"/>
      <c r="E118" s="3"/>
      <c r="F118" s="28"/>
      <c r="G11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8" s="3"/>
      <c r="I118" s="3"/>
      <c r="J118" s="3"/>
      <c r="K118" s="3"/>
      <c r="L118" s="3" t="str" cm="1">
        <f t="array" ref="L118">IFERROR(INDEX(_xlfn._xlws.FILTER(Tabell_SSK[[#This Row],[Region kontroll]:[Fakturerat]],Tabell_SSK[[#This Row],[Region kontroll]:[Fakturerat]]&lt;&gt;""),1,1),"")</f>
        <v/>
      </c>
      <c r="M118" s="3" t="str">
        <f>IF(AND(SUM(Tabell_SSK[[#This Row],[Fakturerat belopp]:[Summa fakturerade timmar (psykiatri+somatik+primärvård)]]),ISBLANK(Tabell_SSK[[#This Row],[Region]])),"Ange region","")</f>
        <v/>
      </c>
      <c r="N118" s="3" t="str">
        <f>IF(AND(OR(Tabell_SSK[[#This Row],[Kontroll ifyllt värde]]=TRUE),ISBLANK(Tabell_SSK[[#This Row],[Zon]])),"Välj zon","")</f>
        <v/>
      </c>
      <c r="O1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8" s="3" t="str">
        <f xml:space="preserve"> IF(AND(Tabell_SSK[[#This Row],[Yrkeskategori]]="Specialistsjuksköterska",Tabell_SSK[[#This Row],[Specialisering]]=""),"Ange specialisering","")</f>
        <v/>
      </c>
      <c r="Q118" s="3" t="str">
        <f xml:space="preserve"> IF(AND(Tabell_SSK[[#This Row],[Yrkeskategori]]="Sjuksköterska",Tabell_SSK[[#This Row],[Specialisering]]&lt;&gt;""),"Välj specialistsjuksköterska om specialicering","")</f>
        <v/>
      </c>
      <c r="R118" s="3" t="str">
        <f>IF(AND(OR(Tabell_SSK[[#This Row],[Kontroll ifyllt värde]]=TRUE),ISBLANK(#REF!)),"Välj zon","")</f>
        <v/>
      </c>
      <c r="S118" s="3" t="str">
        <f>IF(AND(Tabell_SSK[[#This Row],[Fakturerat belopp]]&gt;0,Tabell_SSK[[#This Row],[Summa fakturerade timmar (psykiatri+somatik+primärvård)]]=""),"Fyll i antal timmar","")</f>
        <v/>
      </c>
      <c r="T118" s="3" t="str">
        <f>IF(AND(Tabell_SSK[[#This Row],[Kontroll ifyllt värde]]=TRUE,Tabell_SSK[[#This Row],[Fakturerat belopp]]=""),"Fakturerat belopp saknas","")</f>
        <v/>
      </c>
      <c r="U118" s="3" t="b">
        <f>OR(Tabell_SSK[[#This Row],[Fakturerat belopp]]&lt;&gt;"",Tabell_SSK[[#This Row],[Summa fakturerade timmar (psykiatri+somatik+primärvård)]]&lt;&gt;"")</f>
        <v>0</v>
      </c>
    </row>
    <row r="119" spans="1:21" x14ac:dyDescent="0.35">
      <c r="A119" s="32" t="str">
        <f>IF(_xlfn.CONCAT(B119:G119)="","",Statistikrapport!$C$3)</f>
        <v/>
      </c>
      <c r="B119" s="3"/>
      <c r="C119" s="3"/>
      <c r="D119" s="3"/>
      <c r="E119" s="3"/>
      <c r="F119" s="28"/>
      <c r="G11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19" s="3"/>
      <c r="I119" s="3"/>
      <c r="J119" s="3"/>
      <c r="K119" s="3"/>
      <c r="L119" s="3" t="str" cm="1">
        <f t="array" ref="L119">IFERROR(INDEX(_xlfn._xlws.FILTER(Tabell_SSK[[#This Row],[Region kontroll]:[Fakturerat]],Tabell_SSK[[#This Row],[Region kontroll]:[Fakturerat]]&lt;&gt;""),1,1),"")</f>
        <v/>
      </c>
      <c r="M119" s="3" t="str">
        <f>IF(AND(SUM(Tabell_SSK[[#This Row],[Fakturerat belopp]:[Summa fakturerade timmar (psykiatri+somatik+primärvård)]]),ISBLANK(Tabell_SSK[[#This Row],[Region]])),"Ange region","")</f>
        <v/>
      </c>
      <c r="N119" s="3" t="str">
        <f>IF(AND(OR(Tabell_SSK[[#This Row],[Kontroll ifyllt värde]]=TRUE),ISBLANK(Tabell_SSK[[#This Row],[Zon]])),"Välj zon","")</f>
        <v/>
      </c>
      <c r="O1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9" s="3" t="str">
        <f xml:space="preserve"> IF(AND(Tabell_SSK[[#This Row],[Yrkeskategori]]="Specialistsjuksköterska",Tabell_SSK[[#This Row],[Specialisering]]=""),"Ange specialisering","")</f>
        <v/>
      </c>
      <c r="Q119" s="3" t="str">
        <f xml:space="preserve"> IF(AND(Tabell_SSK[[#This Row],[Yrkeskategori]]="Sjuksköterska",Tabell_SSK[[#This Row],[Specialisering]]&lt;&gt;""),"Välj specialistsjuksköterska om specialicering","")</f>
        <v/>
      </c>
      <c r="R119" s="3" t="str">
        <f>IF(AND(OR(Tabell_SSK[[#This Row],[Kontroll ifyllt värde]]=TRUE),ISBLANK(#REF!)),"Välj zon","")</f>
        <v/>
      </c>
      <c r="S119" s="3" t="str">
        <f>IF(AND(Tabell_SSK[[#This Row],[Fakturerat belopp]]&gt;0,Tabell_SSK[[#This Row],[Summa fakturerade timmar (psykiatri+somatik+primärvård)]]=""),"Fyll i antal timmar","")</f>
        <v/>
      </c>
      <c r="T119" s="3" t="str">
        <f>IF(AND(Tabell_SSK[[#This Row],[Kontroll ifyllt värde]]=TRUE,Tabell_SSK[[#This Row],[Fakturerat belopp]]=""),"Fakturerat belopp saknas","")</f>
        <v/>
      </c>
      <c r="U119" s="3" t="b">
        <f>OR(Tabell_SSK[[#This Row],[Fakturerat belopp]]&lt;&gt;"",Tabell_SSK[[#This Row],[Summa fakturerade timmar (psykiatri+somatik+primärvård)]]&lt;&gt;"")</f>
        <v>0</v>
      </c>
    </row>
    <row r="120" spans="1:21" x14ac:dyDescent="0.35">
      <c r="A120" s="32" t="str">
        <f>IF(_xlfn.CONCAT(B120:G120)="","",Statistikrapport!$C$3)</f>
        <v/>
      </c>
      <c r="B120" s="3"/>
      <c r="C120" s="3"/>
      <c r="D120" s="3"/>
      <c r="E120" s="3"/>
      <c r="F120" s="28"/>
      <c r="G12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0" s="3"/>
      <c r="I120" s="3"/>
      <c r="J120" s="3"/>
      <c r="K120" s="3"/>
      <c r="L120" s="3" t="str" cm="1">
        <f t="array" ref="L120">IFERROR(INDEX(_xlfn._xlws.FILTER(Tabell_SSK[[#This Row],[Region kontroll]:[Fakturerat]],Tabell_SSK[[#This Row],[Region kontroll]:[Fakturerat]]&lt;&gt;""),1,1),"")</f>
        <v/>
      </c>
      <c r="M120" s="3" t="str">
        <f>IF(AND(SUM(Tabell_SSK[[#This Row],[Fakturerat belopp]:[Summa fakturerade timmar (psykiatri+somatik+primärvård)]]),ISBLANK(Tabell_SSK[[#This Row],[Region]])),"Ange region","")</f>
        <v/>
      </c>
      <c r="N120" s="3" t="str">
        <f>IF(AND(OR(Tabell_SSK[[#This Row],[Kontroll ifyllt värde]]=TRUE),ISBLANK(Tabell_SSK[[#This Row],[Zon]])),"Välj zon","")</f>
        <v/>
      </c>
      <c r="O1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0" s="3" t="str">
        <f xml:space="preserve"> IF(AND(Tabell_SSK[[#This Row],[Yrkeskategori]]="Specialistsjuksköterska",Tabell_SSK[[#This Row],[Specialisering]]=""),"Ange specialisering","")</f>
        <v/>
      </c>
      <c r="Q120" s="3" t="str">
        <f xml:space="preserve"> IF(AND(Tabell_SSK[[#This Row],[Yrkeskategori]]="Sjuksköterska",Tabell_SSK[[#This Row],[Specialisering]]&lt;&gt;""),"Välj specialistsjuksköterska om specialicering","")</f>
        <v/>
      </c>
      <c r="R120" s="3" t="str">
        <f>IF(AND(OR(Tabell_SSK[[#This Row],[Kontroll ifyllt värde]]=TRUE),ISBLANK(#REF!)),"Välj zon","")</f>
        <v/>
      </c>
      <c r="S120" s="3" t="str">
        <f>IF(AND(Tabell_SSK[[#This Row],[Fakturerat belopp]]&gt;0,Tabell_SSK[[#This Row],[Summa fakturerade timmar (psykiatri+somatik+primärvård)]]=""),"Fyll i antal timmar","")</f>
        <v/>
      </c>
      <c r="T120" s="3" t="str">
        <f>IF(AND(Tabell_SSK[[#This Row],[Kontroll ifyllt värde]]=TRUE,Tabell_SSK[[#This Row],[Fakturerat belopp]]=""),"Fakturerat belopp saknas","")</f>
        <v/>
      </c>
      <c r="U120" s="3" t="b">
        <f>OR(Tabell_SSK[[#This Row],[Fakturerat belopp]]&lt;&gt;"",Tabell_SSK[[#This Row],[Summa fakturerade timmar (psykiatri+somatik+primärvård)]]&lt;&gt;"")</f>
        <v>0</v>
      </c>
    </row>
    <row r="121" spans="1:21" x14ac:dyDescent="0.35">
      <c r="A121" s="32" t="str">
        <f>IF(_xlfn.CONCAT(B121:G121)="","",Statistikrapport!$C$3)</f>
        <v/>
      </c>
      <c r="B121" s="3"/>
      <c r="C121" s="3"/>
      <c r="D121" s="3"/>
      <c r="E121" s="3"/>
      <c r="F121" s="28"/>
      <c r="G12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1" s="3"/>
      <c r="I121" s="3"/>
      <c r="J121" s="3"/>
      <c r="K121" s="3"/>
      <c r="L121" s="3" t="str" cm="1">
        <f t="array" ref="L121">IFERROR(INDEX(_xlfn._xlws.FILTER(Tabell_SSK[[#This Row],[Region kontroll]:[Fakturerat]],Tabell_SSK[[#This Row],[Region kontroll]:[Fakturerat]]&lt;&gt;""),1,1),"")</f>
        <v/>
      </c>
      <c r="M121" s="3" t="str">
        <f>IF(AND(SUM(Tabell_SSK[[#This Row],[Fakturerat belopp]:[Summa fakturerade timmar (psykiatri+somatik+primärvård)]]),ISBLANK(Tabell_SSK[[#This Row],[Region]])),"Ange region","")</f>
        <v/>
      </c>
      <c r="N121" s="3" t="str">
        <f>IF(AND(OR(Tabell_SSK[[#This Row],[Kontroll ifyllt värde]]=TRUE),ISBLANK(Tabell_SSK[[#This Row],[Zon]])),"Välj zon","")</f>
        <v/>
      </c>
      <c r="O1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1" s="3" t="str">
        <f xml:space="preserve"> IF(AND(Tabell_SSK[[#This Row],[Yrkeskategori]]="Specialistsjuksköterska",Tabell_SSK[[#This Row],[Specialisering]]=""),"Ange specialisering","")</f>
        <v/>
      </c>
      <c r="Q121" s="3" t="str">
        <f xml:space="preserve"> IF(AND(Tabell_SSK[[#This Row],[Yrkeskategori]]="Sjuksköterska",Tabell_SSK[[#This Row],[Specialisering]]&lt;&gt;""),"Välj specialistsjuksköterska om specialicering","")</f>
        <v/>
      </c>
      <c r="R121" s="3" t="str">
        <f>IF(AND(OR(Tabell_SSK[[#This Row],[Kontroll ifyllt värde]]=TRUE),ISBLANK(#REF!)),"Välj zon","")</f>
        <v/>
      </c>
      <c r="S121" s="3" t="str">
        <f>IF(AND(Tabell_SSK[[#This Row],[Fakturerat belopp]]&gt;0,Tabell_SSK[[#This Row],[Summa fakturerade timmar (psykiatri+somatik+primärvård)]]=""),"Fyll i antal timmar","")</f>
        <v/>
      </c>
      <c r="T121" s="3" t="str">
        <f>IF(AND(Tabell_SSK[[#This Row],[Kontroll ifyllt värde]]=TRUE,Tabell_SSK[[#This Row],[Fakturerat belopp]]=""),"Fakturerat belopp saknas","")</f>
        <v/>
      </c>
      <c r="U121" s="3" t="b">
        <f>OR(Tabell_SSK[[#This Row],[Fakturerat belopp]]&lt;&gt;"",Tabell_SSK[[#This Row],[Summa fakturerade timmar (psykiatri+somatik+primärvård)]]&lt;&gt;"")</f>
        <v>0</v>
      </c>
    </row>
    <row r="122" spans="1:21" x14ac:dyDescent="0.35">
      <c r="A122" s="32" t="str">
        <f>IF(_xlfn.CONCAT(B122:G122)="","",Statistikrapport!$C$3)</f>
        <v/>
      </c>
      <c r="B122" s="3"/>
      <c r="C122" s="3"/>
      <c r="D122" s="3"/>
      <c r="E122" s="3"/>
      <c r="F122" s="28"/>
      <c r="G12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2" s="3"/>
      <c r="I122" s="3"/>
      <c r="J122" s="3"/>
      <c r="K122" s="3"/>
      <c r="L122" s="3" t="str" cm="1">
        <f t="array" ref="L122">IFERROR(INDEX(_xlfn._xlws.FILTER(Tabell_SSK[[#This Row],[Region kontroll]:[Fakturerat]],Tabell_SSK[[#This Row],[Region kontroll]:[Fakturerat]]&lt;&gt;""),1,1),"")</f>
        <v/>
      </c>
      <c r="M122" s="3" t="str">
        <f>IF(AND(SUM(Tabell_SSK[[#This Row],[Fakturerat belopp]:[Summa fakturerade timmar (psykiatri+somatik+primärvård)]]),ISBLANK(Tabell_SSK[[#This Row],[Region]])),"Ange region","")</f>
        <v/>
      </c>
      <c r="N122" s="3" t="str">
        <f>IF(AND(OR(Tabell_SSK[[#This Row],[Kontroll ifyllt värde]]=TRUE),ISBLANK(Tabell_SSK[[#This Row],[Zon]])),"Välj zon","")</f>
        <v/>
      </c>
      <c r="O1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2" s="3" t="str">
        <f xml:space="preserve"> IF(AND(Tabell_SSK[[#This Row],[Yrkeskategori]]="Specialistsjuksköterska",Tabell_SSK[[#This Row],[Specialisering]]=""),"Ange specialisering","")</f>
        <v/>
      </c>
      <c r="Q122" s="3" t="str">
        <f xml:space="preserve"> IF(AND(Tabell_SSK[[#This Row],[Yrkeskategori]]="Sjuksköterska",Tabell_SSK[[#This Row],[Specialisering]]&lt;&gt;""),"Välj specialistsjuksköterska om specialicering","")</f>
        <v/>
      </c>
      <c r="R122" s="3" t="str">
        <f>IF(AND(OR(Tabell_SSK[[#This Row],[Kontroll ifyllt värde]]=TRUE),ISBLANK(#REF!)),"Välj zon","")</f>
        <v/>
      </c>
      <c r="S122" s="3" t="str">
        <f>IF(AND(Tabell_SSK[[#This Row],[Fakturerat belopp]]&gt;0,Tabell_SSK[[#This Row],[Summa fakturerade timmar (psykiatri+somatik+primärvård)]]=""),"Fyll i antal timmar","")</f>
        <v/>
      </c>
      <c r="T122" s="3" t="str">
        <f>IF(AND(Tabell_SSK[[#This Row],[Kontroll ifyllt värde]]=TRUE,Tabell_SSK[[#This Row],[Fakturerat belopp]]=""),"Fakturerat belopp saknas","")</f>
        <v/>
      </c>
      <c r="U122" s="3" t="b">
        <f>OR(Tabell_SSK[[#This Row],[Fakturerat belopp]]&lt;&gt;"",Tabell_SSK[[#This Row],[Summa fakturerade timmar (psykiatri+somatik+primärvård)]]&lt;&gt;"")</f>
        <v>0</v>
      </c>
    </row>
    <row r="123" spans="1:21" x14ac:dyDescent="0.35">
      <c r="A123" s="32" t="str">
        <f>IF(_xlfn.CONCAT(B123:G123)="","",Statistikrapport!$C$3)</f>
        <v/>
      </c>
      <c r="B123" s="3"/>
      <c r="C123" s="3"/>
      <c r="D123" s="3"/>
      <c r="E123" s="3"/>
      <c r="F123" s="28"/>
      <c r="G12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3" s="3"/>
      <c r="I123" s="3"/>
      <c r="J123" s="3"/>
      <c r="K123" s="3"/>
      <c r="L123" s="3" t="str" cm="1">
        <f t="array" ref="L123">IFERROR(INDEX(_xlfn._xlws.FILTER(Tabell_SSK[[#This Row],[Region kontroll]:[Fakturerat]],Tabell_SSK[[#This Row],[Region kontroll]:[Fakturerat]]&lt;&gt;""),1,1),"")</f>
        <v/>
      </c>
      <c r="M123" s="3" t="str">
        <f>IF(AND(SUM(Tabell_SSK[[#This Row],[Fakturerat belopp]:[Summa fakturerade timmar (psykiatri+somatik+primärvård)]]),ISBLANK(Tabell_SSK[[#This Row],[Region]])),"Ange region","")</f>
        <v/>
      </c>
      <c r="N123" s="3" t="str">
        <f>IF(AND(OR(Tabell_SSK[[#This Row],[Kontroll ifyllt värde]]=TRUE),ISBLANK(Tabell_SSK[[#This Row],[Zon]])),"Välj zon","")</f>
        <v/>
      </c>
      <c r="O1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3" s="3" t="str">
        <f xml:space="preserve"> IF(AND(Tabell_SSK[[#This Row],[Yrkeskategori]]="Specialistsjuksköterska",Tabell_SSK[[#This Row],[Specialisering]]=""),"Ange specialisering","")</f>
        <v/>
      </c>
      <c r="Q123" s="3" t="str">
        <f xml:space="preserve"> IF(AND(Tabell_SSK[[#This Row],[Yrkeskategori]]="Sjuksköterska",Tabell_SSK[[#This Row],[Specialisering]]&lt;&gt;""),"Välj specialistsjuksköterska om specialicering","")</f>
        <v/>
      </c>
      <c r="R123" s="3" t="str">
        <f>IF(AND(OR(Tabell_SSK[[#This Row],[Kontroll ifyllt värde]]=TRUE),ISBLANK(#REF!)),"Välj zon","")</f>
        <v/>
      </c>
      <c r="S123" s="3" t="str">
        <f>IF(AND(Tabell_SSK[[#This Row],[Fakturerat belopp]]&gt;0,Tabell_SSK[[#This Row],[Summa fakturerade timmar (psykiatri+somatik+primärvård)]]=""),"Fyll i antal timmar","")</f>
        <v/>
      </c>
      <c r="T123" s="3" t="str">
        <f>IF(AND(Tabell_SSK[[#This Row],[Kontroll ifyllt värde]]=TRUE,Tabell_SSK[[#This Row],[Fakturerat belopp]]=""),"Fakturerat belopp saknas","")</f>
        <v/>
      </c>
      <c r="U123" s="3" t="b">
        <f>OR(Tabell_SSK[[#This Row],[Fakturerat belopp]]&lt;&gt;"",Tabell_SSK[[#This Row],[Summa fakturerade timmar (psykiatri+somatik+primärvård)]]&lt;&gt;"")</f>
        <v>0</v>
      </c>
    </row>
    <row r="124" spans="1:21" x14ac:dyDescent="0.35">
      <c r="A124" s="32" t="str">
        <f>IF(_xlfn.CONCAT(B124:G124)="","",Statistikrapport!$C$3)</f>
        <v/>
      </c>
      <c r="B124" s="3"/>
      <c r="C124" s="3"/>
      <c r="D124" s="3"/>
      <c r="E124" s="3"/>
      <c r="F124" s="28"/>
      <c r="G12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4" s="3"/>
      <c r="I124" s="3"/>
      <c r="J124" s="3"/>
      <c r="K124" s="3"/>
      <c r="L124" s="3" t="str" cm="1">
        <f t="array" ref="L124">IFERROR(INDEX(_xlfn._xlws.FILTER(Tabell_SSK[[#This Row],[Region kontroll]:[Fakturerat]],Tabell_SSK[[#This Row],[Region kontroll]:[Fakturerat]]&lt;&gt;""),1,1),"")</f>
        <v/>
      </c>
      <c r="M124" s="3" t="str">
        <f>IF(AND(SUM(Tabell_SSK[[#This Row],[Fakturerat belopp]:[Summa fakturerade timmar (psykiatri+somatik+primärvård)]]),ISBLANK(Tabell_SSK[[#This Row],[Region]])),"Ange region","")</f>
        <v/>
      </c>
      <c r="N124" s="3" t="str">
        <f>IF(AND(OR(Tabell_SSK[[#This Row],[Kontroll ifyllt värde]]=TRUE),ISBLANK(Tabell_SSK[[#This Row],[Zon]])),"Välj zon","")</f>
        <v/>
      </c>
      <c r="O1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4" s="3" t="str">
        <f xml:space="preserve"> IF(AND(Tabell_SSK[[#This Row],[Yrkeskategori]]="Specialistsjuksköterska",Tabell_SSK[[#This Row],[Specialisering]]=""),"Ange specialisering","")</f>
        <v/>
      </c>
      <c r="Q124" s="3" t="str">
        <f xml:space="preserve"> IF(AND(Tabell_SSK[[#This Row],[Yrkeskategori]]="Sjuksköterska",Tabell_SSK[[#This Row],[Specialisering]]&lt;&gt;""),"Välj specialistsjuksköterska om specialicering","")</f>
        <v/>
      </c>
      <c r="R124" s="3" t="str">
        <f>IF(AND(OR(Tabell_SSK[[#This Row],[Kontroll ifyllt värde]]=TRUE),ISBLANK(#REF!)),"Välj zon","")</f>
        <v/>
      </c>
      <c r="S124" s="3" t="str">
        <f>IF(AND(Tabell_SSK[[#This Row],[Fakturerat belopp]]&gt;0,Tabell_SSK[[#This Row],[Summa fakturerade timmar (psykiatri+somatik+primärvård)]]=""),"Fyll i antal timmar","")</f>
        <v/>
      </c>
      <c r="T124" s="3" t="str">
        <f>IF(AND(Tabell_SSK[[#This Row],[Kontroll ifyllt värde]]=TRUE,Tabell_SSK[[#This Row],[Fakturerat belopp]]=""),"Fakturerat belopp saknas","")</f>
        <v/>
      </c>
      <c r="U124" s="3" t="b">
        <f>OR(Tabell_SSK[[#This Row],[Fakturerat belopp]]&lt;&gt;"",Tabell_SSK[[#This Row],[Summa fakturerade timmar (psykiatri+somatik+primärvård)]]&lt;&gt;"")</f>
        <v>0</v>
      </c>
    </row>
    <row r="125" spans="1:21" x14ac:dyDescent="0.35">
      <c r="A125" s="32" t="str">
        <f>IF(_xlfn.CONCAT(B125:G125)="","",Statistikrapport!$C$3)</f>
        <v/>
      </c>
      <c r="B125" s="3"/>
      <c r="C125" s="3"/>
      <c r="D125" s="3"/>
      <c r="E125" s="3"/>
      <c r="F125" s="28"/>
      <c r="G12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5" s="3"/>
      <c r="I125" s="3"/>
      <c r="J125" s="3"/>
      <c r="K125" s="3"/>
      <c r="L125" s="3" t="str" cm="1">
        <f t="array" ref="L125">IFERROR(INDEX(_xlfn._xlws.FILTER(Tabell_SSK[[#This Row],[Region kontroll]:[Fakturerat]],Tabell_SSK[[#This Row],[Region kontroll]:[Fakturerat]]&lt;&gt;""),1,1),"")</f>
        <v/>
      </c>
      <c r="M125" s="3" t="str">
        <f>IF(AND(SUM(Tabell_SSK[[#This Row],[Fakturerat belopp]:[Summa fakturerade timmar (psykiatri+somatik+primärvård)]]),ISBLANK(Tabell_SSK[[#This Row],[Region]])),"Ange region","")</f>
        <v/>
      </c>
      <c r="N125" s="3" t="str">
        <f>IF(AND(OR(Tabell_SSK[[#This Row],[Kontroll ifyllt värde]]=TRUE),ISBLANK(Tabell_SSK[[#This Row],[Zon]])),"Välj zon","")</f>
        <v/>
      </c>
      <c r="O1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5" s="3" t="str">
        <f xml:space="preserve"> IF(AND(Tabell_SSK[[#This Row],[Yrkeskategori]]="Specialistsjuksköterska",Tabell_SSK[[#This Row],[Specialisering]]=""),"Ange specialisering","")</f>
        <v/>
      </c>
      <c r="Q125" s="3" t="str">
        <f xml:space="preserve"> IF(AND(Tabell_SSK[[#This Row],[Yrkeskategori]]="Sjuksköterska",Tabell_SSK[[#This Row],[Specialisering]]&lt;&gt;""),"Välj specialistsjuksköterska om specialicering","")</f>
        <v/>
      </c>
      <c r="R125" s="3" t="str">
        <f>IF(AND(OR(Tabell_SSK[[#This Row],[Kontroll ifyllt värde]]=TRUE),ISBLANK(#REF!)),"Välj zon","")</f>
        <v/>
      </c>
      <c r="S125" s="3" t="str">
        <f>IF(AND(Tabell_SSK[[#This Row],[Fakturerat belopp]]&gt;0,Tabell_SSK[[#This Row],[Summa fakturerade timmar (psykiatri+somatik+primärvård)]]=""),"Fyll i antal timmar","")</f>
        <v/>
      </c>
      <c r="T125" s="3" t="str">
        <f>IF(AND(Tabell_SSK[[#This Row],[Kontroll ifyllt värde]]=TRUE,Tabell_SSK[[#This Row],[Fakturerat belopp]]=""),"Fakturerat belopp saknas","")</f>
        <v/>
      </c>
      <c r="U125" s="3" t="b">
        <f>OR(Tabell_SSK[[#This Row],[Fakturerat belopp]]&lt;&gt;"",Tabell_SSK[[#This Row],[Summa fakturerade timmar (psykiatri+somatik+primärvård)]]&lt;&gt;"")</f>
        <v>0</v>
      </c>
    </row>
    <row r="126" spans="1:21" x14ac:dyDescent="0.35">
      <c r="A126" s="32" t="str">
        <f>IF(_xlfn.CONCAT(B126:G126)="","",Statistikrapport!$C$3)</f>
        <v/>
      </c>
      <c r="B126" s="3"/>
      <c r="C126" s="3"/>
      <c r="D126" s="3"/>
      <c r="E126" s="3"/>
      <c r="F126" s="28"/>
      <c r="G12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6" s="3"/>
      <c r="I126" s="3"/>
      <c r="J126" s="3"/>
      <c r="K126" s="3"/>
      <c r="L126" s="3" t="str" cm="1">
        <f t="array" ref="L126">IFERROR(INDEX(_xlfn._xlws.FILTER(Tabell_SSK[[#This Row],[Region kontroll]:[Fakturerat]],Tabell_SSK[[#This Row],[Region kontroll]:[Fakturerat]]&lt;&gt;""),1,1),"")</f>
        <v/>
      </c>
      <c r="M126" s="3" t="str">
        <f>IF(AND(SUM(Tabell_SSK[[#This Row],[Fakturerat belopp]:[Summa fakturerade timmar (psykiatri+somatik+primärvård)]]),ISBLANK(Tabell_SSK[[#This Row],[Region]])),"Ange region","")</f>
        <v/>
      </c>
      <c r="N126" s="3" t="str">
        <f>IF(AND(OR(Tabell_SSK[[#This Row],[Kontroll ifyllt värde]]=TRUE),ISBLANK(Tabell_SSK[[#This Row],[Zon]])),"Välj zon","")</f>
        <v/>
      </c>
      <c r="O1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6" s="3" t="str">
        <f xml:space="preserve"> IF(AND(Tabell_SSK[[#This Row],[Yrkeskategori]]="Specialistsjuksköterska",Tabell_SSK[[#This Row],[Specialisering]]=""),"Ange specialisering","")</f>
        <v/>
      </c>
      <c r="Q126" s="3" t="str">
        <f xml:space="preserve"> IF(AND(Tabell_SSK[[#This Row],[Yrkeskategori]]="Sjuksköterska",Tabell_SSK[[#This Row],[Specialisering]]&lt;&gt;""),"Välj specialistsjuksköterska om specialicering","")</f>
        <v/>
      </c>
      <c r="R126" s="3" t="str">
        <f>IF(AND(OR(Tabell_SSK[[#This Row],[Kontroll ifyllt värde]]=TRUE),ISBLANK(#REF!)),"Välj zon","")</f>
        <v/>
      </c>
      <c r="S126" s="3" t="str">
        <f>IF(AND(Tabell_SSK[[#This Row],[Fakturerat belopp]]&gt;0,Tabell_SSK[[#This Row],[Summa fakturerade timmar (psykiatri+somatik+primärvård)]]=""),"Fyll i antal timmar","")</f>
        <v/>
      </c>
      <c r="T126" s="3" t="str">
        <f>IF(AND(Tabell_SSK[[#This Row],[Kontroll ifyllt värde]]=TRUE,Tabell_SSK[[#This Row],[Fakturerat belopp]]=""),"Fakturerat belopp saknas","")</f>
        <v/>
      </c>
      <c r="U126" s="3" t="b">
        <f>OR(Tabell_SSK[[#This Row],[Fakturerat belopp]]&lt;&gt;"",Tabell_SSK[[#This Row],[Summa fakturerade timmar (psykiatri+somatik+primärvård)]]&lt;&gt;"")</f>
        <v>0</v>
      </c>
    </row>
    <row r="127" spans="1:21" x14ac:dyDescent="0.35">
      <c r="A127" s="32" t="str">
        <f>IF(_xlfn.CONCAT(B127:G127)="","",Statistikrapport!$C$3)</f>
        <v/>
      </c>
      <c r="B127" s="3"/>
      <c r="C127" s="3"/>
      <c r="D127" s="3"/>
      <c r="E127" s="3"/>
      <c r="F127" s="28"/>
      <c r="G12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7" s="3"/>
      <c r="I127" s="3"/>
      <c r="J127" s="3"/>
      <c r="K127" s="3"/>
      <c r="L127" s="3" t="str" cm="1">
        <f t="array" ref="L127">IFERROR(INDEX(_xlfn._xlws.FILTER(Tabell_SSK[[#This Row],[Region kontroll]:[Fakturerat]],Tabell_SSK[[#This Row],[Region kontroll]:[Fakturerat]]&lt;&gt;""),1,1),"")</f>
        <v/>
      </c>
      <c r="M127" s="3" t="str">
        <f>IF(AND(SUM(Tabell_SSK[[#This Row],[Fakturerat belopp]:[Summa fakturerade timmar (psykiatri+somatik+primärvård)]]),ISBLANK(Tabell_SSK[[#This Row],[Region]])),"Ange region","")</f>
        <v/>
      </c>
      <c r="N127" s="3" t="str">
        <f>IF(AND(OR(Tabell_SSK[[#This Row],[Kontroll ifyllt värde]]=TRUE),ISBLANK(Tabell_SSK[[#This Row],[Zon]])),"Välj zon","")</f>
        <v/>
      </c>
      <c r="O1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7" s="3" t="str">
        <f xml:space="preserve"> IF(AND(Tabell_SSK[[#This Row],[Yrkeskategori]]="Specialistsjuksköterska",Tabell_SSK[[#This Row],[Specialisering]]=""),"Ange specialisering","")</f>
        <v/>
      </c>
      <c r="Q127" s="3" t="str">
        <f xml:space="preserve"> IF(AND(Tabell_SSK[[#This Row],[Yrkeskategori]]="Sjuksköterska",Tabell_SSK[[#This Row],[Specialisering]]&lt;&gt;""),"Välj specialistsjuksköterska om specialicering","")</f>
        <v/>
      </c>
      <c r="R127" s="3" t="str">
        <f>IF(AND(OR(Tabell_SSK[[#This Row],[Kontroll ifyllt värde]]=TRUE),ISBLANK(#REF!)),"Välj zon","")</f>
        <v/>
      </c>
      <c r="S127" s="3" t="str">
        <f>IF(AND(Tabell_SSK[[#This Row],[Fakturerat belopp]]&gt;0,Tabell_SSK[[#This Row],[Summa fakturerade timmar (psykiatri+somatik+primärvård)]]=""),"Fyll i antal timmar","")</f>
        <v/>
      </c>
      <c r="T127" s="3" t="str">
        <f>IF(AND(Tabell_SSK[[#This Row],[Kontroll ifyllt värde]]=TRUE,Tabell_SSK[[#This Row],[Fakturerat belopp]]=""),"Fakturerat belopp saknas","")</f>
        <v/>
      </c>
      <c r="U127" s="3" t="b">
        <f>OR(Tabell_SSK[[#This Row],[Fakturerat belopp]]&lt;&gt;"",Tabell_SSK[[#This Row],[Summa fakturerade timmar (psykiatri+somatik+primärvård)]]&lt;&gt;"")</f>
        <v>0</v>
      </c>
    </row>
    <row r="128" spans="1:21" x14ac:dyDescent="0.35">
      <c r="A128" s="32" t="str">
        <f>IF(_xlfn.CONCAT(B128:G128)="","",Statistikrapport!$C$3)</f>
        <v/>
      </c>
      <c r="B128" s="3"/>
      <c r="C128" s="3"/>
      <c r="D128" s="3"/>
      <c r="E128" s="3"/>
      <c r="F128" s="28"/>
      <c r="G12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8" s="3"/>
      <c r="I128" s="3"/>
      <c r="J128" s="3"/>
      <c r="K128" s="3"/>
      <c r="L128" s="3" t="str" cm="1">
        <f t="array" ref="L128">IFERROR(INDEX(_xlfn._xlws.FILTER(Tabell_SSK[[#This Row],[Region kontroll]:[Fakturerat]],Tabell_SSK[[#This Row],[Region kontroll]:[Fakturerat]]&lt;&gt;""),1,1),"")</f>
        <v/>
      </c>
      <c r="M128" s="3" t="str">
        <f>IF(AND(SUM(Tabell_SSK[[#This Row],[Fakturerat belopp]:[Summa fakturerade timmar (psykiatri+somatik+primärvård)]]),ISBLANK(Tabell_SSK[[#This Row],[Region]])),"Ange region","")</f>
        <v/>
      </c>
      <c r="N128" s="3" t="str">
        <f>IF(AND(OR(Tabell_SSK[[#This Row],[Kontroll ifyllt värde]]=TRUE),ISBLANK(Tabell_SSK[[#This Row],[Zon]])),"Välj zon","")</f>
        <v/>
      </c>
      <c r="O1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8" s="3" t="str">
        <f xml:space="preserve"> IF(AND(Tabell_SSK[[#This Row],[Yrkeskategori]]="Specialistsjuksköterska",Tabell_SSK[[#This Row],[Specialisering]]=""),"Ange specialisering","")</f>
        <v/>
      </c>
      <c r="Q128" s="3" t="str">
        <f xml:space="preserve"> IF(AND(Tabell_SSK[[#This Row],[Yrkeskategori]]="Sjuksköterska",Tabell_SSK[[#This Row],[Specialisering]]&lt;&gt;""),"Välj specialistsjuksköterska om specialicering","")</f>
        <v/>
      </c>
      <c r="R128" s="3" t="str">
        <f>IF(AND(OR(Tabell_SSK[[#This Row],[Kontroll ifyllt värde]]=TRUE),ISBLANK(#REF!)),"Välj zon","")</f>
        <v/>
      </c>
      <c r="S128" s="3" t="str">
        <f>IF(AND(Tabell_SSK[[#This Row],[Fakturerat belopp]]&gt;0,Tabell_SSK[[#This Row],[Summa fakturerade timmar (psykiatri+somatik+primärvård)]]=""),"Fyll i antal timmar","")</f>
        <v/>
      </c>
      <c r="T128" s="3" t="str">
        <f>IF(AND(Tabell_SSK[[#This Row],[Kontroll ifyllt värde]]=TRUE,Tabell_SSK[[#This Row],[Fakturerat belopp]]=""),"Fakturerat belopp saknas","")</f>
        <v/>
      </c>
      <c r="U128" s="3" t="b">
        <f>OR(Tabell_SSK[[#This Row],[Fakturerat belopp]]&lt;&gt;"",Tabell_SSK[[#This Row],[Summa fakturerade timmar (psykiatri+somatik+primärvård)]]&lt;&gt;"")</f>
        <v>0</v>
      </c>
    </row>
    <row r="129" spans="1:21" x14ac:dyDescent="0.35">
      <c r="A129" s="32" t="str">
        <f>IF(_xlfn.CONCAT(B129:G129)="","",Statistikrapport!$C$3)</f>
        <v/>
      </c>
      <c r="B129" s="3"/>
      <c r="C129" s="3"/>
      <c r="D129" s="3"/>
      <c r="E129" s="3"/>
      <c r="F129" s="28"/>
      <c r="G12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29" s="3"/>
      <c r="I129" s="3"/>
      <c r="J129" s="3"/>
      <c r="K129" s="3"/>
      <c r="L129" s="3" t="str" cm="1">
        <f t="array" ref="L129">IFERROR(INDEX(_xlfn._xlws.FILTER(Tabell_SSK[[#This Row],[Region kontroll]:[Fakturerat]],Tabell_SSK[[#This Row],[Region kontroll]:[Fakturerat]]&lt;&gt;""),1,1),"")</f>
        <v/>
      </c>
      <c r="M129" s="3" t="str">
        <f>IF(AND(SUM(Tabell_SSK[[#This Row],[Fakturerat belopp]:[Summa fakturerade timmar (psykiatri+somatik+primärvård)]]),ISBLANK(Tabell_SSK[[#This Row],[Region]])),"Ange region","")</f>
        <v/>
      </c>
      <c r="N129" s="3" t="str">
        <f>IF(AND(OR(Tabell_SSK[[#This Row],[Kontroll ifyllt värde]]=TRUE),ISBLANK(Tabell_SSK[[#This Row],[Zon]])),"Välj zon","")</f>
        <v/>
      </c>
      <c r="O1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9" s="3" t="str">
        <f xml:space="preserve"> IF(AND(Tabell_SSK[[#This Row],[Yrkeskategori]]="Specialistsjuksköterska",Tabell_SSK[[#This Row],[Specialisering]]=""),"Ange specialisering","")</f>
        <v/>
      </c>
      <c r="Q129" s="3" t="str">
        <f xml:space="preserve"> IF(AND(Tabell_SSK[[#This Row],[Yrkeskategori]]="Sjuksköterska",Tabell_SSK[[#This Row],[Specialisering]]&lt;&gt;""),"Välj specialistsjuksköterska om specialicering","")</f>
        <v/>
      </c>
      <c r="R129" s="3" t="str">
        <f>IF(AND(OR(Tabell_SSK[[#This Row],[Kontroll ifyllt värde]]=TRUE),ISBLANK(#REF!)),"Välj zon","")</f>
        <v/>
      </c>
      <c r="S129" s="3" t="str">
        <f>IF(AND(Tabell_SSK[[#This Row],[Fakturerat belopp]]&gt;0,Tabell_SSK[[#This Row],[Summa fakturerade timmar (psykiatri+somatik+primärvård)]]=""),"Fyll i antal timmar","")</f>
        <v/>
      </c>
      <c r="T129" s="3" t="str">
        <f>IF(AND(Tabell_SSK[[#This Row],[Kontroll ifyllt värde]]=TRUE,Tabell_SSK[[#This Row],[Fakturerat belopp]]=""),"Fakturerat belopp saknas","")</f>
        <v/>
      </c>
      <c r="U129" s="3" t="b">
        <f>OR(Tabell_SSK[[#This Row],[Fakturerat belopp]]&lt;&gt;"",Tabell_SSK[[#This Row],[Summa fakturerade timmar (psykiatri+somatik+primärvård)]]&lt;&gt;"")</f>
        <v>0</v>
      </c>
    </row>
    <row r="130" spans="1:21" x14ac:dyDescent="0.35">
      <c r="A130" s="32" t="str">
        <f>IF(_xlfn.CONCAT(B130:G130)="","",Statistikrapport!$C$3)</f>
        <v/>
      </c>
      <c r="B130" s="3"/>
      <c r="C130" s="3"/>
      <c r="D130" s="3"/>
      <c r="E130" s="3"/>
      <c r="F130" s="28"/>
      <c r="G13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0" s="3"/>
      <c r="I130" s="3"/>
      <c r="J130" s="3"/>
      <c r="K130" s="3"/>
      <c r="L130" s="3" t="str" cm="1">
        <f t="array" ref="L130">IFERROR(INDEX(_xlfn._xlws.FILTER(Tabell_SSK[[#This Row],[Region kontroll]:[Fakturerat]],Tabell_SSK[[#This Row],[Region kontroll]:[Fakturerat]]&lt;&gt;""),1,1),"")</f>
        <v/>
      </c>
      <c r="M130" s="3" t="str">
        <f>IF(AND(SUM(Tabell_SSK[[#This Row],[Fakturerat belopp]:[Summa fakturerade timmar (psykiatri+somatik+primärvård)]]),ISBLANK(Tabell_SSK[[#This Row],[Region]])),"Ange region","")</f>
        <v/>
      </c>
      <c r="N130" s="3" t="str">
        <f>IF(AND(OR(Tabell_SSK[[#This Row],[Kontroll ifyllt värde]]=TRUE),ISBLANK(Tabell_SSK[[#This Row],[Zon]])),"Välj zon","")</f>
        <v/>
      </c>
      <c r="O1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0" s="3" t="str">
        <f xml:space="preserve"> IF(AND(Tabell_SSK[[#This Row],[Yrkeskategori]]="Specialistsjuksköterska",Tabell_SSK[[#This Row],[Specialisering]]=""),"Ange specialisering","")</f>
        <v/>
      </c>
      <c r="Q130" s="3" t="str">
        <f xml:space="preserve"> IF(AND(Tabell_SSK[[#This Row],[Yrkeskategori]]="Sjuksköterska",Tabell_SSK[[#This Row],[Specialisering]]&lt;&gt;""),"Välj specialistsjuksköterska om specialicering","")</f>
        <v/>
      </c>
      <c r="R130" s="3" t="str">
        <f>IF(AND(OR(Tabell_SSK[[#This Row],[Kontroll ifyllt värde]]=TRUE),ISBLANK(#REF!)),"Välj zon","")</f>
        <v/>
      </c>
      <c r="S130" s="3" t="str">
        <f>IF(AND(Tabell_SSK[[#This Row],[Fakturerat belopp]]&gt;0,Tabell_SSK[[#This Row],[Summa fakturerade timmar (psykiatri+somatik+primärvård)]]=""),"Fyll i antal timmar","")</f>
        <v/>
      </c>
      <c r="T130" s="3" t="str">
        <f>IF(AND(Tabell_SSK[[#This Row],[Kontroll ifyllt värde]]=TRUE,Tabell_SSK[[#This Row],[Fakturerat belopp]]=""),"Fakturerat belopp saknas","")</f>
        <v/>
      </c>
      <c r="U130" s="3" t="b">
        <f>OR(Tabell_SSK[[#This Row],[Fakturerat belopp]]&lt;&gt;"",Tabell_SSK[[#This Row],[Summa fakturerade timmar (psykiatri+somatik+primärvård)]]&lt;&gt;"")</f>
        <v>0</v>
      </c>
    </row>
    <row r="131" spans="1:21" x14ac:dyDescent="0.35">
      <c r="A131" s="32" t="str">
        <f>IF(_xlfn.CONCAT(B131:G131)="","",Statistikrapport!$C$3)</f>
        <v/>
      </c>
      <c r="B131" s="3"/>
      <c r="C131" s="3"/>
      <c r="D131" s="3"/>
      <c r="E131" s="3"/>
      <c r="F131" s="28"/>
      <c r="G13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1" s="3"/>
      <c r="I131" s="3"/>
      <c r="J131" s="3"/>
      <c r="K131" s="3"/>
      <c r="L131" s="3" t="str" cm="1">
        <f t="array" ref="L131">IFERROR(INDEX(_xlfn._xlws.FILTER(Tabell_SSK[[#This Row],[Region kontroll]:[Fakturerat]],Tabell_SSK[[#This Row],[Region kontroll]:[Fakturerat]]&lt;&gt;""),1,1),"")</f>
        <v/>
      </c>
      <c r="M131" s="3" t="str">
        <f>IF(AND(SUM(Tabell_SSK[[#This Row],[Fakturerat belopp]:[Summa fakturerade timmar (psykiatri+somatik+primärvård)]]),ISBLANK(Tabell_SSK[[#This Row],[Region]])),"Ange region","")</f>
        <v/>
      </c>
      <c r="N131" s="3" t="str">
        <f>IF(AND(OR(Tabell_SSK[[#This Row],[Kontroll ifyllt värde]]=TRUE),ISBLANK(Tabell_SSK[[#This Row],[Zon]])),"Välj zon","")</f>
        <v/>
      </c>
      <c r="O1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1" s="3" t="str">
        <f xml:space="preserve"> IF(AND(Tabell_SSK[[#This Row],[Yrkeskategori]]="Specialistsjuksköterska",Tabell_SSK[[#This Row],[Specialisering]]=""),"Ange specialisering","")</f>
        <v/>
      </c>
      <c r="Q131" s="3" t="str">
        <f xml:space="preserve"> IF(AND(Tabell_SSK[[#This Row],[Yrkeskategori]]="Sjuksköterska",Tabell_SSK[[#This Row],[Specialisering]]&lt;&gt;""),"Välj specialistsjuksköterska om specialicering","")</f>
        <v/>
      </c>
      <c r="R131" s="3" t="str">
        <f>IF(AND(OR(Tabell_SSK[[#This Row],[Kontroll ifyllt värde]]=TRUE),ISBLANK(#REF!)),"Välj zon","")</f>
        <v/>
      </c>
      <c r="S131" s="3" t="str">
        <f>IF(AND(Tabell_SSK[[#This Row],[Fakturerat belopp]]&gt;0,Tabell_SSK[[#This Row],[Summa fakturerade timmar (psykiatri+somatik+primärvård)]]=""),"Fyll i antal timmar","")</f>
        <v/>
      </c>
      <c r="T131" s="3" t="str">
        <f>IF(AND(Tabell_SSK[[#This Row],[Kontroll ifyllt värde]]=TRUE,Tabell_SSK[[#This Row],[Fakturerat belopp]]=""),"Fakturerat belopp saknas","")</f>
        <v/>
      </c>
      <c r="U131" s="3" t="b">
        <f>OR(Tabell_SSK[[#This Row],[Fakturerat belopp]]&lt;&gt;"",Tabell_SSK[[#This Row],[Summa fakturerade timmar (psykiatri+somatik+primärvård)]]&lt;&gt;"")</f>
        <v>0</v>
      </c>
    </row>
    <row r="132" spans="1:21" x14ac:dyDescent="0.35">
      <c r="A132" s="32" t="str">
        <f>IF(_xlfn.CONCAT(B132:G132)="","",Statistikrapport!$C$3)</f>
        <v/>
      </c>
      <c r="B132" s="3"/>
      <c r="C132" s="3"/>
      <c r="D132" s="3"/>
      <c r="E132" s="3"/>
      <c r="F132" s="28"/>
      <c r="G13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2" s="3"/>
      <c r="I132" s="3"/>
      <c r="J132" s="3"/>
      <c r="K132" s="3"/>
      <c r="L132" s="3" t="str" cm="1">
        <f t="array" ref="L132">IFERROR(INDEX(_xlfn._xlws.FILTER(Tabell_SSK[[#This Row],[Region kontroll]:[Fakturerat]],Tabell_SSK[[#This Row],[Region kontroll]:[Fakturerat]]&lt;&gt;""),1,1),"")</f>
        <v/>
      </c>
      <c r="M132" s="3" t="str">
        <f>IF(AND(SUM(Tabell_SSK[[#This Row],[Fakturerat belopp]:[Summa fakturerade timmar (psykiatri+somatik+primärvård)]]),ISBLANK(Tabell_SSK[[#This Row],[Region]])),"Ange region","")</f>
        <v/>
      </c>
      <c r="N132" s="3" t="str">
        <f>IF(AND(OR(Tabell_SSK[[#This Row],[Kontroll ifyllt värde]]=TRUE),ISBLANK(Tabell_SSK[[#This Row],[Zon]])),"Välj zon","")</f>
        <v/>
      </c>
      <c r="O1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2" s="3" t="str">
        <f xml:space="preserve"> IF(AND(Tabell_SSK[[#This Row],[Yrkeskategori]]="Specialistsjuksköterska",Tabell_SSK[[#This Row],[Specialisering]]=""),"Ange specialisering","")</f>
        <v/>
      </c>
      <c r="Q132" s="3" t="str">
        <f xml:space="preserve"> IF(AND(Tabell_SSK[[#This Row],[Yrkeskategori]]="Sjuksköterska",Tabell_SSK[[#This Row],[Specialisering]]&lt;&gt;""),"Välj specialistsjuksköterska om specialicering","")</f>
        <v/>
      </c>
      <c r="R132" s="3" t="str">
        <f>IF(AND(OR(Tabell_SSK[[#This Row],[Kontroll ifyllt värde]]=TRUE),ISBLANK(#REF!)),"Välj zon","")</f>
        <v/>
      </c>
      <c r="S132" s="3" t="str">
        <f>IF(AND(Tabell_SSK[[#This Row],[Fakturerat belopp]]&gt;0,Tabell_SSK[[#This Row],[Summa fakturerade timmar (psykiatri+somatik+primärvård)]]=""),"Fyll i antal timmar","")</f>
        <v/>
      </c>
      <c r="T132" s="3" t="str">
        <f>IF(AND(Tabell_SSK[[#This Row],[Kontroll ifyllt värde]]=TRUE,Tabell_SSK[[#This Row],[Fakturerat belopp]]=""),"Fakturerat belopp saknas","")</f>
        <v/>
      </c>
      <c r="U132" s="3" t="b">
        <f>OR(Tabell_SSK[[#This Row],[Fakturerat belopp]]&lt;&gt;"",Tabell_SSK[[#This Row],[Summa fakturerade timmar (psykiatri+somatik+primärvård)]]&lt;&gt;"")</f>
        <v>0</v>
      </c>
    </row>
    <row r="133" spans="1:21" x14ac:dyDescent="0.35">
      <c r="A133" s="32" t="str">
        <f>IF(_xlfn.CONCAT(B133:G133)="","",Statistikrapport!$C$3)</f>
        <v/>
      </c>
      <c r="B133" s="3"/>
      <c r="C133" s="3"/>
      <c r="D133" s="3"/>
      <c r="E133" s="3"/>
      <c r="F133" s="28"/>
      <c r="G13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3" s="3"/>
      <c r="I133" s="3"/>
      <c r="J133" s="3"/>
      <c r="K133" s="3"/>
      <c r="L133" s="3" t="str" cm="1">
        <f t="array" ref="L133">IFERROR(INDEX(_xlfn._xlws.FILTER(Tabell_SSK[[#This Row],[Region kontroll]:[Fakturerat]],Tabell_SSK[[#This Row],[Region kontroll]:[Fakturerat]]&lt;&gt;""),1,1),"")</f>
        <v/>
      </c>
      <c r="M133" s="3" t="str">
        <f>IF(AND(SUM(Tabell_SSK[[#This Row],[Fakturerat belopp]:[Summa fakturerade timmar (psykiatri+somatik+primärvård)]]),ISBLANK(Tabell_SSK[[#This Row],[Region]])),"Ange region","")</f>
        <v/>
      </c>
      <c r="N133" s="3" t="str">
        <f>IF(AND(OR(Tabell_SSK[[#This Row],[Kontroll ifyllt värde]]=TRUE),ISBLANK(Tabell_SSK[[#This Row],[Zon]])),"Välj zon","")</f>
        <v/>
      </c>
      <c r="O1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3" s="3" t="str">
        <f xml:space="preserve"> IF(AND(Tabell_SSK[[#This Row],[Yrkeskategori]]="Specialistsjuksköterska",Tabell_SSK[[#This Row],[Specialisering]]=""),"Ange specialisering","")</f>
        <v/>
      </c>
      <c r="Q133" s="3" t="str">
        <f xml:space="preserve"> IF(AND(Tabell_SSK[[#This Row],[Yrkeskategori]]="Sjuksköterska",Tabell_SSK[[#This Row],[Specialisering]]&lt;&gt;""),"Välj specialistsjuksköterska om specialicering","")</f>
        <v/>
      </c>
      <c r="R133" s="3" t="str">
        <f>IF(AND(OR(Tabell_SSK[[#This Row],[Kontroll ifyllt värde]]=TRUE),ISBLANK(#REF!)),"Välj zon","")</f>
        <v/>
      </c>
      <c r="S133" s="3" t="str">
        <f>IF(AND(Tabell_SSK[[#This Row],[Fakturerat belopp]]&gt;0,Tabell_SSK[[#This Row],[Summa fakturerade timmar (psykiatri+somatik+primärvård)]]=""),"Fyll i antal timmar","")</f>
        <v/>
      </c>
      <c r="T133" s="3" t="str">
        <f>IF(AND(Tabell_SSK[[#This Row],[Kontroll ifyllt värde]]=TRUE,Tabell_SSK[[#This Row],[Fakturerat belopp]]=""),"Fakturerat belopp saknas","")</f>
        <v/>
      </c>
      <c r="U133" s="3" t="b">
        <f>OR(Tabell_SSK[[#This Row],[Fakturerat belopp]]&lt;&gt;"",Tabell_SSK[[#This Row],[Summa fakturerade timmar (psykiatri+somatik+primärvård)]]&lt;&gt;"")</f>
        <v>0</v>
      </c>
    </row>
    <row r="134" spans="1:21" x14ac:dyDescent="0.35">
      <c r="A134" s="32" t="str">
        <f>IF(_xlfn.CONCAT(B134:G134)="","",Statistikrapport!$C$3)</f>
        <v/>
      </c>
      <c r="B134" s="3"/>
      <c r="C134" s="3"/>
      <c r="D134" s="3"/>
      <c r="E134" s="3"/>
      <c r="F134" s="28"/>
      <c r="G13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4" s="3"/>
      <c r="I134" s="3"/>
      <c r="J134" s="3"/>
      <c r="K134" s="3"/>
      <c r="L134" s="3" t="str" cm="1">
        <f t="array" ref="L134">IFERROR(INDEX(_xlfn._xlws.FILTER(Tabell_SSK[[#This Row],[Region kontroll]:[Fakturerat]],Tabell_SSK[[#This Row],[Region kontroll]:[Fakturerat]]&lt;&gt;""),1,1),"")</f>
        <v/>
      </c>
      <c r="M134" s="3" t="str">
        <f>IF(AND(SUM(Tabell_SSK[[#This Row],[Fakturerat belopp]:[Summa fakturerade timmar (psykiatri+somatik+primärvård)]]),ISBLANK(Tabell_SSK[[#This Row],[Region]])),"Ange region","")</f>
        <v/>
      </c>
      <c r="N134" s="3" t="str">
        <f>IF(AND(OR(Tabell_SSK[[#This Row],[Kontroll ifyllt värde]]=TRUE),ISBLANK(Tabell_SSK[[#This Row],[Zon]])),"Välj zon","")</f>
        <v/>
      </c>
      <c r="O1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4" s="3" t="str">
        <f xml:space="preserve"> IF(AND(Tabell_SSK[[#This Row],[Yrkeskategori]]="Specialistsjuksköterska",Tabell_SSK[[#This Row],[Specialisering]]=""),"Ange specialisering","")</f>
        <v/>
      </c>
      <c r="Q134" s="3" t="str">
        <f xml:space="preserve"> IF(AND(Tabell_SSK[[#This Row],[Yrkeskategori]]="Sjuksköterska",Tabell_SSK[[#This Row],[Specialisering]]&lt;&gt;""),"Välj specialistsjuksköterska om specialicering","")</f>
        <v/>
      </c>
      <c r="R134" s="3" t="str">
        <f>IF(AND(OR(Tabell_SSK[[#This Row],[Kontroll ifyllt värde]]=TRUE),ISBLANK(#REF!)),"Välj zon","")</f>
        <v/>
      </c>
      <c r="S134" s="3" t="str">
        <f>IF(AND(Tabell_SSK[[#This Row],[Fakturerat belopp]]&gt;0,Tabell_SSK[[#This Row],[Summa fakturerade timmar (psykiatri+somatik+primärvård)]]=""),"Fyll i antal timmar","")</f>
        <v/>
      </c>
      <c r="T134" s="3" t="str">
        <f>IF(AND(Tabell_SSK[[#This Row],[Kontroll ifyllt värde]]=TRUE,Tabell_SSK[[#This Row],[Fakturerat belopp]]=""),"Fakturerat belopp saknas","")</f>
        <v/>
      </c>
      <c r="U134" s="3" t="b">
        <f>OR(Tabell_SSK[[#This Row],[Fakturerat belopp]]&lt;&gt;"",Tabell_SSK[[#This Row],[Summa fakturerade timmar (psykiatri+somatik+primärvård)]]&lt;&gt;"")</f>
        <v>0</v>
      </c>
    </row>
    <row r="135" spans="1:21" x14ac:dyDescent="0.35">
      <c r="A135" s="32" t="str">
        <f>IF(_xlfn.CONCAT(B135:G135)="","",Statistikrapport!$C$3)</f>
        <v/>
      </c>
      <c r="B135" s="3"/>
      <c r="C135" s="3"/>
      <c r="D135" s="3"/>
      <c r="E135" s="3"/>
      <c r="F135" s="28"/>
      <c r="G13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5" s="3"/>
      <c r="I135" s="3"/>
      <c r="J135" s="3"/>
      <c r="K135" s="3"/>
      <c r="L135" s="3" t="str" cm="1">
        <f t="array" ref="L135">IFERROR(INDEX(_xlfn._xlws.FILTER(Tabell_SSK[[#This Row],[Region kontroll]:[Fakturerat]],Tabell_SSK[[#This Row],[Region kontroll]:[Fakturerat]]&lt;&gt;""),1,1),"")</f>
        <v/>
      </c>
      <c r="M135" s="3" t="str">
        <f>IF(AND(SUM(Tabell_SSK[[#This Row],[Fakturerat belopp]:[Summa fakturerade timmar (psykiatri+somatik+primärvård)]]),ISBLANK(Tabell_SSK[[#This Row],[Region]])),"Ange region","")</f>
        <v/>
      </c>
      <c r="N135" s="3" t="str">
        <f>IF(AND(OR(Tabell_SSK[[#This Row],[Kontroll ifyllt värde]]=TRUE),ISBLANK(Tabell_SSK[[#This Row],[Zon]])),"Välj zon","")</f>
        <v/>
      </c>
      <c r="O1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5" s="3" t="str">
        <f xml:space="preserve"> IF(AND(Tabell_SSK[[#This Row],[Yrkeskategori]]="Specialistsjuksköterska",Tabell_SSK[[#This Row],[Specialisering]]=""),"Ange specialisering","")</f>
        <v/>
      </c>
      <c r="Q135" s="3" t="str">
        <f xml:space="preserve"> IF(AND(Tabell_SSK[[#This Row],[Yrkeskategori]]="Sjuksköterska",Tabell_SSK[[#This Row],[Specialisering]]&lt;&gt;""),"Välj specialistsjuksköterska om specialicering","")</f>
        <v/>
      </c>
      <c r="R135" s="3" t="str">
        <f>IF(AND(OR(Tabell_SSK[[#This Row],[Kontroll ifyllt värde]]=TRUE),ISBLANK(#REF!)),"Välj zon","")</f>
        <v/>
      </c>
      <c r="S135" s="3" t="str">
        <f>IF(AND(Tabell_SSK[[#This Row],[Fakturerat belopp]]&gt;0,Tabell_SSK[[#This Row],[Summa fakturerade timmar (psykiatri+somatik+primärvård)]]=""),"Fyll i antal timmar","")</f>
        <v/>
      </c>
      <c r="T135" s="3" t="str">
        <f>IF(AND(Tabell_SSK[[#This Row],[Kontroll ifyllt värde]]=TRUE,Tabell_SSK[[#This Row],[Fakturerat belopp]]=""),"Fakturerat belopp saknas","")</f>
        <v/>
      </c>
      <c r="U135" s="3" t="b">
        <f>OR(Tabell_SSK[[#This Row],[Fakturerat belopp]]&lt;&gt;"",Tabell_SSK[[#This Row],[Summa fakturerade timmar (psykiatri+somatik+primärvård)]]&lt;&gt;"")</f>
        <v>0</v>
      </c>
    </row>
    <row r="136" spans="1:21" x14ac:dyDescent="0.35">
      <c r="A136" s="32" t="str">
        <f>IF(_xlfn.CONCAT(B136:G136)="","",Statistikrapport!$C$3)</f>
        <v/>
      </c>
      <c r="B136" s="3"/>
      <c r="C136" s="3"/>
      <c r="D136" s="3"/>
      <c r="E136" s="3"/>
      <c r="F136" s="28"/>
      <c r="G13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6" s="3"/>
      <c r="I136" s="3"/>
      <c r="J136" s="3"/>
      <c r="K136" s="3"/>
      <c r="L136" s="3" t="str" cm="1">
        <f t="array" ref="L136">IFERROR(INDEX(_xlfn._xlws.FILTER(Tabell_SSK[[#This Row],[Region kontroll]:[Fakturerat]],Tabell_SSK[[#This Row],[Region kontroll]:[Fakturerat]]&lt;&gt;""),1,1),"")</f>
        <v/>
      </c>
      <c r="M136" s="3" t="str">
        <f>IF(AND(SUM(Tabell_SSK[[#This Row],[Fakturerat belopp]:[Summa fakturerade timmar (psykiatri+somatik+primärvård)]]),ISBLANK(Tabell_SSK[[#This Row],[Region]])),"Ange region","")</f>
        <v/>
      </c>
      <c r="N136" s="3" t="str">
        <f>IF(AND(OR(Tabell_SSK[[#This Row],[Kontroll ifyllt värde]]=TRUE),ISBLANK(Tabell_SSK[[#This Row],[Zon]])),"Välj zon","")</f>
        <v/>
      </c>
      <c r="O1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6" s="3" t="str">
        <f xml:space="preserve"> IF(AND(Tabell_SSK[[#This Row],[Yrkeskategori]]="Specialistsjuksköterska",Tabell_SSK[[#This Row],[Specialisering]]=""),"Ange specialisering","")</f>
        <v/>
      </c>
      <c r="Q136" s="3" t="str">
        <f xml:space="preserve"> IF(AND(Tabell_SSK[[#This Row],[Yrkeskategori]]="Sjuksköterska",Tabell_SSK[[#This Row],[Specialisering]]&lt;&gt;""),"Välj specialistsjuksköterska om specialicering","")</f>
        <v/>
      </c>
      <c r="R136" s="3" t="str">
        <f>IF(AND(OR(Tabell_SSK[[#This Row],[Kontroll ifyllt värde]]=TRUE),ISBLANK(#REF!)),"Välj zon","")</f>
        <v/>
      </c>
      <c r="S136" s="3" t="str">
        <f>IF(AND(Tabell_SSK[[#This Row],[Fakturerat belopp]]&gt;0,Tabell_SSK[[#This Row],[Summa fakturerade timmar (psykiatri+somatik+primärvård)]]=""),"Fyll i antal timmar","")</f>
        <v/>
      </c>
      <c r="T136" s="3" t="str">
        <f>IF(AND(Tabell_SSK[[#This Row],[Kontroll ifyllt värde]]=TRUE,Tabell_SSK[[#This Row],[Fakturerat belopp]]=""),"Fakturerat belopp saknas","")</f>
        <v/>
      </c>
      <c r="U136" s="3" t="b">
        <f>OR(Tabell_SSK[[#This Row],[Fakturerat belopp]]&lt;&gt;"",Tabell_SSK[[#This Row],[Summa fakturerade timmar (psykiatri+somatik+primärvård)]]&lt;&gt;"")</f>
        <v>0</v>
      </c>
    </row>
    <row r="137" spans="1:21" x14ac:dyDescent="0.35">
      <c r="A137" s="32" t="str">
        <f>IF(_xlfn.CONCAT(B137:G137)="","",Statistikrapport!$C$3)</f>
        <v/>
      </c>
      <c r="B137" s="3"/>
      <c r="C137" s="3"/>
      <c r="D137" s="3"/>
      <c r="E137" s="3"/>
      <c r="F137" s="28"/>
      <c r="G13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7" s="3"/>
      <c r="I137" s="3"/>
      <c r="J137" s="3"/>
      <c r="K137" s="3"/>
      <c r="L137" s="3" t="str" cm="1">
        <f t="array" ref="L137">IFERROR(INDEX(_xlfn._xlws.FILTER(Tabell_SSK[[#This Row],[Region kontroll]:[Fakturerat]],Tabell_SSK[[#This Row],[Region kontroll]:[Fakturerat]]&lt;&gt;""),1,1),"")</f>
        <v/>
      </c>
      <c r="M137" s="3" t="str">
        <f>IF(AND(SUM(Tabell_SSK[[#This Row],[Fakturerat belopp]:[Summa fakturerade timmar (psykiatri+somatik+primärvård)]]),ISBLANK(Tabell_SSK[[#This Row],[Region]])),"Ange region","")</f>
        <v/>
      </c>
      <c r="N137" s="3" t="str">
        <f>IF(AND(OR(Tabell_SSK[[#This Row],[Kontroll ifyllt värde]]=TRUE),ISBLANK(Tabell_SSK[[#This Row],[Zon]])),"Välj zon","")</f>
        <v/>
      </c>
      <c r="O1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7" s="3" t="str">
        <f xml:space="preserve"> IF(AND(Tabell_SSK[[#This Row],[Yrkeskategori]]="Specialistsjuksköterska",Tabell_SSK[[#This Row],[Specialisering]]=""),"Ange specialisering","")</f>
        <v/>
      </c>
      <c r="Q137" s="3" t="str">
        <f xml:space="preserve"> IF(AND(Tabell_SSK[[#This Row],[Yrkeskategori]]="Sjuksköterska",Tabell_SSK[[#This Row],[Specialisering]]&lt;&gt;""),"Välj specialistsjuksköterska om specialicering","")</f>
        <v/>
      </c>
      <c r="R137" s="3" t="str">
        <f>IF(AND(OR(Tabell_SSK[[#This Row],[Kontroll ifyllt värde]]=TRUE),ISBLANK(#REF!)),"Välj zon","")</f>
        <v/>
      </c>
      <c r="S137" s="3" t="str">
        <f>IF(AND(Tabell_SSK[[#This Row],[Fakturerat belopp]]&gt;0,Tabell_SSK[[#This Row],[Summa fakturerade timmar (psykiatri+somatik+primärvård)]]=""),"Fyll i antal timmar","")</f>
        <v/>
      </c>
      <c r="T137" s="3" t="str">
        <f>IF(AND(Tabell_SSK[[#This Row],[Kontroll ifyllt värde]]=TRUE,Tabell_SSK[[#This Row],[Fakturerat belopp]]=""),"Fakturerat belopp saknas","")</f>
        <v/>
      </c>
      <c r="U137" s="3" t="b">
        <f>OR(Tabell_SSK[[#This Row],[Fakturerat belopp]]&lt;&gt;"",Tabell_SSK[[#This Row],[Summa fakturerade timmar (psykiatri+somatik+primärvård)]]&lt;&gt;"")</f>
        <v>0</v>
      </c>
    </row>
    <row r="138" spans="1:21" x14ac:dyDescent="0.35">
      <c r="A138" s="32" t="str">
        <f>IF(_xlfn.CONCAT(B138:G138)="","",Statistikrapport!$C$3)</f>
        <v/>
      </c>
      <c r="B138" s="3"/>
      <c r="C138" s="3"/>
      <c r="D138" s="3"/>
      <c r="E138" s="3"/>
      <c r="F138" s="28"/>
      <c r="G13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8" s="3"/>
      <c r="I138" s="3"/>
      <c r="J138" s="3"/>
      <c r="K138" s="3"/>
      <c r="L138" s="3" t="str" cm="1">
        <f t="array" ref="L138">IFERROR(INDEX(_xlfn._xlws.FILTER(Tabell_SSK[[#This Row],[Region kontroll]:[Fakturerat]],Tabell_SSK[[#This Row],[Region kontroll]:[Fakturerat]]&lt;&gt;""),1,1),"")</f>
        <v/>
      </c>
      <c r="M138" s="3" t="str">
        <f>IF(AND(SUM(Tabell_SSK[[#This Row],[Fakturerat belopp]:[Summa fakturerade timmar (psykiatri+somatik+primärvård)]]),ISBLANK(Tabell_SSK[[#This Row],[Region]])),"Ange region","")</f>
        <v/>
      </c>
      <c r="N138" s="3" t="str">
        <f>IF(AND(OR(Tabell_SSK[[#This Row],[Kontroll ifyllt värde]]=TRUE),ISBLANK(Tabell_SSK[[#This Row],[Zon]])),"Välj zon","")</f>
        <v/>
      </c>
      <c r="O1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8" s="3" t="str">
        <f xml:space="preserve"> IF(AND(Tabell_SSK[[#This Row],[Yrkeskategori]]="Specialistsjuksköterska",Tabell_SSK[[#This Row],[Specialisering]]=""),"Ange specialisering","")</f>
        <v/>
      </c>
      <c r="Q138" s="3" t="str">
        <f xml:space="preserve"> IF(AND(Tabell_SSK[[#This Row],[Yrkeskategori]]="Sjuksköterska",Tabell_SSK[[#This Row],[Specialisering]]&lt;&gt;""),"Välj specialistsjuksköterska om specialicering","")</f>
        <v/>
      </c>
      <c r="R138" s="3" t="str">
        <f>IF(AND(OR(Tabell_SSK[[#This Row],[Kontroll ifyllt värde]]=TRUE),ISBLANK(#REF!)),"Välj zon","")</f>
        <v/>
      </c>
      <c r="S138" s="3" t="str">
        <f>IF(AND(Tabell_SSK[[#This Row],[Fakturerat belopp]]&gt;0,Tabell_SSK[[#This Row],[Summa fakturerade timmar (psykiatri+somatik+primärvård)]]=""),"Fyll i antal timmar","")</f>
        <v/>
      </c>
      <c r="T138" s="3" t="str">
        <f>IF(AND(Tabell_SSK[[#This Row],[Kontroll ifyllt värde]]=TRUE,Tabell_SSK[[#This Row],[Fakturerat belopp]]=""),"Fakturerat belopp saknas","")</f>
        <v/>
      </c>
      <c r="U138" s="3" t="b">
        <f>OR(Tabell_SSK[[#This Row],[Fakturerat belopp]]&lt;&gt;"",Tabell_SSK[[#This Row],[Summa fakturerade timmar (psykiatri+somatik+primärvård)]]&lt;&gt;"")</f>
        <v>0</v>
      </c>
    </row>
    <row r="139" spans="1:21" x14ac:dyDescent="0.35">
      <c r="A139" s="32" t="str">
        <f>IF(_xlfn.CONCAT(B139:G139)="","",Statistikrapport!$C$3)</f>
        <v/>
      </c>
      <c r="B139" s="3"/>
      <c r="C139" s="3"/>
      <c r="D139" s="3"/>
      <c r="E139" s="3"/>
      <c r="F139" s="28"/>
      <c r="G13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39" s="3"/>
      <c r="I139" s="3"/>
      <c r="J139" s="3"/>
      <c r="K139" s="3"/>
      <c r="L139" s="3" t="str" cm="1">
        <f t="array" ref="L139">IFERROR(INDEX(_xlfn._xlws.FILTER(Tabell_SSK[[#This Row],[Region kontroll]:[Fakturerat]],Tabell_SSK[[#This Row],[Region kontroll]:[Fakturerat]]&lt;&gt;""),1,1),"")</f>
        <v/>
      </c>
      <c r="M139" s="3" t="str">
        <f>IF(AND(SUM(Tabell_SSK[[#This Row],[Fakturerat belopp]:[Summa fakturerade timmar (psykiatri+somatik+primärvård)]]),ISBLANK(Tabell_SSK[[#This Row],[Region]])),"Ange region","")</f>
        <v/>
      </c>
      <c r="N139" s="3" t="str">
        <f>IF(AND(OR(Tabell_SSK[[#This Row],[Kontroll ifyllt värde]]=TRUE),ISBLANK(Tabell_SSK[[#This Row],[Zon]])),"Välj zon","")</f>
        <v/>
      </c>
      <c r="O1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9" s="3" t="str">
        <f xml:space="preserve"> IF(AND(Tabell_SSK[[#This Row],[Yrkeskategori]]="Specialistsjuksköterska",Tabell_SSK[[#This Row],[Specialisering]]=""),"Ange specialisering","")</f>
        <v/>
      </c>
      <c r="Q139" s="3" t="str">
        <f xml:space="preserve"> IF(AND(Tabell_SSK[[#This Row],[Yrkeskategori]]="Sjuksköterska",Tabell_SSK[[#This Row],[Specialisering]]&lt;&gt;""),"Välj specialistsjuksköterska om specialicering","")</f>
        <v/>
      </c>
      <c r="R139" s="3" t="str">
        <f>IF(AND(OR(Tabell_SSK[[#This Row],[Kontroll ifyllt värde]]=TRUE),ISBLANK(#REF!)),"Välj zon","")</f>
        <v/>
      </c>
      <c r="S139" s="3" t="str">
        <f>IF(AND(Tabell_SSK[[#This Row],[Fakturerat belopp]]&gt;0,Tabell_SSK[[#This Row],[Summa fakturerade timmar (psykiatri+somatik+primärvård)]]=""),"Fyll i antal timmar","")</f>
        <v/>
      </c>
      <c r="T139" s="3" t="str">
        <f>IF(AND(Tabell_SSK[[#This Row],[Kontroll ifyllt värde]]=TRUE,Tabell_SSK[[#This Row],[Fakturerat belopp]]=""),"Fakturerat belopp saknas","")</f>
        <v/>
      </c>
      <c r="U139" s="3" t="b">
        <f>OR(Tabell_SSK[[#This Row],[Fakturerat belopp]]&lt;&gt;"",Tabell_SSK[[#This Row],[Summa fakturerade timmar (psykiatri+somatik+primärvård)]]&lt;&gt;"")</f>
        <v>0</v>
      </c>
    </row>
    <row r="140" spans="1:21" x14ac:dyDescent="0.35">
      <c r="A140" s="32" t="str">
        <f>IF(_xlfn.CONCAT(B140:G140)="","",Statistikrapport!$C$3)</f>
        <v/>
      </c>
      <c r="B140" s="3"/>
      <c r="C140" s="3"/>
      <c r="D140" s="3"/>
      <c r="E140" s="3"/>
      <c r="F140" s="28"/>
      <c r="G14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0" s="3"/>
      <c r="I140" s="3"/>
      <c r="J140" s="3"/>
      <c r="K140" s="3"/>
      <c r="L140" s="3" t="str" cm="1">
        <f t="array" ref="L140">IFERROR(INDEX(_xlfn._xlws.FILTER(Tabell_SSK[[#This Row],[Region kontroll]:[Fakturerat]],Tabell_SSK[[#This Row],[Region kontroll]:[Fakturerat]]&lt;&gt;""),1,1),"")</f>
        <v/>
      </c>
      <c r="M140" s="3" t="str">
        <f>IF(AND(SUM(Tabell_SSK[[#This Row],[Fakturerat belopp]:[Summa fakturerade timmar (psykiatri+somatik+primärvård)]]),ISBLANK(Tabell_SSK[[#This Row],[Region]])),"Ange region","")</f>
        <v/>
      </c>
      <c r="N140" s="3" t="str">
        <f>IF(AND(OR(Tabell_SSK[[#This Row],[Kontroll ifyllt värde]]=TRUE),ISBLANK(Tabell_SSK[[#This Row],[Zon]])),"Välj zon","")</f>
        <v/>
      </c>
      <c r="O1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0" s="3" t="str">
        <f xml:space="preserve"> IF(AND(Tabell_SSK[[#This Row],[Yrkeskategori]]="Specialistsjuksköterska",Tabell_SSK[[#This Row],[Specialisering]]=""),"Ange specialisering","")</f>
        <v/>
      </c>
      <c r="Q140" s="3" t="str">
        <f xml:space="preserve"> IF(AND(Tabell_SSK[[#This Row],[Yrkeskategori]]="Sjuksköterska",Tabell_SSK[[#This Row],[Specialisering]]&lt;&gt;""),"Välj specialistsjuksköterska om specialicering","")</f>
        <v/>
      </c>
      <c r="R140" s="3" t="str">
        <f>IF(AND(OR(Tabell_SSK[[#This Row],[Kontroll ifyllt värde]]=TRUE),ISBLANK(#REF!)),"Välj zon","")</f>
        <v/>
      </c>
      <c r="S140" s="3" t="str">
        <f>IF(AND(Tabell_SSK[[#This Row],[Fakturerat belopp]]&gt;0,Tabell_SSK[[#This Row],[Summa fakturerade timmar (psykiatri+somatik+primärvård)]]=""),"Fyll i antal timmar","")</f>
        <v/>
      </c>
      <c r="T140" s="3" t="str">
        <f>IF(AND(Tabell_SSK[[#This Row],[Kontroll ifyllt värde]]=TRUE,Tabell_SSK[[#This Row],[Fakturerat belopp]]=""),"Fakturerat belopp saknas","")</f>
        <v/>
      </c>
      <c r="U140" s="3" t="b">
        <f>OR(Tabell_SSK[[#This Row],[Fakturerat belopp]]&lt;&gt;"",Tabell_SSK[[#This Row],[Summa fakturerade timmar (psykiatri+somatik+primärvård)]]&lt;&gt;"")</f>
        <v>0</v>
      </c>
    </row>
    <row r="141" spans="1:21" x14ac:dyDescent="0.35">
      <c r="A141" s="32" t="str">
        <f>IF(_xlfn.CONCAT(B141:G141)="","",Statistikrapport!$C$3)</f>
        <v/>
      </c>
      <c r="B141" s="3"/>
      <c r="C141" s="3"/>
      <c r="D141" s="3"/>
      <c r="E141" s="3"/>
      <c r="F141" s="28"/>
      <c r="G14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1" s="3"/>
      <c r="I141" s="3"/>
      <c r="J141" s="3"/>
      <c r="K141" s="3"/>
      <c r="L141" s="3" t="str" cm="1">
        <f t="array" ref="L141">IFERROR(INDEX(_xlfn._xlws.FILTER(Tabell_SSK[[#This Row],[Region kontroll]:[Fakturerat]],Tabell_SSK[[#This Row],[Region kontroll]:[Fakturerat]]&lt;&gt;""),1,1),"")</f>
        <v/>
      </c>
      <c r="M141" s="3" t="str">
        <f>IF(AND(SUM(Tabell_SSK[[#This Row],[Fakturerat belopp]:[Summa fakturerade timmar (psykiatri+somatik+primärvård)]]),ISBLANK(Tabell_SSK[[#This Row],[Region]])),"Ange region","")</f>
        <v/>
      </c>
      <c r="N141" s="3" t="str">
        <f>IF(AND(OR(Tabell_SSK[[#This Row],[Kontroll ifyllt värde]]=TRUE),ISBLANK(Tabell_SSK[[#This Row],[Zon]])),"Välj zon","")</f>
        <v/>
      </c>
      <c r="O1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1" s="3" t="str">
        <f xml:space="preserve"> IF(AND(Tabell_SSK[[#This Row],[Yrkeskategori]]="Specialistsjuksköterska",Tabell_SSK[[#This Row],[Specialisering]]=""),"Ange specialisering","")</f>
        <v/>
      </c>
      <c r="Q141" s="3" t="str">
        <f xml:space="preserve"> IF(AND(Tabell_SSK[[#This Row],[Yrkeskategori]]="Sjuksköterska",Tabell_SSK[[#This Row],[Specialisering]]&lt;&gt;""),"Välj specialistsjuksköterska om specialicering","")</f>
        <v/>
      </c>
      <c r="R141" s="3" t="str">
        <f>IF(AND(OR(Tabell_SSK[[#This Row],[Kontroll ifyllt värde]]=TRUE),ISBLANK(#REF!)),"Välj zon","")</f>
        <v/>
      </c>
      <c r="S141" s="3" t="str">
        <f>IF(AND(Tabell_SSK[[#This Row],[Fakturerat belopp]]&gt;0,Tabell_SSK[[#This Row],[Summa fakturerade timmar (psykiatri+somatik+primärvård)]]=""),"Fyll i antal timmar","")</f>
        <v/>
      </c>
      <c r="T141" s="3" t="str">
        <f>IF(AND(Tabell_SSK[[#This Row],[Kontroll ifyllt värde]]=TRUE,Tabell_SSK[[#This Row],[Fakturerat belopp]]=""),"Fakturerat belopp saknas","")</f>
        <v/>
      </c>
      <c r="U141" s="3" t="b">
        <f>OR(Tabell_SSK[[#This Row],[Fakturerat belopp]]&lt;&gt;"",Tabell_SSK[[#This Row],[Summa fakturerade timmar (psykiatri+somatik+primärvård)]]&lt;&gt;"")</f>
        <v>0</v>
      </c>
    </row>
    <row r="142" spans="1:21" x14ac:dyDescent="0.35">
      <c r="A142" s="32" t="str">
        <f>IF(_xlfn.CONCAT(B142:G142)="","",Statistikrapport!$C$3)</f>
        <v/>
      </c>
      <c r="B142" s="3"/>
      <c r="C142" s="3"/>
      <c r="D142" s="3"/>
      <c r="E142" s="3"/>
      <c r="F142" s="28"/>
      <c r="G14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2" s="3"/>
      <c r="I142" s="3"/>
      <c r="J142" s="3"/>
      <c r="K142" s="3"/>
      <c r="L142" s="3" t="str" cm="1">
        <f t="array" ref="L142">IFERROR(INDEX(_xlfn._xlws.FILTER(Tabell_SSK[[#This Row],[Region kontroll]:[Fakturerat]],Tabell_SSK[[#This Row],[Region kontroll]:[Fakturerat]]&lt;&gt;""),1,1),"")</f>
        <v/>
      </c>
      <c r="M142" s="3" t="str">
        <f>IF(AND(SUM(Tabell_SSK[[#This Row],[Fakturerat belopp]:[Summa fakturerade timmar (psykiatri+somatik+primärvård)]]),ISBLANK(Tabell_SSK[[#This Row],[Region]])),"Ange region","")</f>
        <v/>
      </c>
      <c r="N142" s="3" t="str">
        <f>IF(AND(OR(Tabell_SSK[[#This Row],[Kontroll ifyllt värde]]=TRUE),ISBLANK(Tabell_SSK[[#This Row],[Zon]])),"Välj zon","")</f>
        <v/>
      </c>
      <c r="O1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2" s="3" t="str">
        <f xml:space="preserve"> IF(AND(Tabell_SSK[[#This Row],[Yrkeskategori]]="Specialistsjuksköterska",Tabell_SSK[[#This Row],[Specialisering]]=""),"Ange specialisering","")</f>
        <v/>
      </c>
      <c r="Q142" s="3" t="str">
        <f xml:space="preserve"> IF(AND(Tabell_SSK[[#This Row],[Yrkeskategori]]="Sjuksköterska",Tabell_SSK[[#This Row],[Specialisering]]&lt;&gt;""),"Välj specialistsjuksköterska om specialicering","")</f>
        <v/>
      </c>
      <c r="R142" s="3" t="str">
        <f>IF(AND(OR(Tabell_SSK[[#This Row],[Kontroll ifyllt värde]]=TRUE),ISBLANK(#REF!)),"Välj zon","")</f>
        <v/>
      </c>
      <c r="S142" s="3" t="str">
        <f>IF(AND(Tabell_SSK[[#This Row],[Fakturerat belopp]]&gt;0,Tabell_SSK[[#This Row],[Summa fakturerade timmar (psykiatri+somatik+primärvård)]]=""),"Fyll i antal timmar","")</f>
        <v/>
      </c>
      <c r="T142" s="3" t="str">
        <f>IF(AND(Tabell_SSK[[#This Row],[Kontroll ifyllt värde]]=TRUE,Tabell_SSK[[#This Row],[Fakturerat belopp]]=""),"Fakturerat belopp saknas","")</f>
        <v/>
      </c>
      <c r="U142" s="3" t="b">
        <f>OR(Tabell_SSK[[#This Row],[Fakturerat belopp]]&lt;&gt;"",Tabell_SSK[[#This Row],[Summa fakturerade timmar (psykiatri+somatik+primärvård)]]&lt;&gt;"")</f>
        <v>0</v>
      </c>
    </row>
    <row r="143" spans="1:21" x14ac:dyDescent="0.35">
      <c r="A143" s="32" t="str">
        <f>IF(_xlfn.CONCAT(B143:G143)="","",Statistikrapport!$C$3)</f>
        <v/>
      </c>
      <c r="B143" s="3"/>
      <c r="C143" s="3"/>
      <c r="D143" s="3"/>
      <c r="E143" s="3"/>
      <c r="F143" s="28"/>
      <c r="G14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3" s="3"/>
      <c r="I143" s="3"/>
      <c r="J143" s="3"/>
      <c r="K143" s="3"/>
      <c r="L143" s="3" t="str" cm="1">
        <f t="array" ref="L143">IFERROR(INDEX(_xlfn._xlws.FILTER(Tabell_SSK[[#This Row],[Region kontroll]:[Fakturerat]],Tabell_SSK[[#This Row],[Region kontroll]:[Fakturerat]]&lt;&gt;""),1,1),"")</f>
        <v/>
      </c>
      <c r="M143" s="3" t="str">
        <f>IF(AND(SUM(Tabell_SSK[[#This Row],[Fakturerat belopp]:[Summa fakturerade timmar (psykiatri+somatik+primärvård)]]),ISBLANK(Tabell_SSK[[#This Row],[Region]])),"Ange region","")</f>
        <v/>
      </c>
      <c r="N143" s="3" t="str">
        <f>IF(AND(OR(Tabell_SSK[[#This Row],[Kontroll ifyllt värde]]=TRUE),ISBLANK(Tabell_SSK[[#This Row],[Zon]])),"Välj zon","")</f>
        <v/>
      </c>
      <c r="O1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3" s="3" t="str">
        <f xml:space="preserve"> IF(AND(Tabell_SSK[[#This Row],[Yrkeskategori]]="Specialistsjuksköterska",Tabell_SSK[[#This Row],[Specialisering]]=""),"Ange specialisering","")</f>
        <v/>
      </c>
      <c r="Q143" s="3" t="str">
        <f xml:space="preserve"> IF(AND(Tabell_SSK[[#This Row],[Yrkeskategori]]="Sjuksköterska",Tabell_SSK[[#This Row],[Specialisering]]&lt;&gt;""),"Välj specialistsjuksköterska om specialicering","")</f>
        <v/>
      </c>
      <c r="R143" s="3" t="str">
        <f>IF(AND(OR(Tabell_SSK[[#This Row],[Kontroll ifyllt värde]]=TRUE),ISBLANK(#REF!)),"Välj zon","")</f>
        <v/>
      </c>
      <c r="S143" s="3" t="str">
        <f>IF(AND(Tabell_SSK[[#This Row],[Fakturerat belopp]]&gt;0,Tabell_SSK[[#This Row],[Summa fakturerade timmar (psykiatri+somatik+primärvård)]]=""),"Fyll i antal timmar","")</f>
        <v/>
      </c>
      <c r="T143" s="3" t="str">
        <f>IF(AND(Tabell_SSK[[#This Row],[Kontroll ifyllt värde]]=TRUE,Tabell_SSK[[#This Row],[Fakturerat belopp]]=""),"Fakturerat belopp saknas","")</f>
        <v/>
      </c>
      <c r="U143" s="3" t="b">
        <f>OR(Tabell_SSK[[#This Row],[Fakturerat belopp]]&lt;&gt;"",Tabell_SSK[[#This Row],[Summa fakturerade timmar (psykiatri+somatik+primärvård)]]&lt;&gt;"")</f>
        <v>0</v>
      </c>
    </row>
    <row r="144" spans="1:21" x14ac:dyDescent="0.35">
      <c r="A144" s="32" t="str">
        <f>IF(_xlfn.CONCAT(B144:G144)="","",Statistikrapport!$C$3)</f>
        <v/>
      </c>
      <c r="B144" s="3"/>
      <c r="C144" s="3"/>
      <c r="D144" s="3"/>
      <c r="E144" s="3"/>
      <c r="F144" s="28"/>
      <c r="G14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4" s="3"/>
      <c r="I144" s="3"/>
      <c r="J144" s="3"/>
      <c r="K144" s="3"/>
      <c r="L144" s="3" t="str" cm="1">
        <f t="array" ref="L144">IFERROR(INDEX(_xlfn._xlws.FILTER(Tabell_SSK[[#This Row],[Region kontroll]:[Fakturerat]],Tabell_SSK[[#This Row],[Region kontroll]:[Fakturerat]]&lt;&gt;""),1,1),"")</f>
        <v/>
      </c>
      <c r="M144" s="3" t="str">
        <f>IF(AND(SUM(Tabell_SSK[[#This Row],[Fakturerat belopp]:[Summa fakturerade timmar (psykiatri+somatik+primärvård)]]),ISBLANK(Tabell_SSK[[#This Row],[Region]])),"Ange region","")</f>
        <v/>
      </c>
      <c r="N144" s="3" t="str">
        <f>IF(AND(OR(Tabell_SSK[[#This Row],[Kontroll ifyllt värde]]=TRUE),ISBLANK(Tabell_SSK[[#This Row],[Zon]])),"Välj zon","")</f>
        <v/>
      </c>
      <c r="O1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4" s="3" t="str">
        <f xml:space="preserve"> IF(AND(Tabell_SSK[[#This Row],[Yrkeskategori]]="Specialistsjuksköterska",Tabell_SSK[[#This Row],[Specialisering]]=""),"Ange specialisering","")</f>
        <v/>
      </c>
      <c r="Q144" s="3" t="str">
        <f xml:space="preserve"> IF(AND(Tabell_SSK[[#This Row],[Yrkeskategori]]="Sjuksköterska",Tabell_SSK[[#This Row],[Specialisering]]&lt;&gt;""),"Välj specialistsjuksköterska om specialicering","")</f>
        <v/>
      </c>
      <c r="R144" s="3" t="str">
        <f>IF(AND(OR(Tabell_SSK[[#This Row],[Kontroll ifyllt värde]]=TRUE),ISBLANK(#REF!)),"Välj zon","")</f>
        <v/>
      </c>
      <c r="S144" s="3" t="str">
        <f>IF(AND(Tabell_SSK[[#This Row],[Fakturerat belopp]]&gt;0,Tabell_SSK[[#This Row],[Summa fakturerade timmar (psykiatri+somatik+primärvård)]]=""),"Fyll i antal timmar","")</f>
        <v/>
      </c>
      <c r="T144" s="3" t="str">
        <f>IF(AND(Tabell_SSK[[#This Row],[Kontroll ifyllt värde]]=TRUE,Tabell_SSK[[#This Row],[Fakturerat belopp]]=""),"Fakturerat belopp saknas","")</f>
        <v/>
      </c>
      <c r="U144" s="3" t="b">
        <f>OR(Tabell_SSK[[#This Row],[Fakturerat belopp]]&lt;&gt;"",Tabell_SSK[[#This Row],[Summa fakturerade timmar (psykiatri+somatik+primärvård)]]&lt;&gt;"")</f>
        <v>0</v>
      </c>
    </row>
    <row r="145" spans="1:21" x14ac:dyDescent="0.35">
      <c r="A145" s="32" t="str">
        <f>IF(_xlfn.CONCAT(B145:G145)="","",Statistikrapport!$C$3)</f>
        <v/>
      </c>
      <c r="B145" s="3"/>
      <c r="C145" s="3"/>
      <c r="D145" s="3"/>
      <c r="E145" s="3"/>
      <c r="F145" s="28"/>
      <c r="G14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5" s="3"/>
      <c r="I145" s="3"/>
      <c r="J145" s="3"/>
      <c r="K145" s="3"/>
      <c r="L145" s="3" t="str" cm="1">
        <f t="array" ref="L145">IFERROR(INDEX(_xlfn._xlws.FILTER(Tabell_SSK[[#This Row],[Region kontroll]:[Fakturerat]],Tabell_SSK[[#This Row],[Region kontroll]:[Fakturerat]]&lt;&gt;""),1,1),"")</f>
        <v/>
      </c>
      <c r="M145" s="3" t="str">
        <f>IF(AND(SUM(Tabell_SSK[[#This Row],[Fakturerat belopp]:[Summa fakturerade timmar (psykiatri+somatik+primärvård)]]),ISBLANK(Tabell_SSK[[#This Row],[Region]])),"Ange region","")</f>
        <v/>
      </c>
      <c r="N145" s="3" t="str">
        <f>IF(AND(OR(Tabell_SSK[[#This Row],[Kontroll ifyllt värde]]=TRUE),ISBLANK(Tabell_SSK[[#This Row],[Zon]])),"Välj zon","")</f>
        <v/>
      </c>
      <c r="O1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5" s="3" t="str">
        <f xml:space="preserve"> IF(AND(Tabell_SSK[[#This Row],[Yrkeskategori]]="Specialistsjuksköterska",Tabell_SSK[[#This Row],[Specialisering]]=""),"Ange specialisering","")</f>
        <v/>
      </c>
      <c r="Q145" s="3" t="str">
        <f xml:space="preserve"> IF(AND(Tabell_SSK[[#This Row],[Yrkeskategori]]="Sjuksköterska",Tabell_SSK[[#This Row],[Specialisering]]&lt;&gt;""),"Välj specialistsjuksköterska om specialicering","")</f>
        <v/>
      </c>
      <c r="R145" s="3" t="str">
        <f>IF(AND(OR(Tabell_SSK[[#This Row],[Kontroll ifyllt värde]]=TRUE),ISBLANK(#REF!)),"Välj zon","")</f>
        <v/>
      </c>
      <c r="S145" s="3" t="str">
        <f>IF(AND(Tabell_SSK[[#This Row],[Fakturerat belopp]]&gt;0,Tabell_SSK[[#This Row],[Summa fakturerade timmar (psykiatri+somatik+primärvård)]]=""),"Fyll i antal timmar","")</f>
        <v/>
      </c>
      <c r="T145" s="3" t="str">
        <f>IF(AND(Tabell_SSK[[#This Row],[Kontroll ifyllt värde]]=TRUE,Tabell_SSK[[#This Row],[Fakturerat belopp]]=""),"Fakturerat belopp saknas","")</f>
        <v/>
      </c>
      <c r="U145" s="3" t="b">
        <f>OR(Tabell_SSK[[#This Row],[Fakturerat belopp]]&lt;&gt;"",Tabell_SSK[[#This Row],[Summa fakturerade timmar (psykiatri+somatik+primärvård)]]&lt;&gt;"")</f>
        <v>0</v>
      </c>
    </row>
    <row r="146" spans="1:21" x14ac:dyDescent="0.35">
      <c r="A146" s="32" t="str">
        <f>IF(_xlfn.CONCAT(B146:G146)="","",Statistikrapport!$C$3)</f>
        <v/>
      </c>
      <c r="B146" s="3"/>
      <c r="C146" s="3"/>
      <c r="D146" s="3"/>
      <c r="E146" s="3"/>
      <c r="F146" s="28"/>
      <c r="G14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6" s="3"/>
      <c r="I146" s="3"/>
      <c r="J146" s="3"/>
      <c r="K146" s="3"/>
      <c r="L146" s="3" t="str" cm="1">
        <f t="array" ref="L146">IFERROR(INDEX(_xlfn._xlws.FILTER(Tabell_SSK[[#This Row],[Region kontroll]:[Fakturerat]],Tabell_SSK[[#This Row],[Region kontroll]:[Fakturerat]]&lt;&gt;""),1,1),"")</f>
        <v/>
      </c>
      <c r="M146" s="3" t="str">
        <f>IF(AND(SUM(Tabell_SSK[[#This Row],[Fakturerat belopp]:[Summa fakturerade timmar (psykiatri+somatik+primärvård)]]),ISBLANK(Tabell_SSK[[#This Row],[Region]])),"Ange region","")</f>
        <v/>
      </c>
      <c r="N146" s="3" t="str">
        <f>IF(AND(OR(Tabell_SSK[[#This Row],[Kontroll ifyllt värde]]=TRUE),ISBLANK(Tabell_SSK[[#This Row],[Zon]])),"Välj zon","")</f>
        <v/>
      </c>
      <c r="O1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6" s="3" t="str">
        <f xml:space="preserve"> IF(AND(Tabell_SSK[[#This Row],[Yrkeskategori]]="Specialistsjuksköterska",Tabell_SSK[[#This Row],[Specialisering]]=""),"Ange specialisering","")</f>
        <v/>
      </c>
      <c r="Q146" s="3" t="str">
        <f xml:space="preserve"> IF(AND(Tabell_SSK[[#This Row],[Yrkeskategori]]="Sjuksköterska",Tabell_SSK[[#This Row],[Specialisering]]&lt;&gt;""),"Välj specialistsjuksköterska om specialicering","")</f>
        <v/>
      </c>
      <c r="R146" s="3" t="str">
        <f>IF(AND(OR(Tabell_SSK[[#This Row],[Kontroll ifyllt värde]]=TRUE),ISBLANK(#REF!)),"Välj zon","")</f>
        <v/>
      </c>
      <c r="S146" s="3" t="str">
        <f>IF(AND(Tabell_SSK[[#This Row],[Fakturerat belopp]]&gt;0,Tabell_SSK[[#This Row],[Summa fakturerade timmar (psykiatri+somatik+primärvård)]]=""),"Fyll i antal timmar","")</f>
        <v/>
      </c>
      <c r="T146" s="3" t="str">
        <f>IF(AND(Tabell_SSK[[#This Row],[Kontroll ifyllt värde]]=TRUE,Tabell_SSK[[#This Row],[Fakturerat belopp]]=""),"Fakturerat belopp saknas","")</f>
        <v/>
      </c>
      <c r="U146" s="3" t="b">
        <f>OR(Tabell_SSK[[#This Row],[Fakturerat belopp]]&lt;&gt;"",Tabell_SSK[[#This Row],[Summa fakturerade timmar (psykiatri+somatik+primärvård)]]&lt;&gt;"")</f>
        <v>0</v>
      </c>
    </row>
    <row r="147" spans="1:21" x14ac:dyDescent="0.35">
      <c r="A147" s="32" t="str">
        <f>IF(_xlfn.CONCAT(B147:G147)="","",Statistikrapport!$C$3)</f>
        <v/>
      </c>
      <c r="B147" s="3"/>
      <c r="C147" s="3"/>
      <c r="D147" s="3"/>
      <c r="E147" s="3"/>
      <c r="F147" s="28"/>
      <c r="G14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7" s="3"/>
      <c r="I147" s="3"/>
      <c r="J147" s="3"/>
      <c r="K147" s="3"/>
      <c r="L147" s="3" t="str" cm="1">
        <f t="array" ref="L147">IFERROR(INDEX(_xlfn._xlws.FILTER(Tabell_SSK[[#This Row],[Region kontroll]:[Fakturerat]],Tabell_SSK[[#This Row],[Region kontroll]:[Fakturerat]]&lt;&gt;""),1,1),"")</f>
        <v/>
      </c>
      <c r="M147" s="3" t="str">
        <f>IF(AND(SUM(Tabell_SSK[[#This Row],[Fakturerat belopp]:[Summa fakturerade timmar (psykiatri+somatik+primärvård)]]),ISBLANK(Tabell_SSK[[#This Row],[Region]])),"Ange region","")</f>
        <v/>
      </c>
      <c r="N147" s="3" t="str">
        <f>IF(AND(OR(Tabell_SSK[[#This Row],[Kontroll ifyllt värde]]=TRUE),ISBLANK(Tabell_SSK[[#This Row],[Zon]])),"Välj zon","")</f>
        <v/>
      </c>
      <c r="O1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7" s="3" t="str">
        <f xml:space="preserve"> IF(AND(Tabell_SSK[[#This Row],[Yrkeskategori]]="Specialistsjuksköterska",Tabell_SSK[[#This Row],[Specialisering]]=""),"Ange specialisering","")</f>
        <v/>
      </c>
      <c r="Q147" s="3" t="str">
        <f xml:space="preserve"> IF(AND(Tabell_SSK[[#This Row],[Yrkeskategori]]="Sjuksköterska",Tabell_SSK[[#This Row],[Specialisering]]&lt;&gt;""),"Välj specialistsjuksköterska om specialicering","")</f>
        <v/>
      </c>
      <c r="R147" s="3" t="str">
        <f>IF(AND(OR(Tabell_SSK[[#This Row],[Kontroll ifyllt värde]]=TRUE),ISBLANK(#REF!)),"Välj zon","")</f>
        <v/>
      </c>
      <c r="S147" s="3" t="str">
        <f>IF(AND(Tabell_SSK[[#This Row],[Fakturerat belopp]]&gt;0,Tabell_SSK[[#This Row],[Summa fakturerade timmar (psykiatri+somatik+primärvård)]]=""),"Fyll i antal timmar","")</f>
        <v/>
      </c>
      <c r="T147" s="3" t="str">
        <f>IF(AND(Tabell_SSK[[#This Row],[Kontroll ifyllt värde]]=TRUE,Tabell_SSK[[#This Row],[Fakturerat belopp]]=""),"Fakturerat belopp saknas","")</f>
        <v/>
      </c>
      <c r="U147" s="3" t="b">
        <f>OR(Tabell_SSK[[#This Row],[Fakturerat belopp]]&lt;&gt;"",Tabell_SSK[[#This Row],[Summa fakturerade timmar (psykiatri+somatik+primärvård)]]&lt;&gt;"")</f>
        <v>0</v>
      </c>
    </row>
    <row r="148" spans="1:21" x14ac:dyDescent="0.35">
      <c r="A148" s="32" t="str">
        <f>IF(_xlfn.CONCAT(B148:G148)="","",Statistikrapport!$C$3)</f>
        <v/>
      </c>
      <c r="B148" s="3"/>
      <c r="C148" s="3"/>
      <c r="D148" s="3"/>
      <c r="E148" s="3"/>
      <c r="F148" s="28"/>
      <c r="G14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8" s="3"/>
      <c r="I148" s="3"/>
      <c r="J148" s="3"/>
      <c r="K148" s="3"/>
      <c r="L148" s="3" t="str" cm="1">
        <f t="array" ref="L148">IFERROR(INDEX(_xlfn._xlws.FILTER(Tabell_SSK[[#This Row],[Region kontroll]:[Fakturerat]],Tabell_SSK[[#This Row],[Region kontroll]:[Fakturerat]]&lt;&gt;""),1,1),"")</f>
        <v/>
      </c>
      <c r="M148" s="3" t="str">
        <f>IF(AND(SUM(Tabell_SSK[[#This Row],[Fakturerat belopp]:[Summa fakturerade timmar (psykiatri+somatik+primärvård)]]),ISBLANK(Tabell_SSK[[#This Row],[Region]])),"Ange region","")</f>
        <v/>
      </c>
      <c r="N148" s="3" t="str">
        <f>IF(AND(OR(Tabell_SSK[[#This Row],[Kontroll ifyllt värde]]=TRUE),ISBLANK(Tabell_SSK[[#This Row],[Zon]])),"Välj zon","")</f>
        <v/>
      </c>
      <c r="O1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8" s="3" t="str">
        <f xml:space="preserve"> IF(AND(Tabell_SSK[[#This Row],[Yrkeskategori]]="Specialistsjuksköterska",Tabell_SSK[[#This Row],[Specialisering]]=""),"Ange specialisering","")</f>
        <v/>
      </c>
      <c r="Q148" s="3" t="str">
        <f xml:space="preserve"> IF(AND(Tabell_SSK[[#This Row],[Yrkeskategori]]="Sjuksköterska",Tabell_SSK[[#This Row],[Specialisering]]&lt;&gt;""),"Välj specialistsjuksköterska om specialicering","")</f>
        <v/>
      </c>
      <c r="R148" s="3" t="str">
        <f>IF(AND(OR(Tabell_SSK[[#This Row],[Kontroll ifyllt värde]]=TRUE),ISBLANK(#REF!)),"Välj zon","")</f>
        <v/>
      </c>
      <c r="S148" s="3" t="str">
        <f>IF(AND(Tabell_SSK[[#This Row],[Fakturerat belopp]]&gt;0,Tabell_SSK[[#This Row],[Summa fakturerade timmar (psykiatri+somatik+primärvård)]]=""),"Fyll i antal timmar","")</f>
        <v/>
      </c>
      <c r="T148" s="3" t="str">
        <f>IF(AND(Tabell_SSK[[#This Row],[Kontroll ifyllt värde]]=TRUE,Tabell_SSK[[#This Row],[Fakturerat belopp]]=""),"Fakturerat belopp saknas","")</f>
        <v/>
      </c>
      <c r="U148" s="3" t="b">
        <f>OR(Tabell_SSK[[#This Row],[Fakturerat belopp]]&lt;&gt;"",Tabell_SSK[[#This Row],[Summa fakturerade timmar (psykiatri+somatik+primärvård)]]&lt;&gt;"")</f>
        <v>0</v>
      </c>
    </row>
    <row r="149" spans="1:21" x14ac:dyDescent="0.35">
      <c r="A149" s="32" t="str">
        <f>IF(_xlfn.CONCAT(B149:G149)="","",Statistikrapport!$C$3)</f>
        <v/>
      </c>
      <c r="B149" s="3"/>
      <c r="C149" s="3"/>
      <c r="D149" s="3"/>
      <c r="E149" s="3"/>
      <c r="F149" s="28"/>
      <c r="G14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49" s="3"/>
      <c r="I149" s="3"/>
      <c r="J149" s="3"/>
      <c r="K149" s="3"/>
      <c r="L149" s="3" t="str" cm="1">
        <f t="array" ref="L149">IFERROR(INDEX(_xlfn._xlws.FILTER(Tabell_SSK[[#This Row],[Region kontroll]:[Fakturerat]],Tabell_SSK[[#This Row],[Region kontroll]:[Fakturerat]]&lt;&gt;""),1,1),"")</f>
        <v/>
      </c>
      <c r="M149" s="3" t="str">
        <f>IF(AND(SUM(Tabell_SSK[[#This Row],[Fakturerat belopp]:[Summa fakturerade timmar (psykiatri+somatik+primärvård)]]),ISBLANK(Tabell_SSK[[#This Row],[Region]])),"Ange region","")</f>
        <v/>
      </c>
      <c r="N149" s="3" t="str">
        <f>IF(AND(OR(Tabell_SSK[[#This Row],[Kontroll ifyllt värde]]=TRUE),ISBLANK(Tabell_SSK[[#This Row],[Zon]])),"Välj zon","")</f>
        <v/>
      </c>
      <c r="O1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9" s="3" t="str">
        <f xml:space="preserve"> IF(AND(Tabell_SSK[[#This Row],[Yrkeskategori]]="Specialistsjuksköterska",Tabell_SSK[[#This Row],[Specialisering]]=""),"Ange specialisering","")</f>
        <v/>
      </c>
      <c r="Q149" s="3" t="str">
        <f xml:space="preserve"> IF(AND(Tabell_SSK[[#This Row],[Yrkeskategori]]="Sjuksköterska",Tabell_SSK[[#This Row],[Specialisering]]&lt;&gt;""),"Välj specialistsjuksköterska om specialicering","")</f>
        <v/>
      </c>
      <c r="R149" s="3" t="str">
        <f>IF(AND(OR(Tabell_SSK[[#This Row],[Kontroll ifyllt värde]]=TRUE),ISBLANK(#REF!)),"Välj zon","")</f>
        <v/>
      </c>
      <c r="S149" s="3" t="str">
        <f>IF(AND(Tabell_SSK[[#This Row],[Fakturerat belopp]]&gt;0,Tabell_SSK[[#This Row],[Summa fakturerade timmar (psykiatri+somatik+primärvård)]]=""),"Fyll i antal timmar","")</f>
        <v/>
      </c>
      <c r="T149" s="3" t="str">
        <f>IF(AND(Tabell_SSK[[#This Row],[Kontroll ifyllt värde]]=TRUE,Tabell_SSK[[#This Row],[Fakturerat belopp]]=""),"Fakturerat belopp saknas","")</f>
        <v/>
      </c>
      <c r="U149" s="3" t="b">
        <f>OR(Tabell_SSK[[#This Row],[Fakturerat belopp]]&lt;&gt;"",Tabell_SSK[[#This Row],[Summa fakturerade timmar (psykiatri+somatik+primärvård)]]&lt;&gt;"")</f>
        <v>0</v>
      </c>
    </row>
    <row r="150" spans="1:21" x14ac:dyDescent="0.35">
      <c r="A150" s="32" t="str">
        <f>IF(_xlfn.CONCAT(B150:G150)="","",Statistikrapport!$C$3)</f>
        <v/>
      </c>
      <c r="B150" s="3"/>
      <c r="C150" s="3"/>
      <c r="D150" s="3"/>
      <c r="E150" s="3"/>
      <c r="F150" s="28"/>
      <c r="G15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0" s="3"/>
      <c r="I150" s="3"/>
      <c r="J150" s="3"/>
      <c r="K150" s="3"/>
      <c r="L150" s="3" t="str" cm="1">
        <f t="array" ref="L150">IFERROR(INDEX(_xlfn._xlws.FILTER(Tabell_SSK[[#This Row],[Region kontroll]:[Fakturerat]],Tabell_SSK[[#This Row],[Region kontroll]:[Fakturerat]]&lt;&gt;""),1,1),"")</f>
        <v/>
      </c>
      <c r="M150" s="3" t="str">
        <f>IF(AND(SUM(Tabell_SSK[[#This Row],[Fakturerat belopp]:[Summa fakturerade timmar (psykiatri+somatik+primärvård)]]),ISBLANK(Tabell_SSK[[#This Row],[Region]])),"Ange region","")</f>
        <v/>
      </c>
      <c r="N150" s="3" t="str">
        <f>IF(AND(OR(Tabell_SSK[[#This Row],[Kontroll ifyllt värde]]=TRUE),ISBLANK(Tabell_SSK[[#This Row],[Zon]])),"Välj zon","")</f>
        <v/>
      </c>
      <c r="O1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0" s="3" t="str">
        <f xml:space="preserve"> IF(AND(Tabell_SSK[[#This Row],[Yrkeskategori]]="Specialistsjuksköterska",Tabell_SSK[[#This Row],[Specialisering]]=""),"Ange specialisering","")</f>
        <v/>
      </c>
      <c r="Q150" s="3" t="str">
        <f xml:space="preserve"> IF(AND(Tabell_SSK[[#This Row],[Yrkeskategori]]="Sjuksköterska",Tabell_SSK[[#This Row],[Specialisering]]&lt;&gt;""),"Välj specialistsjuksköterska om specialicering","")</f>
        <v/>
      </c>
      <c r="R150" s="3" t="str">
        <f>IF(AND(OR(Tabell_SSK[[#This Row],[Kontroll ifyllt värde]]=TRUE),ISBLANK(#REF!)),"Välj zon","")</f>
        <v/>
      </c>
      <c r="S150" s="3" t="str">
        <f>IF(AND(Tabell_SSK[[#This Row],[Fakturerat belopp]]&gt;0,Tabell_SSK[[#This Row],[Summa fakturerade timmar (psykiatri+somatik+primärvård)]]=""),"Fyll i antal timmar","")</f>
        <v/>
      </c>
      <c r="T150" s="3" t="str">
        <f>IF(AND(Tabell_SSK[[#This Row],[Kontroll ifyllt värde]]=TRUE,Tabell_SSK[[#This Row],[Fakturerat belopp]]=""),"Fakturerat belopp saknas","")</f>
        <v/>
      </c>
      <c r="U150" s="3" t="b">
        <f>OR(Tabell_SSK[[#This Row],[Fakturerat belopp]]&lt;&gt;"",Tabell_SSK[[#This Row],[Summa fakturerade timmar (psykiatri+somatik+primärvård)]]&lt;&gt;"")</f>
        <v>0</v>
      </c>
    </row>
    <row r="151" spans="1:21" x14ac:dyDescent="0.35">
      <c r="A151" s="32" t="str">
        <f>IF(_xlfn.CONCAT(B151:G151)="","",Statistikrapport!$C$3)</f>
        <v/>
      </c>
      <c r="B151" s="3"/>
      <c r="C151" s="3"/>
      <c r="D151" s="3"/>
      <c r="E151" s="3"/>
      <c r="F151" s="28"/>
      <c r="G15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1" s="3"/>
      <c r="I151" s="3"/>
      <c r="J151" s="3"/>
      <c r="K151" s="3"/>
      <c r="L151" s="3" t="str" cm="1">
        <f t="array" ref="L151">IFERROR(INDEX(_xlfn._xlws.FILTER(Tabell_SSK[[#This Row],[Region kontroll]:[Fakturerat]],Tabell_SSK[[#This Row],[Region kontroll]:[Fakturerat]]&lt;&gt;""),1,1),"")</f>
        <v/>
      </c>
      <c r="M151" s="3" t="str">
        <f>IF(AND(SUM(Tabell_SSK[[#This Row],[Fakturerat belopp]:[Summa fakturerade timmar (psykiatri+somatik+primärvård)]]),ISBLANK(Tabell_SSK[[#This Row],[Region]])),"Ange region","")</f>
        <v/>
      </c>
      <c r="N151" s="3" t="str">
        <f>IF(AND(OR(Tabell_SSK[[#This Row],[Kontroll ifyllt värde]]=TRUE),ISBLANK(Tabell_SSK[[#This Row],[Zon]])),"Välj zon","")</f>
        <v/>
      </c>
      <c r="O1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1" s="3" t="str">
        <f xml:space="preserve"> IF(AND(Tabell_SSK[[#This Row],[Yrkeskategori]]="Specialistsjuksköterska",Tabell_SSK[[#This Row],[Specialisering]]=""),"Ange specialisering","")</f>
        <v/>
      </c>
      <c r="Q151" s="3" t="str">
        <f xml:space="preserve"> IF(AND(Tabell_SSK[[#This Row],[Yrkeskategori]]="Sjuksköterska",Tabell_SSK[[#This Row],[Specialisering]]&lt;&gt;""),"Välj specialistsjuksköterska om specialicering","")</f>
        <v/>
      </c>
      <c r="R151" s="3" t="str">
        <f>IF(AND(OR(Tabell_SSK[[#This Row],[Kontroll ifyllt värde]]=TRUE),ISBLANK(#REF!)),"Välj zon","")</f>
        <v/>
      </c>
      <c r="S151" s="3" t="str">
        <f>IF(AND(Tabell_SSK[[#This Row],[Fakturerat belopp]]&gt;0,Tabell_SSK[[#This Row],[Summa fakturerade timmar (psykiatri+somatik+primärvård)]]=""),"Fyll i antal timmar","")</f>
        <v/>
      </c>
      <c r="T151" s="3" t="str">
        <f>IF(AND(Tabell_SSK[[#This Row],[Kontroll ifyllt värde]]=TRUE,Tabell_SSK[[#This Row],[Fakturerat belopp]]=""),"Fakturerat belopp saknas","")</f>
        <v/>
      </c>
      <c r="U151" s="3" t="b">
        <f>OR(Tabell_SSK[[#This Row],[Fakturerat belopp]]&lt;&gt;"",Tabell_SSK[[#This Row],[Summa fakturerade timmar (psykiatri+somatik+primärvård)]]&lt;&gt;"")</f>
        <v>0</v>
      </c>
    </row>
    <row r="152" spans="1:21" x14ac:dyDescent="0.35">
      <c r="A152" s="32" t="str">
        <f>IF(_xlfn.CONCAT(B152:G152)="","",Statistikrapport!$C$3)</f>
        <v/>
      </c>
      <c r="B152" s="3"/>
      <c r="C152" s="3"/>
      <c r="D152" s="3"/>
      <c r="E152" s="3"/>
      <c r="F152" s="28"/>
      <c r="G15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2" s="3"/>
      <c r="I152" s="3"/>
      <c r="J152" s="3"/>
      <c r="K152" s="3"/>
      <c r="L152" s="3" t="str" cm="1">
        <f t="array" ref="L152">IFERROR(INDEX(_xlfn._xlws.FILTER(Tabell_SSK[[#This Row],[Region kontroll]:[Fakturerat]],Tabell_SSK[[#This Row],[Region kontroll]:[Fakturerat]]&lt;&gt;""),1,1),"")</f>
        <v/>
      </c>
      <c r="M152" s="3" t="str">
        <f>IF(AND(SUM(Tabell_SSK[[#This Row],[Fakturerat belopp]:[Summa fakturerade timmar (psykiatri+somatik+primärvård)]]),ISBLANK(Tabell_SSK[[#This Row],[Region]])),"Ange region","")</f>
        <v/>
      </c>
      <c r="N152" s="3" t="str">
        <f>IF(AND(OR(Tabell_SSK[[#This Row],[Kontroll ifyllt värde]]=TRUE),ISBLANK(Tabell_SSK[[#This Row],[Zon]])),"Välj zon","")</f>
        <v/>
      </c>
      <c r="O1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2" s="3" t="str">
        <f xml:space="preserve"> IF(AND(Tabell_SSK[[#This Row],[Yrkeskategori]]="Specialistsjuksköterska",Tabell_SSK[[#This Row],[Specialisering]]=""),"Ange specialisering","")</f>
        <v/>
      </c>
      <c r="Q152" s="3" t="str">
        <f xml:space="preserve"> IF(AND(Tabell_SSK[[#This Row],[Yrkeskategori]]="Sjuksköterska",Tabell_SSK[[#This Row],[Specialisering]]&lt;&gt;""),"Välj specialistsjuksköterska om specialicering","")</f>
        <v/>
      </c>
      <c r="R152" s="3" t="str">
        <f>IF(AND(OR(Tabell_SSK[[#This Row],[Kontroll ifyllt värde]]=TRUE),ISBLANK(#REF!)),"Välj zon","")</f>
        <v/>
      </c>
      <c r="S152" s="3" t="str">
        <f>IF(AND(Tabell_SSK[[#This Row],[Fakturerat belopp]]&gt;0,Tabell_SSK[[#This Row],[Summa fakturerade timmar (psykiatri+somatik+primärvård)]]=""),"Fyll i antal timmar","")</f>
        <v/>
      </c>
      <c r="T152" s="3" t="str">
        <f>IF(AND(Tabell_SSK[[#This Row],[Kontroll ifyllt värde]]=TRUE,Tabell_SSK[[#This Row],[Fakturerat belopp]]=""),"Fakturerat belopp saknas","")</f>
        <v/>
      </c>
      <c r="U152" s="3" t="b">
        <f>OR(Tabell_SSK[[#This Row],[Fakturerat belopp]]&lt;&gt;"",Tabell_SSK[[#This Row],[Summa fakturerade timmar (psykiatri+somatik+primärvård)]]&lt;&gt;"")</f>
        <v>0</v>
      </c>
    </row>
    <row r="153" spans="1:21" x14ac:dyDescent="0.35">
      <c r="A153" s="32" t="str">
        <f>IF(_xlfn.CONCAT(B153:G153)="","",Statistikrapport!$C$3)</f>
        <v/>
      </c>
      <c r="B153" s="3"/>
      <c r="C153" s="3"/>
      <c r="D153" s="3"/>
      <c r="E153" s="3"/>
      <c r="F153" s="28"/>
      <c r="G15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3" s="3"/>
      <c r="I153" s="3"/>
      <c r="J153" s="3"/>
      <c r="K153" s="3"/>
      <c r="L153" s="3" t="str" cm="1">
        <f t="array" ref="L153">IFERROR(INDEX(_xlfn._xlws.FILTER(Tabell_SSK[[#This Row],[Region kontroll]:[Fakturerat]],Tabell_SSK[[#This Row],[Region kontroll]:[Fakturerat]]&lt;&gt;""),1,1),"")</f>
        <v/>
      </c>
      <c r="M153" s="3" t="str">
        <f>IF(AND(SUM(Tabell_SSK[[#This Row],[Fakturerat belopp]:[Summa fakturerade timmar (psykiatri+somatik+primärvård)]]),ISBLANK(Tabell_SSK[[#This Row],[Region]])),"Ange region","")</f>
        <v/>
      </c>
      <c r="N153" s="3" t="str">
        <f>IF(AND(OR(Tabell_SSK[[#This Row],[Kontroll ifyllt värde]]=TRUE),ISBLANK(Tabell_SSK[[#This Row],[Zon]])),"Välj zon","")</f>
        <v/>
      </c>
      <c r="O1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3" s="3" t="str">
        <f xml:space="preserve"> IF(AND(Tabell_SSK[[#This Row],[Yrkeskategori]]="Specialistsjuksköterska",Tabell_SSK[[#This Row],[Specialisering]]=""),"Ange specialisering","")</f>
        <v/>
      </c>
      <c r="Q153" s="3" t="str">
        <f xml:space="preserve"> IF(AND(Tabell_SSK[[#This Row],[Yrkeskategori]]="Sjuksköterska",Tabell_SSK[[#This Row],[Specialisering]]&lt;&gt;""),"Välj specialistsjuksköterska om specialicering","")</f>
        <v/>
      </c>
      <c r="R153" s="3" t="str">
        <f>IF(AND(OR(Tabell_SSK[[#This Row],[Kontroll ifyllt värde]]=TRUE),ISBLANK(#REF!)),"Välj zon","")</f>
        <v/>
      </c>
      <c r="S153" s="3" t="str">
        <f>IF(AND(Tabell_SSK[[#This Row],[Fakturerat belopp]]&gt;0,Tabell_SSK[[#This Row],[Summa fakturerade timmar (psykiatri+somatik+primärvård)]]=""),"Fyll i antal timmar","")</f>
        <v/>
      </c>
      <c r="T153" s="3" t="str">
        <f>IF(AND(Tabell_SSK[[#This Row],[Kontroll ifyllt värde]]=TRUE,Tabell_SSK[[#This Row],[Fakturerat belopp]]=""),"Fakturerat belopp saknas","")</f>
        <v/>
      </c>
      <c r="U153" s="3" t="b">
        <f>OR(Tabell_SSK[[#This Row],[Fakturerat belopp]]&lt;&gt;"",Tabell_SSK[[#This Row],[Summa fakturerade timmar (psykiatri+somatik+primärvård)]]&lt;&gt;"")</f>
        <v>0</v>
      </c>
    </row>
    <row r="154" spans="1:21" x14ac:dyDescent="0.35">
      <c r="A154" s="32" t="str">
        <f>IF(_xlfn.CONCAT(B154:G154)="","",Statistikrapport!$C$3)</f>
        <v/>
      </c>
      <c r="B154" s="3"/>
      <c r="C154" s="3"/>
      <c r="D154" s="3"/>
      <c r="E154" s="3"/>
      <c r="F154" s="28"/>
      <c r="G15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4" s="3"/>
      <c r="I154" s="3"/>
      <c r="J154" s="3"/>
      <c r="K154" s="3"/>
      <c r="L154" s="3" t="str" cm="1">
        <f t="array" ref="L154">IFERROR(INDEX(_xlfn._xlws.FILTER(Tabell_SSK[[#This Row],[Region kontroll]:[Fakturerat]],Tabell_SSK[[#This Row],[Region kontroll]:[Fakturerat]]&lt;&gt;""),1,1),"")</f>
        <v/>
      </c>
      <c r="M154" s="3" t="str">
        <f>IF(AND(SUM(Tabell_SSK[[#This Row],[Fakturerat belopp]:[Summa fakturerade timmar (psykiatri+somatik+primärvård)]]),ISBLANK(Tabell_SSK[[#This Row],[Region]])),"Ange region","")</f>
        <v/>
      </c>
      <c r="N154" s="3" t="str">
        <f>IF(AND(OR(Tabell_SSK[[#This Row],[Kontroll ifyllt värde]]=TRUE),ISBLANK(Tabell_SSK[[#This Row],[Zon]])),"Välj zon","")</f>
        <v/>
      </c>
      <c r="O1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4" s="3" t="str">
        <f xml:space="preserve"> IF(AND(Tabell_SSK[[#This Row],[Yrkeskategori]]="Specialistsjuksköterska",Tabell_SSK[[#This Row],[Specialisering]]=""),"Ange specialisering","")</f>
        <v/>
      </c>
      <c r="Q154" s="3" t="str">
        <f xml:space="preserve"> IF(AND(Tabell_SSK[[#This Row],[Yrkeskategori]]="Sjuksköterska",Tabell_SSK[[#This Row],[Specialisering]]&lt;&gt;""),"Välj specialistsjuksköterska om specialicering","")</f>
        <v/>
      </c>
      <c r="R154" s="3" t="str">
        <f>IF(AND(OR(Tabell_SSK[[#This Row],[Kontroll ifyllt värde]]=TRUE),ISBLANK(#REF!)),"Välj zon","")</f>
        <v/>
      </c>
      <c r="S154" s="3" t="str">
        <f>IF(AND(Tabell_SSK[[#This Row],[Fakturerat belopp]]&gt;0,Tabell_SSK[[#This Row],[Summa fakturerade timmar (psykiatri+somatik+primärvård)]]=""),"Fyll i antal timmar","")</f>
        <v/>
      </c>
      <c r="T154" s="3" t="str">
        <f>IF(AND(Tabell_SSK[[#This Row],[Kontroll ifyllt värde]]=TRUE,Tabell_SSK[[#This Row],[Fakturerat belopp]]=""),"Fakturerat belopp saknas","")</f>
        <v/>
      </c>
      <c r="U154" s="3" t="b">
        <f>OR(Tabell_SSK[[#This Row],[Fakturerat belopp]]&lt;&gt;"",Tabell_SSK[[#This Row],[Summa fakturerade timmar (psykiatri+somatik+primärvård)]]&lt;&gt;"")</f>
        <v>0</v>
      </c>
    </row>
    <row r="155" spans="1:21" x14ac:dyDescent="0.35">
      <c r="A155" s="32" t="str">
        <f>IF(_xlfn.CONCAT(B155:G155)="","",Statistikrapport!$C$3)</f>
        <v/>
      </c>
      <c r="B155" s="3"/>
      <c r="C155" s="3"/>
      <c r="D155" s="3"/>
      <c r="E155" s="3"/>
      <c r="F155" s="28"/>
      <c r="G15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5" s="3"/>
      <c r="I155" s="3"/>
      <c r="J155" s="3"/>
      <c r="K155" s="3"/>
      <c r="L155" s="3" t="str" cm="1">
        <f t="array" ref="L155">IFERROR(INDEX(_xlfn._xlws.FILTER(Tabell_SSK[[#This Row],[Region kontroll]:[Fakturerat]],Tabell_SSK[[#This Row],[Region kontroll]:[Fakturerat]]&lt;&gt;""),1,1),"")</f>
        <v/>
      </c>
      <c r="M155" s="3" t="str">
        <f>IF(AND(SUM(Tabell_SSK[[#This Row],[Fakturerat belopp]:[Summa fakturerade timmar (psykiatri+somatik+primärvård)]]),ISBLANK(Tabell_SSK[[#This Row],[Region]])),"Ange region","")</f>
        <v/>
      </c>
      <c r="N155" s="3" t="str">
        <f>IF(AND(OR(Tabell_SSK[[#This Row],[Kontroll ifyllt värde]]=TRUE),ISBLANK(Tabell_SSK[[#This Row],[Zon]])),"Välj zon","")</f>
        <v/>
      </c>
      <c r="O1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5" s="3" t="str">
        <f xml:space="preserve"> IF(AND(Tabell_SSK[[#This Row],[Yrkeskategori]]="Specialistsjuksköterska",Tabell_SSK[[#This Row],[Specialisering]]=""),"Ange specialisering","")</f>
        <v/>
      </c>
      <c r="Q155" s="3" t="str">
        <f xml:space="preserve"> IF(AND(Tabell_SSK[[#This Row],[Yrkeskategori]]="Sjuksköterska",Tabell_SSK[[#This Row],[Specialisering]]&lt;&gt;""),"Välj specialistsjuksköterska om specialicering","")</f>
        <v/>
      </c>
      <c r="R155" s="3" t="str">
        <f>IF(AND(OR(Tabell_SSK[[#This Row],[Kontroll ifyllt värde]]=TRUE),ISBLANK(#REF!)),"Välj zon","")</f>
        <v/>
      </c>
      <c r="S155" s="3" t="str">
        <f>IF(AND(Tabell_SSK[[#This Row],[Fakturerat belopp]]&gt;0,Tabell_SSK[[#This Row],[Summa fakturerade timmar (psykiatri+somatik+primärvård)]]=""),"Fyll i antal timmar","")</f>
        <v/>
      </c>
      <c r="T155" s="3" t="str">
        <f>IF(AND(Tabell_SSK[[#This Row],[Kontroll ifyllt värde]]=TRUE,Tabell_SSK[[#This Row],[Fakturerat belopp]]=""),"Fakturerat belopp saknas","")</f>
        <v/>
      </c>
      <c r="U155" s="3" t="b">
        <f>OR(Tabell_SSK[[#This Row],[Fakturerat belopp]]&lt;&gt;"",Tabell_SSK[[#This Row],[Summa fakturerade timmar (psykiatri+somatik+primärvård)]]&lt;&gt;"")</f>
        <v>0</v>
      </c>
    </row>
    <row r="156" spans="1:21" x14ac:dyDescent="0.35">
      <c r="A156" s="32" t="str">
        <f>IF(_xlfn.CONCAT(B156:G156)="","",Statistikrapport!$C$3)</f>
        <v/>
      </c>
      <c r="B156" s="3"/>
      <c r="C156" s="3"/>
      <c r="D156" s="3"/>
      <c r="E156" s="3"/>
      <c r="F156" s="28"/>
      <c r="G15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6" s="3"/>
      <c r="I156" s="3"/>
      <c r="J156" s="3"/>
      <c r="K156" s="3"/>
      <c r="L156" s="3" t="str" cm="1">
        <f t="array" ref="L156">IFERROR(INDEX(_xlfn._xlws.FILTER(Tabell_SSK[[#This Row],[Region kontroll]:[Fakturerat]],Tabell_SSK[[#This Row],[Region kontroll]:[Fakturerat]]&lt;&gt;""),1,1),"")</f>
        <v/>
      </c>
      <c r="M156" s="3" t="str">
        <f>IF(AND(SUM(Tabell_SSK[[#This Row],[Fakturerat belopp]:[Summa fakturerade timmar (psykiatri+somatik+primärvård)]]),ISBLANK(Tabell_SSK[[#This Row],[Region]])),"Ange region","")</f>
        <v/>
      </c>
      <c r="N156" s="3" t="str">
        <f>IF(AND(OR(Tabell_SSK[[#This Row],[Kontroll ifyllt värde]]=TRUE),ISBLANK(Tabell_SSK[[#This Row],[Zon]])),"Välj zon","")</f>
        <v/>
      </c>
      <c r="O1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6" s="3" t="str">
        <f xml:space="preserve"> IF(AND(Tabell_SSK[[#This Row],[Yrkeskategori]]="Specialistsjuksköterska",Tabell_SSK[[#This Row],[Specialisering]]=""),"Ange specialisering","")</f>
        <v/>
      </c>
      <c r="Q156" s="3" t="str">
        <f xml:space="preserve"> IF(AND(Tabell_SSK[[#This Row],[Yrkeskategori]]="Sjuksköterska",Tabell_SSK[[#This Row],[Specialisering]]&lt;&gt;""),"Välj specialistsjuksköterska om specialicering","")</f>
        <v/>
      </c>
      <c r="R156" s="3" t="str">
        <f>IF(AND(OR(Tabell_SSK[[#This Row],[Kontroll ifyllt värde]]=TRUE),ISBLANK(#REF!)),"Välj zon","")</f>
        <v/>
      </c>
      <c r="S156" s="3" t="str">
        <f>IF(AND(Tabell_SSK[[#This Row],[Fakturerat belopp]]&gt;0,Tabell_SSK[[#This Row],[Summa fakturerade timmar (psykiatri+somatik+primärvård)]]=""),"Fyll i antal timmar","")</f>
        <v/>
      </c>
      <c r="T156" s="3" t="str">
        <f>IF(AND(Tabell_SSK[[#This Row],[Kontroll ifyllt värde]]=TRUE,Tabell_SSK[[#This Row],[Fakturerat belopp]]=""),"Fakturerat belopp saknas","")</f>
        <v/>
      </c>
      <c r="U156" s="3" t="b">
        <f>OR(Tabell_SSK[[#This Row],[Fakturerat belopp]]&lt;&gt;"",Tabell_SSK[[#This Row],[Summa fakturerade timmar (psykiatri+somatik+primärvård)]]&lt;&gt;"")</f>
        <v>0</v>
      </c>
    </row>
    <row r="157" spans="1:21" x14ac:dyDescent="0.35">
      <c r="A157" s="32" t="str">
        <f>IF(_xlfn.CONCAT(B157:G157)="","",Statistikrapport!$C$3)</f>
        <v/>
      </c>
      <c r="B157" s="3"/>
      <c r="C157" s="3"/>
      <c r="D157" s="3"/>
      <c r="E157" s="3"/>
      <c r="F157" s="28"/>
      <c r="G15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7" s="3"/>
      <c r="I157" s="3"/>
      <c r="J157" s="3"/>
      <c r="K157" s="3"/>
      <c r="L157" s="3" t="str" cm="1">
        <f t="array" ref="L157">IFERROR(INDEX(_xlfn._xlws.FILTER(Tabell_SSK[[#This Row],[Region kontroll]:[Fakturerat]],Tabell_SSK[[#This Row],[Region kontroll]:[Fakturerat]]&lt;&gt;""),1,1),"")</f>
        <v/>
      </c>
      <c r="M157" s="3" t="str">
        <f>IF(AND(SUM(Tabell_SSK[[#This Row],[Fakturerat belopp]:[Summa fakturerade timmar (psykiatri+somatik+primärvård)]]),ISBLANK(Tabell_SSK[[#This Row],[Region]])),"Ange region","")</f>
        <v/>
      </c>
      <c r="N157" s="3" t="str">
        <f>IF(AND(OR(Tabell_SSK[[#This Row],[Kontroll ifyllt värde]]=TRUE),ISBLANK(Tabell_SSK[[#This Row],[Zon]])),"Välj zon","")</f>
        <v/>
      </c>
      <c r="O1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7" s="3" t="str">
        <f xml:space="preserve"> IF(AND(Tabell_SSK[[#This Row],[Yrkeskategori]]="Specialistsjuksköterska",Tabell_SSK[[#This Row],[Specialisering]]=""),"Ange specialisering","")</f>
        <v/>
      </c>
      <c r="Q157" s="3" t="str">
        <f xml:space="preserve"> IF(AND(Tabell_SSK[[#This Row],[Yrkeskategori]]="Sjuksköterska",Tabell_SSK[[#This Row],[Specialisering]]&lt;&gt;""),"Välj specialistsjuksköterska om specialicering","")</f>
        <v/>
      </c>
      <c r="R157" s="3" t="str">
        <f>IF(AND(OR(Tabell_SSK[[#This Row],[Kontroll ifyllt värde]]=TRUE),ISBLANK(#REF!)),"Välj zon","")</f>
        <v/>
      </c>
      <c r="S157" s="3" t="str">
        <f>IF(AND(Tabell_SSK[[#This Row],[Fakturerat belopp]]&gt;0,Tabell_SSK[[#This Row],[Summa fakturerade timmar (psykiatri+somatik+primärvård)]]=""),"Fyll i antal timmar","")</f>
        <v/>
      </c>
      <c r="T157" s="3" t="str">
        <f>IF(AND(Tabell_SSK[[#This Row],[Kontroll ifyllt värde]]=TRUE,Tabell_SSK[[#This Row],[Fakturerat belopp]]=""),"Fakturerat belopp saknas","")</f>
        <v/>
      </c>
      <c r="U157" s="3" t="b">
        <f>OR(Tabell_SSK[[#This Row],[Fakturerat belopp]]&lt;&gt;"",Tabell_SSK[[#This Row],[Summa fakturerade timmar (psykiatri+somatik+primärvård)]]&lt;&gt;"")</f>
        <v>0</v>
      </c>
    </row>
    <row r="158" spans="1:21" x14ac:dyDescent="0.35">
      <c r="A158" s="32" t="str">
        <f>IF(_xlfn.CONCAT(B158:G158)="","",Statistikrapport!$C$3)</f>
        <v/>
      </c>
      <c r="B158" s="3"/>
      <c r="C158" s="3"/>
      <c r="D158" s="3"/>
      <c r="E158" s="3"/>
      <c r="F158" s="28"/>
      <c r="G15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8" s="3"/>
      <c r="I158" s="3"/>
      <c r="J158" s="3"/>
      <c r="K158" s="3"/>
      <c r="L158" s="3" t="str" cm="1">
        <f t="array" ref="L158">IFERROR(INDEX(_xlfn._xlws.FILTER(Tabell_SSK[[#This Row],[Region kontroll]:[Fakturerat]],Tabell_SSK[[#This Row],[Region kontroll]:[Fakturerat]]&lt;&gt;""),1,1),"")</f>
        <v/>
      </c>
      <c r="M158" s="3" t="str">
        <f>IF(AND(SUM(Tabell_SSK[[#This Row],[Fakturerat belopp]:[Summa fakturerade timmar (psykiatri+somatik+primärvård)]]),ISBLANK(Tabell_SSK[[#This Row],[Region]])),"Ange region","")</f>
        <v/>
      </c>
      <c r="N158" s="3" t="str">
        <f>IF(AND(OR(Tabell_SSK[[#This Row],[Kontroll ifyllt värde]]=TRUE),ISBLANK(Tabell_SSK[[#This Row],[Zon]])),"Välj zon","")</f>
        <v/>
      </c>
      <c r="O1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8" s="3" t="str">
        <f xml:space="preserve"> IF(AND(Tabell_SSK[[#This Row],[Yrkeskategori]]="Specialistsjuksköterska",Tabell_SSK[[#This Row],[Specialisering]]=""),"Ange specialisering","")</f>
        <v/>
      </c>
      <c r="Q158" s="3" t="str">
        <f xml:space="preserve"> IF(AND(Tabell_SSK[[#This Row],[Yrkeskategori]]="Sjuksköterska",Tabell_SSK[[#This Row],[Specialisering]]&lt;&gt;""),"Välj specialistsjuksköterska om specialicering","")</f>
        <v/>
      </c>
      <c r="R158" s="3" t="str">
        <f>IF(AND(OR(Tabell_SSK[[#This Row],[Kontroll ifyllt värde]]=TRUE),ISBLANK(#REF!)),"Välj zon","")</f>
        <v/>
      </c>
      <c r="S158" s="3" t="str">
        <f>IF(AND(Tabell_SSK[[#This Row],[Fakturerat belopp]]&gt;0,Tabell_SSK[[#This Row],[Summa fakturerade timmar (psykiatri+somatik+primärvård)]]=""),"Fyll i antal timmar","")</f>
        <v/>
      </c>
      <c r="T158" s="3" t="str">
        <f>IF(AND(Tabell_SSK[[#This Row],[Kontroll ifyllt värde]]=TRUE,Tabell_SSK[[#This Row],[Fakturerat belopp]]=""),"Fakturerat belopp saknas","")</f>
        <v/>
      </c>
      <c r="U158" s="3" t="b">
        <f>OR(Tabell_SSK[[#This Row],[Fakturerat belopp]]&lt;&gt;"",Tabell_SSK[[#This Row],[Summa fakturerade timmar (psykiatri+somatik+primärvård)]]&lt;&gt;"")</f>
        <v>0</v>
      </c>
    </row>
    <row r="159" spans="1:21" x14ac:dyDescent="0.35">
      <c r="A159" s="32" t="str">
        <f>IF(_xlfn.CONCAT(B159:G159)="","",Statistikrapport!$C$3)</f>
        <v/>
      </c>
      <c r="B159" s="3"/>
      <c r="C159" s="3"/>
      <c r="D159" s="3"/>
      <c r="E159" s="3"/>
      <c r="F159" s="28"/>
      <c r="G15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59" s="3"/>
      <c r="I159" s="3"/>
      <c r="J159" s="3"/>
      <c r="K159" s="3"/>
      <c r="L159" s="3" t="str" cm="1">
        <f t="array" ref="L159">IFERROR(INDEX(_xlfn._xlws.FILTER(Tabell_SSK[[#This Row],[Region kontroll]:[Fakturerat]],Tabell_SSK[[#This Row],[Region kontroll]:[Fakturerat]]&lt;&gt;""),1,1),"")</f>
        <v/>
      </c>
      <c r="M159" s="3" t="str">
        <f>IF(AND(SUM(Tabell_SSK[[#This Row],[Fakturerat belopp]:[Summa fakturerade timmar (psykiatri+somatik+primärvård)]]),ISBLANK(Tabell_SSK[[#This Row],[Region]])),"Ange region","")</f>
        <v/>
      </c>
      <c r="N159" s="3" t="str">
        <f>IF(AND(OR(Tabell_SSK[[#This Row],[Kontroll ifyllt värde]]=TRUE),ISBLANK(Tabell_SSK[[#This Row],[Zon]])),"Välj zon","")</f>
        <v/>
      </c>
      <c r="O1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9" s="3" t="str">
        <f xml:space="preserve"> IF(AND(Tabell_SSK[[#This Row],[Yrkeskategori]]="Specialistsjuksköterska",Tabell_SSK[[#This Row],[Specialisering]]=""),"Ange specialisering","")</f>
        <v/>
      </c>
      <c r="Q159" s="3" t="str">
        <f xml:space="preserve"> IF(AND(Tabell_SSK[[#This Row],[Yrkeskategori]]="Sjuksköterska",Tabell_SSK[[#This Row],[Specialisering]]&lt;&gt;""),"Välj specialistsjuksköterska om specialicering","")</f>
        <v/>
      </c>
      <c r="R159" s="3" t="str">
        <f>IF(AND(OR(Tabell_SSK[[#This Row],[Kontroll ifyllt värde]]=TRUE),ISBLANK(#REF!)),"Välj zon","")</f>
        <v/>
      </c>
      <c r="S159" s="3" t="str">
        <f>IF(AND(Tabell_SSK[[#This Row],[Fakturerat belopp]]&gt;0,Tabell_SSK[[#This Row],[Summa fakturerade timmar (psykiatri+somatik+primärvård)]]=""),"Fyll i antal timmar","")</f>
        <v/>
      </c>
      <c r="T159" s="3" t="str">
        <f>IF(AND(Tabell_SSK[[#This Row],[Kontroll ifyllt värde]]=TRUE,Tabell_SSK[[#This Row],[Fakturerat belopp]]=""),"Fakturerat belopp saknas","")</f>
        <v/>
      </c>
      <c r="U159" s="3" t="b">
        <f>OR(Tabell_SSK[[#This Row],[Fakturerat belopp]]&lt;&gt;"",Tabell_SSK[[#This Row],[Summa fakturerade timmar (psykiatri+somatik+primärvård)]]&lt;&gt;"")</f>
        <v>0</v>
      </c>
    </row>
    <row r="160" spans="1:21" x14ac:dyDescent="0.35">
      <c r="A160" s="32" t="str">
        <f>IF(_xlfn.CONCAT(B160:G160)="","",Statistikrapport!$C$3)</f>
        <v/>
      </c>
      <c r="B160" s="3"/>
      <c r="C160" s="3"/>
      <c r="D160" s="3"/>
      <c r="E160" s="3"/>
      <c r="F160" s="28"/>
      <c r="G16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0" s="3"/>
      <c r="I160" s="3"/>
      <c r="J160" s="3"/>
      <c r="K160" s="3"/>
      <c r="L160" s="3" t="str" cm="1">
        <f t="array" ref="L160">IFERROR(INDEX(_xlfn._xlws.FILTER(Tabell_SSK[[#This Row],[Region kontroll]:[Fakturerat]],Tabell_SSK[[#This Row],[Region kontroll]:[Fakturerat]]&lt;&gt;""),1,1),"")</f>
        <v/>
      </c>
      <c r="M160" s="3" t="str">
        <f>IF(AND(SUM(Tabell_SSK[[#This Row],[Fakturerat belopp]:[Summa fakturerade timmar (psykiatri+somatik+primärvård)]]),ISBLANK(Tabell_SSK[[#This Row],[Region]])),"Ange region","")</f>
        <v/>
      </c>
      <c r="N160" s="3" t="str">
        <f>IF(AND(OR(Tabell_SSK[[#This Row],[Kontroll ifyllt värde]]=TRUE),ISBLANK(Tabell_SSK[[#This Row],[Zon]])),"Välj zon","")</f>
        <v/>
      </c>
      <c r="O1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0" s="3" t="str">
        <f xml:space="preserve"> IF(AND(Tabell_SSK[[#This Row],[Yrkeskategori]]="Specialistsjuksköterska",Tabell_SSK[[#This Row],[Specialisering]]=""),"Ange specialisering","")</f>
        <v/>
      </c>
      <c r="Q160" s="3" t="str">
        <f xml:space="preserve"> IF(AND(Tabell_SSK[[#This Row],[Yrkeskategori]]="Sjuksköterska",Tabell_SSK[[#This Row],[Specialisering]]&lt;&gt;""),"Välj specialistsjuksköterska om specialicering","")</f>
        <v/>
      </c>
      <c r="R160" s="3" t="str">
        <f>IF(AND(OR(Tabell_SSK[[#This Row],[Kontroll ifyllt värde]]=TRUE),ISBLANK(#REF!)),"Välj zon","")</f>
        <v/>
      </c>
      <c r="S160" s="3" t="str">
        <f>IF(AND(Tabell_SSK[[#This Row],[Fakturerat belopp]]&gt;0,Tabell_SSK[[#This Row],[Summa fakturerade timmar (psykiatri+somatik+primärvård)]]=""),"Fyll i antal timmar","")</f>
        <v/>
      </c>
      <c r="T160" s="3" t="str">
        <f>IF(AND(Tabell_SSK[[#This Row],[Kontroll ifyllt värde]]=TRUE,Tabell_SSK[[#This Row],[Fakturerat belopp]]=""),"Fakturerat belopp saknas","")</f>
        <v/>
      </c>
      <c r="U160" s="3" t="b">
        <f>OR(Tabell_SSK[[#This Row],[Fakturerat belopp]]&lt;&gt;"",Tabell_SSK[[#This Row],[Summa fakturerade timmar (psykiatri+somatik+primärvård)]]&lt;&gt;"")</f>
        <v>0</v>
      </c>
    </row>
    <row r="161" spans="1:21" x14ac:dyDescent="0.35">
      <c r="A161" s="32" t="str">
        <f>IF(_xlfn.CONCAT(B161:G161)="","",Statistikrapport!$C$3)</f>
        <v/>
      </c>
      <c r="B161" s="3"/>
      <c r="C161" s="3"/>
      <c r="D161" s="3"/>
      <c r="E161" s="3"/>
      <c r="F161" s="28"/>
      <c r="G16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1" s="3"/>
      <c r="I161" s="3"/>
      <c r="J161" s="3"/>
      <c r="K161" s="3"/>
      <c r="L161" s="3" t="str" cm="1">
        <f t="array" ref="L161">IFERROR(INDEX(_xlfn._xlws.FILTER(Tabell_SSK[[#This Row],[Region kontroll]:[Fakturerat]],Tabell_SSK[[#This Row],[Region kontroll]:[Fakturerat]]&lt;&gt;""),1,1),"")</f>
        <v/>
      </c>
      <c r="M161" s="3" t="str">
        <f>IF(AND(SUM(Tabell_SSK[[#This Row],[Fakturerat belopp]:[Summa fakturerade timmar (psykiatri+somatik+primärvård)]]),ISBLANK(Tabell_SSK[[#This Row],[Region]])),"Ange region","")</f>
        <v/>
      </c>
      <c r="N161" s="3" t="str">
        <f>IF(AND(OR(Tabell_SSK[[#This Row],[Kontroll ifyllt värde]]=TRUE),ISBLANK(Tabell_SSK[[#This Row],[Zon]])),"Välj zon","")</f>
        <v/>
      </c>
      <c r="O1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1" s="3" t="str">
        <f xml:space="preserve"> IF(AND(Tabell_SSK[[#This Row],[Yrkeskategori]]="Specialistsjuksköterska",Tabell_SSK[[#This Row],[Specialisering]]=""),"Ange specialisering","")</f>
        <v/>
      </c>
      <c r="Q161" s="3" t="str">
        <f xml:space="preserve"> IF(AND(Tabell_SSK[[#This Row],[Yrkeskategori]]="Sjuksköterska",Tabell_SSK[[#This Row],[Specialisering]]&lt;&gt;""),"Välj specialistsjuksköterska om specialicering","")</f>
        <v/>
      </c>
      <c r="R161" s="3" t="str">
        <f>IF(AND(OR(Tabell_SSK[[#This Row],[Kontroll ifyllt värde]]=TRUE),ISBLANK(#REF!)),"Välj zon","")</f>
        <v/>
      </c>
      <c r="S161" s="3" t="str">
        <f>IF(AND(Tabell_SSK[[#This Row],[Fakturerat belopp]]&gt;0,Tabell_SSK[[#This Row],[Summa fakturerade timmar (psykiatri+somatik+primärvård)]]=""),"Fyll i antal timmar","")</f>
        <v/>
      </c>
      <c r="T161" s="3" t="str">
        <f>IF(AND(Tabell_SSK[[#This Row],[Kontroll ifyllt värde]]=TRUE,Tabell_SSK[[#This Row],[Fakturerat belopp]]=""),"Fakturerat belopp saknas","")</f>
        <v/>
      </c>
      <c r="U161" s="3" t="b">
        <f>OR(Tabell_SSK[[#This Row],[Fakturerat belopp]]&lt;&gt;"",Tabell_SSK[[#This Row],[Summa fakturerade timmar (psykiatri+somatik+primärvård)]]&lt;&gt;"")</f>
        <v>0</v>
      </c>
    </row>
    <row r="162" spans="1:21" x14ac:dyDescent="0.35">
      <c r="A162" s="32" t="str">
        <f>IF(_xlfn.CONCAT(B162:G162)="","",Statistikrapport!$C$3)</f>
        <v/>
      </c>
      <c r="B162" s="3"/>
      <c r="C162" s="3"/>
      <c r="D162" s="3"/>
      <c r="E162" s="3"/>
      <c r="F162" s="28"/>
      <c r="G16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2" s="3"/>
      <c r="I162" s="3"/>
      <c r="J162" s="3"/>
      <c r="K162" s="3"/>
      <c r="L162" s="3" t="str" cm="1">
        <f t="array" ref="L162">IFERROR(INDEX(_xlfn._xlws.FILTER(Tabell_SSK[[#This Row],[Region kontroll]:[Fakturerat]],Tabell_SSK[[#This Row],[Region kontroll]:[Fakturerat]]&lt;&gt;""),1,1),"")</f>
        <v/>
      </c>
      <c r="M162" s="3" t="str">
        <f>IF(AND(SUM(Tabell_SSK[[#This Row],[Fakturerat belopp]:[Summa fakturerade timmar (psykiatri+somatik+primärvård)]]),ISBLANK(Tabell_SSK[[#This Row],[Region]])),"Ange region","")</f>
        <v/>
      </c>
      <c r="N162" s="3" t="str">
        <f>IF(AND(OR(Tabell_SSK[[#This Row],[Kontroll ifyllt värde]]=TRUE),ISBLANK(Tabell_SSK[[#This Row],[Zon]])),"Välj zon","")</f>
        <v/>
      </c>
      <c r="O1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2" s="3" t="str">
        <f xml:space="preserve"> IF(AND(Tabell_SSK[[#This Row],[Yrkeskategori]]="Specialistsjuksköterska",Tabell_SSK[[#This Row],[Specialisering]]=""),"Ange specialisering","")</f>
        <v/>
      </c>
      <c r="Q162" s="3" t="str">
        <f xml:space="preserve"> IF(AND(Tabell_SSK[[#This Row],[Yrkeskategori]]="Sjuksköterska",Tabell_SSK[[#This Row],[Specialisering]]&lt;&gt;""),"Välj specialistsjuksköterska om specialicering","")</f>
        <v/>
      </c>
      <c r="R162" s="3" t="str">
        <f>IF(AND(OR(Tabell_SSK[[#This Row],[Kontroll ifyllt värde]]=TRUE),ISBLANK(#REF!)),"Välj zon","")</f>
        <v/>
      </c>
      <c r="S162" s="3" t="str">
        <f>IF(AND(Tabell_SSK[[#This Row],[Fakturerat belopp]]&gt;0,Tabell_SSK[[#This Row],[Summa fakturerade timmar (psykiatri+somatik+primärvård)]]=""),"Fyll i antal timmar","")</f>
        <v/>
      </c>
      <c r="T162" s="3" t="str">
        <f>IF(AND(Tabell_SSK[[#This Row],[Kontroll ifyllt värde]]=TRUE,Tabell_SSK[[#This Row],[Fakturerat belopp]]=""),"Fakturerat belopp saknas","")</f>
        <v/>
      </c>
      <c r="U162" s="3" t="b">
        <f>OR(Tabell_SSK[[#This Row],[Fakturerat belopp]]&lt;&gt;"",Tabell_SSK[[#This Row],[Summa fakturerade timmar (psykiatri+somatik+primärvård)]]&lt;&gt;"")</f>
        <v>0</v>
      </c>
    </row>
    <row r="163" spans="1:21" x14ac:dyDescent="0.35">
      <c r="A163" s="32" t="str">
        <f>IF(_xlfn.CONCAT(B163:G163)="","",Statistikrapport!$C$3)</f>
        <v/>
      </c>
      <c r="B163" s="3"/>
      <c r="C163" s="3"/>
      <c r="D163" s="3"/>
      <c r="E163" s="3"/>
      <c r="F163" s="28"/>
      <c r="G16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3" s="3"/>
      <c r="I163" s="3"/>
      <c r="J163" s="3"/>
      <c r="K163" s="3"/>
      <c r="L163" s="3" t="str" cm="1">
        <f t="array" ref="L163">IFERROR(INDEX(_xlfn._xlws.FILTER(Tabell_SSK[[#This Row],[Region kontroll]:[Fakturerat]],Tabell_SSK[[#This Row],[Region kontroll]:[Fakturerat]]&lt;&gt;""),1,1),"")</f>
        <v/>
      </c>
      <c r="M163" s="3" t="str">
        <f>IF(AND(SUM(Tabell_SSK[[#This Row],[Fakturerat belopp]:[Summa fakturerade timmar (psykiatri+somatik+primärvård)]]),ISBLANK(Tabell_SSK[[#This Row],[Region]])),"Ange region","")</f>
        <v/>
      </c>
      <c r="N163" s="3" t="str">
        <f>IF(AND(OR(Tabell_SSK[[#This Row],[Kontroll ifyllt värde]]=TRUE),ISBLANK(Tabell_SSK[[#This Row],[Zon]])),"Välj zon","")</f>
        <v/>
      </c>
      <c r="O1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3" s="3" t="str">
        <f xml:space="preserve"> IF(AND(Tabell_SSK[[#This Row],[Yrkeskategori]]="Specialistsjuksköterska",Tabell_SSK[[#This Row],[Specialisering]]=""),"Ange specialisering","")</f>
        <v/>
      </c>
      <c r="Q163" s="3" t="str">
        <f xml:space="preserve"> IF(AND(Tabell_SSK[[#This Row],[Yrkeskategori]]="Sjuksköterska",Tabell_SSK[[#This Row],[Specialisering]]&lt;&gt;""),"Välj specialistsjuksköterska om specialicering","")</f>
        <v/>
      </c>
      <c r="R163" s="3" t="str">
        <f>IF(AND(OR(Tabell_SSK[[#This Row],[Kontroll ifyllt värde]]=TRUE),ISBLANK(#REF!)),"Välj zon","")</f>
        <v/>
      </c>
      <c r="S163" s="3" t="str">
        <f>IF(AND(Tabell_SSK[[#This Row],[Fakturerat belopp]]&gt;0,Tabell_SSK[[#This Row],[Summa fakturerade timmar (psykiatri+somatik+primärvård)]]=""),"Fyll i antal timmar","")</f>
        <v/>
      </c>
      <c r="T163" s="3" t="str">
        <f>IF(AND(Tabell_SSK[[#This Row],[Kontroll ifyllt värde]]=TRUE,Tabell_SSK[[#This Row],[Fakturerat belopp]]=""),"Fakturerat belopp saknas","")</f>
        <v/>
      </c>
      <c r="U163" s="3" t="b">
        <f>OR(Tabell_SSK[[#This Row],[Fakturerat belopp]]&lt;&gt;"",Tabell_SSK[[#This Row],[Summa fakturerade timmar (psykiatri+somatik+primärvård)]]&lt;&gt;"")</f>
        <v>0</v>
      </c>
    </row>
    <row r="164" spans="1:21" x14ac:dyDescent="0.35">
      <c r="A164" s="32" t="str">
        <f>IF(_xlfn.CONCAT(B164:G164)="","",Statistikrapport!$C$3)</f>
        <v/>
      </c>
      <c r="B164" s="3"/>
      <c r="C164" s="3"/>
      <c r="D164" s="3"/>
      <c r="E164" s="3"/>
      <c r="F164" s="28"/>
      <c r="G16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4" s="3"/>
      <c r="I164" s="3"/>
      <c r="J164" s="3"/>
      <c r="K164" s="3"/>
      <c r="L164" s="3" t="str" cm="1">
        <f t="array" ref="L164">IFERROR(INDEX(_xlfn._xlws.FILTER(Tabell_SSK[[#This Row],[Region kontroll]:[Fakturerat]],Tabell_SSK[[#This Row],[Region kontroll]:[Fakturerat]]&lt;&gt;""),1,1),"")</f>
        <v/>
      </c>
      <c r="M164" s="3" t="str">
        <f>IF(AND(SUM(Tabell_SSK[[#This Row],[Fakturerat belopp]:[Summa fakturerade timmar (psykiatri+somatik+primärvård)]]),ISBLANK(Tabell_SSK[[#This Row],[Region]])),"Ange region","")</f>
        <v/>
      </c>
      <c r="N164" s="3" t="str">
        <f>IF(AND(OR(Tabell_SSK[[#This Row],[Kontroll ifyllt värde]]=TRUE),ISBLANK(Tabell_SSK[[#This Row],[Zon]])),"Välj zon","")</f>
        <v/>
      </c>
      <c r="O1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4" s="3" t="str">
        <f xml:space="preserve"> IF(AND(Tabell_SSK[[#This Row],[Yrkeskategori]]="Specialistsjuksköterska",Tabell_SSK[[#This Row],[Specialisering]]=""),"Ange specialisering","")</f>
        <v/>
      </c>
      <c r="Q164" s="3" t="str">
        <f xml:space="preserve"> IF(AND(Tabell_SSK[[#This Row],[Yrkeskategori]]="Sjuksköterska",Tabell_SSK[[#This Row],[Specialisering]]&lt;&gt;""),"Välj specialistsjuksköterska om specialicering","")</f>
        <v/>
      </c>
      <c r="R164" s="3" t="str">
        <f>IF(AND(OR(Tabell_SSK[[#This Row],[Kontroll ifyllt värde]]=TRUE),ISBLANK(#REF!)),"Välj zon","")</f>
        <v/>
      </c>
      <c r="S164" s="3" t="str">
        <f>IF(AND(Tabell_SSK[[#This Row],[Fakturerat belopp]]&gt;0,Tabell_SSK[[#This Row],[Summa fakturerade timmar (psykiatri+somatik+primärvård)]]=""),"Fyll i antal timmar","")</f>
        <v/>
      </c>
      <c r="T164" s="3" t="str">
        <f>IF(AND(Tabell_SSK[[#This Row],[Kontroll ifyllt värde]]=TRUE,Tabell_SSK[[#This Row],[Fakturerat belopp]]=""),"Fakturerat belopp saknas","")</f>
        <v/>
      </c>
      <c r="U164" s="3" t="b">
        <f>OR(Tabell_SSK[[#This Row],[Fakturerat belopp]]&lt;&gt;"",Tabell_SSK[[#This Row],[Summa fakturerade timmar (psykiatri+somatik+primärvård)]]&lt;&gt;"")</f>
        <v>0</v>
      </c>
    </row>
    <row r="165" spans="1:21" x14ac:dyDescent="0.35">
      <c r="A165" s="32" t="str">
        <f>IF(_xlfn.CONCAT(B165:G165)="","",Statistikrapport!$C$3)</f>
        <v/>
      </c>
      <c r="B165" s="3"/>
      <c r="C165" s="3"/>
      <c r="D165" s="3"/>
      <c r="E165" s="3"/>
      <c r="F165" s="28"/>
      <c r="G16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5" s="3"/>
      <c r="I165" s="3"/>
      <c r="J165" s="3"/>
      <c r="K165" s="3"/>
      <c r="L165" s="3" t="str" cm="1">
        <f t="array" ref="L165">IFERROR(INDEX(_xlfn._xlws.FILTER(Tabell_SSK[[#This Row],[Region kontroll]:[Fakturerat]],Tabell_SSK[[#This Row],[Region kontroll]:[Fakturerat]]&lt;&gt;""),1,1),"")</f>
        <v/>
      </c>
      <c r="M165" s="3" t="str">
        <f>IF(AND(SUM(Tabell_SSK[[#This Row],[Fakturerat belopp]:[Summa fakturerade timmar (psykiatri+somatik+primärvård)]]),ISBLANK(Tabell_SSK[[#This Row],[Region]])),"Ange region","")</f>
        <v/>
      </c>
      <c r="N165" s="3" t="str">
        <f>IF(AND(OR(Tabell_SSK[[#This Row],[Kontroll ifyllt värde]]=TRUE),ISBLANK(Tabell_SSK[[#This Row],[Zon]])),"Välj zon","")</f>
        <v/>
      </c>
      <c r="O1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5" s="3" t="str">
        <f xml:space="preserve"> IF(AND(Tabell_SSK[[#This Row],[Yrkeskategori]]="Specialistsjuksköterska",Tabell_SSK[[#This Row],[Specialisering]]=""),"Ange specialisering","")</f>
        <v/>
      </c>
      <c r="Q165" s="3" t="str">
        <f xml:space="preserve"> IF(AND(Tabell_SSK[[#This Row],[Yrkeskategori]]="Sjuksköterska",Tabell_SSK[[#This Row],[Specialisering]]&lt;&gt;""),"Välj specialistsjuksköterska om specialicering","")</f>
        <v/>
      </c>
      <c r="R165" s="3" t="str">
        <f>IF(AND(OR(Tabell_SSK[[#This Row],[Kontroll ifyllt värde]]=TRUE),ISBLANK(#REF!)),"Välj zon","")</f>
        <v/>
      </c>
      <c r="S165" s="3" t="str">
        <f>IF(AND(Tabell_SSK[[#This Row],[Fakturerat belopp]]&gt;0,Tabell_SSK[[#This Row],[Summa fakturerade timmar (psykiatri+somatik+primärvård)]]=""),"Fyll i antal timmar","")</f>
        <v/>
      </c>
      <c r="T165" s="3" t="str">
        <f>IF(AND(Tabell_SSK[[#This Row],[Kontroll ifyllt värde]]=TRUE,Tabell_SSK[[#This Row],[Fakturerat belopp]]=""),"Fakturerat belopp saknas","")</f>
        <v/>
      </c>
      <c r="U165" s="3" t="b">
        <f>OR(Tabell_SSK[[#This Row],[Fakturerat belopp]]&lt;&gt;"",Tabell_SSK[[#This Row],[Summa fakturerade timmar (psykiatri+somatik+primärvård)]]&lt;&gt;"")</f>
        <v>0</v>
      </c>
    </row>
    <row r="166" spans="1:21" x14ac:dyDescent="0.35">
      <c r="A166" s="32" t="str">
        <f>IF(_xlfn.CONCAT(B166:G166)="","",Statistikrapport!$C$3)</f>
        <v/>
      </c>
      <c r="B166" s="3"/>
      <c r="C166" s="3"/>
      <c r="D166" s="3"/>
      <c r="E166" s="3"/>
      <c r="F166" s="28"/>
      <c r="G16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6" s="3"/>
      <c r="I166" s="3"/>
      <c r="J166" s="3"/>
      <c r="K166" s="3"/>
      <c r="L166" s="3" t="str" cm="1">
        <f t="array" ref="L166">IFERROR(INDEX(_xlfn._xlws.FILTER(Tabell_SSK[[#This Row],[Region kontroll]:[Fakturerat]],Tabell_SSK[[#This Row],[Region kontroll]:[Fakturerat]]&lt;&gt;""),1,1),"")</f>
        <v/>
      </c>
      <c r="M166" s="3" t="str">
        <f>IF(AND(SUM(Tabell_SSK[[#This Row],[Fakturerat belopp]:[Summa fakturerade timmar (psykiatri+somatik+primärvård)]]),ISBLANK(Tabell_SSK[[#This Row],[Region]])),"Ange region","")</f>
        <v/>
      </c>
      <c r="N166" s="3" t="str">
        <f>IF(AND(OR(Tabell_SSK[[#This Row],[Kontroll ifyllt värde]]=TRUE),ISBLANK(Tabell_SSK[[#This Row],[Zon]])),"Välj zon","")</f>
        <v/>
      </c>
      <c r="O1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6" s="3" t="str">
        <f xml:space="preserve"> IF(AND(Tabell_SSK[[#This Row],[Yrkeskategori]]="Specialistsjuksköterska",Tabell_SSK[[#This Row],[Specialisering]]=""),"Ange specialisering","")</f>
        <v/>
      </c>
      <c r="Q166" s="3" t="str">
        <f xml:space="preserve"> IF(AND(Tabell_SSK[[#This Row],[Yrkeskategori]]="Sjuksköterska",Tabell_SSK[[#This Row],[Specialisering]]&lt;&gt;""),"Välj specialistsjuksköterska om specialicering","")</f>
        <v/>
      </c>
      <c r="R166" s="3" t="str">
        <f>IF(AND(OR(Tabell_SSK[[#This Row],[Kontroll ifyllt värde]]=TRUE),ISBLANK(#REF!)),"Välj zon","")</f>
        <v/>
      </c>
      <c r="S166" s="3" t="str">
        <f>IF(AND(Tabell_SSK[[#This Row],[Fakturerat belopp]]&gt;0,Tabell_SSK[[#This Row],[Summa fakturerade timmar (psykiatri+somatik+primärvård)]]=""),"Fyll i antal timmar","")</f>
        <v/>
      </c>
      <c r="T166" s="3" t="str">
        <f>IF(AND(Tabell_SSK[[#This Row],[Kontroll ifyllt värde]]=TRUE,Tabell_SSK[[#This Row],[Fakturerat belopp]]=""),"Fakturerat belopp saknas","")</f>
        <v/>
      </c>
      <c r="U166" s="3" t="b">
        <f>OR(Tabell_SSK[[#This Row],[Fakturerat belopp]]&lt;&gt;"",Tabell_SSK[[#This Row],[Summa fakturerade timmar (psykiatri+somatik+primärvård)]]&lt;&gt;"")</f>
        <v>0</v>
      </c>
    </row>
    <row r="167" spans="1:21" x14ac:dyDescent="0.35">
      <c r="A167" s="32" t="str">
        <f>IF(_xlfn.CONCAT(B167:G167)="","",Statistikrapport!$C$3)</f>
        <v/>
      </c>
      <c r="B167" s="3"/>
      <c r="C167" s="3"/>
      <c r="D167" s="3"/>
      <c r="E167" s="3"/>
      <c r="F167" s="28"/>
      <c r="G16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7" s="3"/>
      <c r="I167" s="3"/>
      <c r="J167" s="3"/>
      <c r="K167" s="3"/>
      <c r="L167" s="3" t="str" cm="1">
        <f t="array" ref="L167">IFERROR(INDEX(_xlfn._xlws.FILTER(Tabell_SSK[[#This Row],[Region kontroll]:[Fakturerat]],Tabell_SSK[[#This Row],[Region kontroll]:[Fakturerat]]&lt;&gt;""),1,1),"")</f>
        <v/>
      </c>
      <c r="M167" s="3" t="str">
        <f>IF(AND(SUM(Tabell_SSK[[#This Row],[Fakturerat belopp]:[Summa fakturerade timmar (psykiatri+somatik+primärvård)]]),ISBLANK(Tabell_SSK[[#This Row],[Region]])),"Ange region","")</f>
        <v/>
      </c>
      <c r="N167" s="3" t="str">
        <f>IF(AND(OR(Tabell_SSK[[#This Row],[Kontroll ifyllt värde]]=TRUE),ISBLANK(Tabell_SSK[[#This Row],[Zon]])),"Välj zon","")</f>
        <v/>
      </c>
      <c r="O1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7" s="3" t="str">
        <f xml:space="preserve"> IF(AND(Tabell_SSK[[#This Row],[Yrkeskategori]]="Specialistsjuksköterska",Tabell_SSK[[#This Row],[Specialisering]]=""),"Ange specialisering","")</f>
        <v/>
      </c>
      <c r="Q167" s="3" t="str">
        <f xml:space="preserve"> IF(AND(Tabell_SSK[[#This Row],[Yrkeskategori]]="Sjuksköterska",Tabell_SSK[[#This Row],[Specialisering]]&lt;&gt;""),"Välj specialistsjuksköterska om specialicering","")</f>
        <v/>
      </c>
      <c r="R167" s="3" t="str">
        <f>IF(AND(OR(Tabell_SSK[[#This Row],[Kontroll ifyllt värde]]=TRUE),ISBLANK(#REF!)),"Välj zon","")</f>
        <v/>
      </c>
      <c r="S167" s="3" t="str">
        <f>IF(AND(Tabell_SSK[[#This Row],[Fakturerat belopp]]&gt;0,Tabell_SSK[[#This Row],[Summa fakturerade timmar (psykiatri+somatik+primärvård)]]=""),"Fyll i antal timmar","")</f>
        <v/>
      </c>
      <c r="T167" s="3" t="str">
        <f>IF(AND(Tabell_SSK[[#This Row],[Kontroll ifyllt värde]]=TRUE,Tabell_SSK[[#This Row],[Fakturerat belopp]]=""),"Fakturerat belopp saknas","")</f>
        <v/>
      </c>
      <c r="U167" s="3" t="b">
        <f>OR(Tabell_SSK[[#This Row],[Fakturerat belopp]]&lt;&gt;"",Tabell_SSK[[#This Row],[Summa fakturerade timmar (psykiatri+somatik+primärvård)]]&lt;&gt;"")</f>
        <v>0</v>
      </c>
    </row>
    <row r="168" spans="1:21" x14ac:dyDescent="0.35">
      <c r="A168" s="32" t="str">
        <f>IF(_xlfn.CONCAT(B168:G168)="","",Statistikrapport!$C$3)</f>
        <v/>
      </c>
      <c r="B168" s="3"/>
      <c r="C168" s="3"/>
      <c r="D168" s="3"/>
      <c r="E168" s="3"/>
      <c r="F168" s="28"/>
      <c r="G16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8" s="3"/>
      <c r="I168" s="3"/>
      <c r="J168" s="3"/>
      <c r="K168" s="3"/>
      <c r="L168" s="3" t="str" cm="1">
        <f t="array" ref="L168">IFERROR(INDEX(_xlfn._xlws.FILTER(Tabell_SSK[[#This Row],[Region kontroll]:[Fakturerat]],Tabell_SSK[[#This Row],[Region kontroll]:[Fakturerat]]&lt;&gt;""),1,1),"")</f>
        <v/>
      </c>
      <c r="M168" s="3" t="str">
        <f>IF(AND(SUM(Tabell_SSK[[#This Row],[Fakturerat belopp]:[Summa fakturerade timmar (psykiatri+somatik+primärvård)]]),ISBLANK(Tabell_SSK[[#This Row],[Region]])),"Ange region","")</f>
        <v/>
      </c>
      <c r="N168" s="3" t="str">
        <f>IF(AND(OR(Tabell_SSK[[#This Row],[Kontroll ifyllt värde]]=TRUE),ISBLANK(Tabell_SSK[[#This Row],[Zon]])),"Välj zon","")</f>
        <v/>
      </c>
      <c r="O1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8" s="3" t="str">
        <f xml:space="preserve"> IF(AND(Tabell_SSK[[#This Row],[Yrkeskategori]]="Specialistsjuksköterska",Tabell_SSK[[#This Row],[Specialisering]]=""),"Ange specialisering","")</f>
        <v/>
      </c>
      <c r="Q168" s="3" t="str">
        <f xml:space="preserve"> IF(AND(Tabell_SSK[[#This Row],[Yrkeskategori]]="Sjuksköterska",Tabell_SSK[[#This Row],[Specialisering]]&lt;&gt;""),"Välj specialistsjuksköterska om specialicering","")</f>
        <v/>
      </c>
      <c r="R168" s="3" t="str">
        <f>IF(AND(OR(Tabell_SSK[[#This Row],[Kontroll ifyllt värde]]=TRUE),ISBLANK(#REF!)),"Välj zon","")</f>
        <v/>
      </c>
      <c r="S168" s="3" t="str">
        <f>IF(AND(Tabell_SSK[[#This Row],[Fakturerat belopp]]&gt;0,Tabell_SSK[[#This Row],[Summa fakturerade timmar (psykiatri+somatik+primärvård)]]=""),"Fyll i antal timmar","")</f>
        <v/>
      </c>
      <c r="T168" s="3" t="str">
        <f>IF(AND(Tabell_SSK[[#This Row],[Kontroll ifyllt värde]]=TRUE,Tabell_SSK[[#This Row],[Fakturerat belopp]]=""),"Fakturerat belopp saknas","")</f>
        <v/>
      </c>
      <c r="U168" s="3" t="b">
        <f>OR(Tabell_SSK[[#This Row],[Fakturerat belopp]]&lt;&gt;"",Tabell_SSK[[#This Row],[Summa fakturerade timmar (psykiatri+somatik+primärvård)]]&lt;&gt;"")</f>
        <v>0</v>
      </c>
    </row>
    <row r="169" spans="1:21" x14ac:dyDescent="0.35">
      <c r="A169" s="32" t="str">
        <f>IF(_xlfn.CONCAT(B169:G169)="","",Statistikrapport!$C$3)</f>
        <v/>
      </c>
      <c r="B169" s="3"/>
      <c r="C169" s="3"/>
      <c r="D169" s="3"/>
      <c r="E169" s="3"/>
      <c r="F169" s="28"/>
      <c r="G16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69" s="3"/>
      <c r="I169" s="3"/>
      <c r="J169" s="3"/>
      <c r="K169" s="3"/>
      <c r="L169" s="3" t="str" cm="1">
        <f t="array" ref="L169">IFERROR(INDEX(_xlfn._xlws.FILTER(Tabell_SSK[[#This Row],[Region kontroll]:[Fakturerat]],Tabell_SSK[[#This Row],[Region kontroll]:[Fakturerat]]&lt;&gt;""),1,1),"")</f>
        <v/>
      </c>
      <c r="M169" s="3" t="str">
        <f>IF(AND(SUM(Tabell_SSK[[#This Row],[Fakturerat belopp]:[Summa fakturerade timmar (psykiatri+somatik+primärvård)]]),ISBLANK(Tabell_SSK[[#This Row],[Region]])),"Ange region","")</f>
        <v/>
      </c>
      <c r="N169" s="3" t="str">
        <f>IF(AND(OR(Tabell_SSK[[#This Row],[Kontroll ifyllt värde]]=TRUE),ISBLANK(Tabell_SSK[[#This Row],[Zon]])),"Välj zon","")</f>
        <v/>
      </c>
      <c r="O1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9" s="3" t="str">
        <f xml:space="preserve"> IF(AND(Tabell_SSK[[#This Row],[Yrkeskategori]]="Specialistsjuksköterska",Tabell_SSK[[#This Row],[Specialisering]]=""),"Ange specialisering","")</f>
        <v/>
      </c>
      <c r="Q169" s="3" t="str">
        <f xml:space="preserve"> IF(AND(Tabell_SSK[[#This Row],[Yrkeskategori]]="Sjuksköterska",Tabell_SSK[[#This Row],[Specialisering]]&lt;&gt;""),"Välj specialistsjuksköterska om specialicering","")</f>
        <v/>
      </c>
      <c r="R169" s="3" t="str">
        <f>IF(AND(OR(Tabell_SSK[[#This Row],[Kontroll ifyllt värde]]=TRUE),ISBLANK(#REF!)),"Välj zon","")</f>
        <v/>
      </c>
      <c r="S169" s="3" t="str">
        <f>IF(AND(Tabell_SSK[[#This Row],[Fakturerat belopp]]&gt;0,Tabell_SSK[[#This Row],[Summa fakturerade timmar (psykiatri+somatik+primärvård)]]=""),"Fyll i antal timmar","")</f>
        <v/>
      </c>
      <c r="T169" s="3" t="str">
        <f>IF(AND(Tabell_SSK[[#This Row],[Kontroll ifyllt värde]]=TRUE,Tabell_SSK[[#This Row],[Fakturerat belopp]]=""),"Fakturerat belopp saknas","")</f>
        <v/>
      </c>
      <c r="U169" s="3" t="b">
        <f>OR(Tabell_SSK[[#This Row],[Fakturerat belopp]]&lt;&gt;"",Tabell_SSK[[#This Row],[Summa fakturerade timmar (psykiatri+somatik+primärvård)]]&lt;&gt;"")</f>
        <v>0</v>
      </c>
    </row>
    <row r="170" spans="1:21" x14ac:dyDescent="0.35">
      <c r="A170" s="32" t="str">
        <f>IF(_xlfn.CONCAT(B170:G170)="","",Statistikrapport!$C$3)</f>
        <v/>
      </c>
      <c r="B170" s="3"/>
      <c r="C170" s="3"/>
      <c r="D170" s="3"/>
      <c r="E170" s="3"/>
      <c r="F170" s="28"/>
      <c r="G17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0" s="3"/>
      <c r="I170" s="3"/>
      <c r="J170" s="3"/>
      <c r="K170" s="3"/>
      <c r="L170" s="3" t="str" cm="1">
        <f t="array" ref="L170">IFERROR(INDEX(_xlfn._xlws.FILTER(Tabell_SSK[[#This Row],[Region kontroll]:[Fakturerat]],Tabell_SSK[[#This Row],[Region kontroll]:[Fakturerat]]&lt;&gt;""),1,1),"")</f>
        <v/>
      </c>
      <c r="M170" s="3" t="str">
        <f>IF(AND(SUM(Tabell_SSK[[#This Row],[Fakturerat belopp]:[Summa fakturerade timmar (psykiatri+somatik+primärvård)]]),ISBLANK(Tabell_SSK[[#This Row],[Region]])),"Ange region","")</f>
        <v/>
      </c>
      <c r="N170" s="3" t="str">
        <f>IF(AND(OR(Tabell_SSK[[#This Row],[Kontroll ifyllt värde]]=TRUE),ISBLANK(Tabell_SSK[[#This Row],[Zon]])),"Välj zon","")</f>
        <v/>
      </c>
      <c r="O1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0" s="3" t="str">
        <f xml:space="preserve"> IF(AND(Tabell_SSK[[#This Row],[Yrkeskategori]]="Specialistsjuksköterska",Tabell_SSK[[#This Row],[Specialisering]]=""),"Ange specialisering","")</f>
        <v/>
      </c>
      <c r="Q170" s="3" t="str">
        <f xml:space="preserve"> IF(AND(Tabell_SSK[[#This Row],[Yrkeskategori]]="Sjuksköterska",Tabell_SSK[[#This Row],[Specialisering]]&lt;&gt;""),"Välj specialistsjuksköterska om specialicering","")</f>
        <v/>
      </c>
      <c r="R170" s="3" t="str">
        <f>IF(AND(OR(Tabell_SSK[[#This Row],[Kontroll ifyllt värde]]=TRUE),ISBLANK(#REF!)),"Välj zon","")</f>
        <v/>
      </c>
      <c r="S170" s="3" t="str">
        <f>IF(AND(Tabell_SSK[[#This Row],[Fakturerat belopp]]&gt;0,Tabell_SSK[[#This Row],[Summa fakturerade timmar (psykiatri+somatik+primärvård)]]=""),"Fyll i antal timmar","")</f>
        <v/>
      </c>
      <c r="T170" s="3" t="str">
        <f>IF(AND(Tabell_SSK[[#This Row],[Kontroll ifyllt värde]]=TRUE,Tabell_SSK[[#This Row],[Fakturerat belopp]]=""),"Fakturerat belopp saknas","")</f>
        <v/>
      </c>
      <c r="U170" s="3" t="b">
        <f>OR(Tabell_SSK[[#This Row],[Fakturerat belopp]]&lt;&gt;"",Tabell_SSK[[#This Row],[Summa fakturerade timmar (psykiatri+somatik+primärvård)]]&lt;&gt;"")</f>
        <v>0</v>
      </c>
    </row>
    <row r="171" spans="1:21" x14ac:dyDescent="0.35">
      <c r="A171" s="32" t="str">
        <f>IF(_xlfn.CONCAT(B171:G171)="","",Statistikrapport!$C$3)</f>
        <v/>
      </c>
      <c r="B171" s="3"/>
      <c r="C171" s="3"/>
      <c r="D171" s="3"/>
      <c r="E171" s="3"/>
      <c r="F171" s="28"/>
      <c r="G17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1" s="3"/>
      <c r="I171" s="3"/>
      <c r="J171" s="3"/>
      <c r="K171" s="3"/>
      <c r="L171" s="3" t="str" cm="1">
        <f t="array" ref="L171">IFERROR(INDEX(_xlfn._xlws.FILTER(Tabell_SSK[[#This Row],[Region kontroll]:[Fakturerat]],Tabell_SSK[[#This Row],[Region kontroll]:[Fakturerat]]&lt;&gt;""),1,1),"")</f>
        <v/>
      </c>
      <c r="M171" s="3" t="str">
        <f>IF(AND(SUM(Tabell_SSK[[#This Row],[Fakturerat belopp]:[Summa fakturerade timmar (psykiatri+somatik+primärvård)]]),ISBLANK(Tabell_SSK[[#This Row],[Region]])),"Ange region","")</f>
        <v/>
      </c>
      <c r="N171" s="3" t="str">
        <f>IF(AND(OR(Tabell_SSK[[#This Row],[Kontroll ifyllt värde]]=TRUE),ISBLANK(Tabell_SSK[[#This Row],[Zon]])),"Välj zon","")</f>
        <v/>
      </c>
      <c r="O1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1" s="3" t="str">
        <f xml:space="preserve"> IF(AND(Tabell_SSK[[#This Row],[Yrkeskategori]]="Specialistsjuksköterska",Tabell_SSK[[#This Row],[Specialisering]]=""),"Ange specialisering","")</f>
        <v/>
      </c>
      <c r="Q171" s="3" t="str">
        <f xml:space="preserve"> IF(AND(Tabell_SSK[[#This Row],[Yrkeskategori]]="Sjuksköterska",Tabell_SSK[[#This Row],[Specialisering]]&lt;&gt;""),"Välj specialistsjuksköterska om specialicering","")</f>
        <v/>
      </c>
      <c r="R171" s="3" t="str">
        <f>IF(AND(OR(Tabell_SSK[[#This Row],[Kontroll ifyllt värde]]=TRUE),ISBLANK(#REF!)),"Välj zon","")</f>
        <v/>
      </c>
      <c r="S171" s="3" t="str">
        <f>IF(AND(Tabell_SSK[[#This Row],[Fakturerat belopp]]&gt;0,Tabell_SSK[[#This Row],[Summa fakturerade timmar (psykiatri+somatik+primärvård)]]=""),"Fyll i antal timmar","")</f>
        <v/>
      </c>
      <c r="T171" s="3" t="str">
        <f>IF(AND(Tabell_SSK[[#This Row],[Kontroll ifyllt värde]]=TRUE,Tabell_SSK[[#This Row],[Fakturerat belopp]]=""),"Fakturerat belopp saknas","")</f>
        <v/>
      </c>
      <c r="U171" s="3" t="b">
        <f>OR(Tabell_SSK[[#This Row],[Fakturerat belopp]]&lt;&gt;"",Tabell_SSK[[#This Row],[Summa fakturerade timmar (psykiatri+somatik+primärvård)]]&lt;&gt;"")</f>
        <v>0</v>
      </c>
    </row>
    <row r="172" spans="1:21" x14ac:dyDescent="0.35">
      <c r="A172" s="32" t="str">
        <f>IF(_xlfn.CONCAT(B172:G172)="","",Statistikrapport!$C$3)</f>
        <v/>
      </c>
      <c r="B172" s="3"/>
      <c r="C172" s="3"/>
      <c r="D172" s="3"/>
      <c r="E172" s="3"/>
      <c r="F172" s="28"/>
      <c r="G17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2" s="3"/>
      <c r="I172" s="3"/>
      <c r="J172" s="3"/>
      <c r="K172" s="3"/>
      <c r="L172" s="3" t="str" cm="1">
        <f t="array" ref="L172">IFERROR(INDEX(_xlfn._xlws.FILTER(Tabell_SSK[[#This Row],[Region kontroll]:[Fakturerat]],Tabell_SSK[[#This Row],[Region kontroll]:[Fakturerat]]&lt;&gt;""),1,1),"")</f>
        <v/>
      </c>
      <c r="M172" s="3" t="str">
        <f>IF(AND(SUM(Tabell_SSK[[#This Row],[Fakturerat belopp]:[Summa fakturerade timmar (psykiatri+somatik+primärvård)]]),ISBLANK(Tabell_SSK[[#This Row],[Region]])),"Ange region","")</f>
        <v/>
      </c>
      <c r="N172" s="3" t="str">
        <f>IF(AND(OR(Tabell_SSK[[#This Row],[Kontroll ifyllt värde]]=TRUE),ISBLANK(Tabell_SSK[[#This Row],[Zon]])),"Välj zon","")</f>
        <v/>
      </c>
      <c r="O1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2" s="3" t="str">
        <f xml:space="preserve"> IF(AND(Tabell_SSK[[#This Row],[Yrkeskategori]]="Specialistsjuksköterska",Tabell_SSK[[#This Row],[Specialisering]]=""),"Ange specialisering","")</f>
        <v/>
      </c>
      <c r="Q172" s="3" t="str">
        <f xml:space="preserve"> IF(AND(Tabell_SSK[[#This Row],[Yrkeskategori]]="Sjuksköterska",Tabell_SSK[[#This Row],[Specialisering]]&lt;&gt;""),"Välj specialistsjuksköterska om specialicering","")</f>
        <v/>
      </c>
      <c r="R172" s="3" t="str">
        <f>IF(AND(OR(Tabell_SSK[[#This Row],[Kontroll ifyllt värde]]=TRUE),ISBLANK(#REF!)),"Välj zon","")</f>
        <v/>
      </c>
      <c r="S172" s="3" t="str">
        <f>IF(AND(Tabell_SSK[[#This Row],[Fakturerat belopp]]&gt;0,Tabell_SSK[[#This Row],[Summa fakturerade timmar (psykiatri+somatik+primärvård)]]=""),"Fyll i antal timmar","")</f>
        <v/>
      </c>
      <c r="T172" s="3" t="str">
        <f>IF(AND(Tabell_SSK[[#This Row],[Kontroll ifyllt värde]]=TRUE,Tabell_SSK[[#This Row],[Fakturerat belopp]]=""),"Fakturerat belopp saknas","")</f>
        <v/>
      </c>
      <c r="U172" s="3" t="b">
        <f>OR(Tabell_SSK[[#This Row],[Fakturerat belopp]]&lt;&gt;"",Tabell_SSK[[#This Row],[Summa fakturerade timmar (psykiatri+somatik+primärvård)]]&lt;&gt;"")</f>
        <v>0</v>
      </c>
    </row>
    <row r="173" spans="1:21" x14ac:dyDescent="0.35">
      <c r="A173" s="32" t="str">
        <f>IF(_xlfn.CONCAT(B173:G173)="","",Statistikrapport!$C$3)</f>
        <v/>
      </c>
      <c r="B173" s="3"/>
      <c r="C173" s="3"/>
      <c r="D173" s="3"/>
      <c r="E173" s="3"/>
      <c r="F173" s="28"/>
      <c r="G17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3" s="3"/>
      <c r="I173" s="3"/>
      <c r="J173" s="3"/>
      <c r="K173" s="3"/>
      <c r="L173" s="3" t="str" cm="1">
        <f t="array" ref="L173">IFERROR(INDEX(_xlfn._xlws.FILTER(Tabell_SSK[[#This Row],[Region kontroll]:[Fakturerat]],Tabell_SSK[[#This Row],[Region kontroll]:[Fakturerat]]&lt;&gt;""),1,1),"")</f>
        <v/>
      </c>
      <c r="M173" s="3" t="str">
        <f>IF(AND(SUM(Tabell_SSK[[#This Row],[Fakturerat belopp]:[Summa fakturerade timmar (psykiatri+somatik+primärvård)]]),ISBLANK(Tabell_SSK[[#This Row],[Region]])),"Ange region","")</f>
        <v/>
      </c>
      <c r="N173" s="3" t="str">
        <f>IF(AND(OR(Tabell_SSK[[#This Row],[Kontroll ifyllt värde]]=TRUE),ISBLANK(Tabell_SSK[[#This Row],[Zon]])),"Välj zon","")</f>
        <v/>
      </c>
      <c r="O1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3" s="3" t="str">
        <f xml:space="preserve"> IF(AND(Tabell_SSK[[#This Row],[Yrkeskategori]]="Specialistsjuksköterska",Tabell_SSK[[#This Row],[Specialisering]]=""),"Ange specialisering","")</f>
        <v/>
      </c>
      <c r="Q173" s="3" t="str">
        <f xml:space="preserve"> IF(AND(Tabell_SSK[[#This Row],[Yrkeskategori]]="Sjuksköterska",Tabell_SSK[[#This Row],[Specialisering]]&lt;&gt;""),"Välj specialistsjuksköterska om specialicering","")</f>
        <v/>
      </c>
      <c r="R173" s="3" t="str">
        <f>IF(AND(OR(Tabell_SSK[[#This Row],[Kontroll ifyllt värde]]=TRUE),ISBLANK(#REF!)),"Välj zon","")</f>
        <v/>
      </c>
      <c r="S173" s="3" t="str">
        <f>IF(AND(Tabell_SSK[[#This Row],[Fakturerat belopp]]&gt;0,Tabell_SSK[[#This Row],[Summa fakturerade timmar (psykiatri+somatik+primärvård)]]=""),"Fyll i antal timmar","")</f>
        <v/>
      </c>
      <c r="T173" s="3" t="str">
        <f>IF(AND(Tabell_SSK[[#This Row],[Kontroll ifyllt värde]]=TRUE,Tabell_SSK[[#This Row],[Fakturerat belopp]]=""),"Fakturerat belopp saknas","")</f>
        <v/>
      </c>
      <c r="U173" s="3" t="b">
        <f>OR(Tabell_SSK[[#This Row],[Fakturerat belopp]]&lt;&gt;"",Tabell_SSK[[#This Row],[Summa fakturerade timmar (psykiatri+somatik+primärvård)]]&lt;&gt;"")</f>
        <v>0</v>
      </c>
    </row>
    <row r="174" spans="1:21" x14ac:dyDescent="0.35">
      <c r="A174" s="32" t="str">
        <f>IF(_xlfn.CONCAT(B174:G174)="","",Statistikrapport!$C$3)</f>
        <v/>
      </c>
      <c r="B174" s="3"/>
      <c r="C174" s="3"/>
      <c r="D174" s="3"/>
      <c r="E174" s="3"/>
      <c r="F174" s="28"/>
      <c r="G17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4" s="3"/>
      <c r="I174" s="3"/>
      <c r="J174" s="3"/>
      <c r="K174" s="3"/>
      <c r="L174" s="3" t="str" cm="1">
        <f t="array" ref="L174">IFERROR(INDEX(_xlfn._xlws.FILTER(Tabell_SSK[[#This Row],[Region kontroll]:[Fakturerat]],Tabell_SSK[[#This Row],[Region kontroll]:[Fakturerat]]&lt;&gt;""),1,1),"")</f>
        <v/>
      </c>
      <c r="M174" s="3" t="str">
        <f>IF(AND(SUM(Tabell_SSK[[#This Row],[Fakturerat belopp]:[Summa fakturerade timmar (psykiatri+somatik+primärvård)]]),ISBLANK(Tabell_SSK[[#This Row],[Region]])),"Ange region","")</f>
        <v/>
      </c>
      <c r="N174" s="3" t="str">
        <f>IF(AND(OR(Tabell_SSK[[#This Row],[Kontroll ifyllt värde]]=TRUE),ISBLANK(Tabell_SSK[[#This Row],[Zon]])),"Välj zon","")</f>
        <v/>
      </c>
      <c r="O1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4" s="3" t="str">
        <f xml:space="preserve"> IF(AND(Tabell_SSK[[#This Row],[Yrkeskategori]]="Specialistsjuksköterska",Tabell_SSK[[#This Row],[Specialisering]]=""),"Ange specialisering","")</f>
        <v/>
      </c>
      <c r="Q174" s="3" t="str">
        <f xml:space="preserve"> IF(AND(Tabell_SSK[[#This Row],[Yrkeskategori]]="Sjuksköterska",Tabell_SSK[[#This Row],[Specialisering]]&lt;&gt;""),"Välj specialistsjuksköterska om specialicering","")</f>
        <v/>
      </c>
      <c r="R174" s="3" t="str">
        <f>IF(AND(OR(Tabell_SSK[[#This Row],[Kontroll ifyllt värde]]=TRUE),ISBLANK(#REF!)),"Välj zon","")</f>
        <v/>
      </c>
      <c r="S174" s="3" t="str">
        <f>IF(AND(Tabell_SSK[[#This Row],[Fakturerat belopp]]&gt;0,Tabell_SSK[[#This Row],[Summa fakturerade timmar (psykiatri+somatik+primärvård)]]=""),"Fyll i antal timmar","")</f>
        <v/>
      </c>
      <c r="T174" s="3" t="str">
        <f>IF(AND(Tabell_SSK[[#This Row],[Kontroll ifyllt värde]]=TRUE,Tabell_SSK[[#This Row],[Fakturerat belopp]]=""),"Fakturerat belopp saknas","")</f>
        <v/>
      </c>
      <c r="U174" s="3" t="b">
        <f>OR(Tabell_SSK[[#This Row],[Fakturerat belopp]]&lt;&gt;"",Tabell_SSK[[#This Row],[Summa fakturerade timmar (psykiatri+somatik+primärvård)]]&lt;&gt;"")</f>
        <v>0</v>
      </c>
    </row>
    <row r="175" spans="1:21" x14ac:dyDescent="0.35">
      <c r="A175" s="32" t="str">
        <f>IF(_xlfn.CONCAT(B175:G175)="","",Statistikrapport!$C$3)</f>
        <v/>
      </c>
      <c r="B175" s="3"/>
      <c r="C175" s="3"/>
      <c r="D175" s="3"/>
      <c r="E175" s="3"/>
      <c r="F175" s="28"/>
      <c r="G17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5" s="3"/>
      <c r="I175" s="3"/>
      <c r="J175" s="3"/>
      <c r="K175" s="3"/>
      <c r="L175" s="3" t="str" cm="1">
        <f t="array" ref="L175">IFERROR(INDEX(_xlfn._xlws.FILTER(Tabell_SSK[[#This Row],[Region kontroll]:[Fakturerat]],Tabell_SSK[[#This Row],[Region kontroll]:[Fakturerat]]&lt;&gt;""),1,1),"")</f>
        <v/>
      </c>
      <c r="M175" s="3" t="str">
        <f>IF(AND(SUM(Tabell_SSK[[#This Row],[Fakturerat belopp]:[Summa fakturerade timmar (psykiatri+somatik+primärvård)]]),ISBLANK(Tabell_SSK[[#This Row],[Region]])),"Ange region","")</f>
        <v/>
      </c>
      <c r="N175" s="3" t="str">
        <f>IF(AND(OR(Tabell_SSK[[#This Row],[Kontroll ifyllt värde]]=TRUE),ISBLANK(Tabell_SSK[[#This Row],[Zon]])),"Välj zon","")</f>
        <v/>
      </c>
      <c r="O1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5" s="3" t="str">
        <f xml:space="preserve"> IF(AND(Tabell_SSK[[#This Row],[Yrkeskategori]]="Specialistsjuksköterska",Tabell_SSK[[#This Row],[Specialisering]]=""),"Ange specialisering","")</f>
        <v/>
      </c>
      <c r="Q175" s="3" t="str">
        <f xml:space="preserve"> IF(AND(Tabell_SSK[[#This Row],[Yrkeskategori]]="Sjuksköterska",Tabell_SSK[[#This Row],[Specialisering]]&lt;&gt;""),"Välj specialistsjuksköterska om specialicering","")</f>
        <v/>
      </c>
      <c r="R175" s="3" t="str">
        <f>IF(AND(OR(Tabell_SSK[[#This Row],[Kontroll ifyllt värde]]=TRUE),ISBLANK(#REF!)),"Välj zon","")</f>
        <v/>
      </c>
      <c r="S175" s="3" t="str">
        <f>IF(AND(Tabell_SSK[[#This Row],[Fakturerat belopp]]&gt;0,Tabell_SSK[[#This Row],[Summa fakturerade timmar (psykiatri+somatik+primärvård)]]=""),"Fyll i antal timmar","")</f>
        <v/>
      </c>
      <c r="T175" s="3" t="str">
        <f>IF(AND(Tabell_SSK[[#This Row],[Kontroll ifyllt värde]]=TRUE,Tabell_SSK[[#This Row],[Fakturerat belopp]]=""),"Fakturerat belopp saknas","")</f>
        <v/>
      </c>
      <c r="U175" s="3" t="b">
        <f>OR(Tabell_SSK[[#This Row],[Fakturerat belopp]]&lt;&gt;"",Tabell_SSK[[#This Row],[Summa fakturerade timmar (psykiatri+somatik+primärvård)]]&lt;&gt;"")</f>
        <v>0</v>
      </c>
    </row>
    <row r="176" spans="1:21" x14ac:dyDescent="0.35">
      <c r="A176" s="32" t="str">
        <f>IF(_xlfn.CONCAT(B176:G176)="","",Statistikrapport!$C$3)</f>
        <v/>
      </c>
      <c r="B176" s="3"/>
      <c r="C176" s="3"/>
      <c r="D176" s="3"/>
      <c r="E176" s="3"/>
      <c r="F176" s="28"/>
      <c r="G17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6" s="3"/>
      <c r="I176" s="3"/>
      <c r="J176" s="3"/>
      <c r="K176" s="3"/>
      <c r="L176" s="3" t="str" cm="1">
        <f t="array" ref="L176">IFERROR(INDEX(_xlfn._xlws.FILTER(Tabell_SSK[[#This Row],[Region kontroll]:[Fakturerat]],Tabell_SSK[[#This Row],[Region kontroll]:[Fakturerat]]&lt;&gt;""),1,1),"")</f>
        <v/>
      </c>
      <c r="M176" s="3" t="str">
        <f>IF(AND(SUM(Tabell_SSK[[#This Row],[Fakturerat belopp]:[Summa fakturerade timmar (psykiatri+somatik+primärvård)]]),ISBLANK(Tabell_SSK[[#This Row],[Region]])),"Ange region","")</f>
        <v/>
      </c>
      <c r="N176" s="3" t="str">
        <f>IF(AND(OR(Tabell_SSK[[#This Row],[Kontroll ifyllt värde]]=TRUE),ISBLANK(Tabell_SSK[[#This Row],[Zon]])),"Välj zon","")</f>
        <v/>
      </c>
      <c r="O1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6" s="3" t="str">
        <f xml:space="preserve"> IF(AND(Tabell_SSK[[#This Row],[Yrkeskategori]]="Specialistsjuksköterska",Tabell_SSK[[#This Row],[Specialisering]]=""),"Ange specialisering","")</f>
        <v/>
      </c>
      <c r="Q176" s="3" t="str">
        <f xml:space="preserve"> IF(AND(Tabell_SSK[[#This Row],[Yrkeskategori]]="Sjuksköterska",Tabell_SSK[[#This Row],[Specialisering]]&lt;&gt;""),"Välj specialistsjuksköterska om specialicering","")</f>
        <v/>
      </c>
      <c r="R176" s="3" t="str">
        <f>IF(AND(OR(Tabell_SSK[[#This Row],[Kontroll ifyllt värde]]=TRUE),ISBLANK(#REF!)),"Välj zon","")</f>
        <v/>
      </c>
      <c r="S176" s="3" t="str">
        <f>IF(AND(Tabell_SSK[[#This Row],[Fakturerat belopp]]&gt;0,Tabell_SSK[[#This Row],[Summa fakturerade timmar (psykiatri+somatik+primärvård)]]=""),"Fyll i antal timmar","")</f>
        <v/>
      </c>
      <c r="T176" s="3" t="str">
        <f>IF(AND(Tabell_SSK[[#This Row],[Kontroll ifyllt värde]]=TRUE,Tabell_SSK[[#This Row],[Fakturerat belopp]]=""),"Fakturerat belopp saknas","")</f>
        <v/>
      </c>
      <c r="U176" s="3" t="b">
        <f>OR(Tabell_SSK[[#This Row],[Fakturerat belopp]]&lt;&gt;"",Tabell_SSK[[#This Row],[Summa fakturerade timmar (psykiatri+somatik+primärvård)]]&lt;&gt;"")</f>
        <v>0</v>
      </c>
    </row>
    <row r="177" spans="1:21" x14ac:dyDescent="0.35">
      <c r="A177" s="32" t="str">
        <f>IF(_xlfn.CONCAT(B177:G177)="","",Statistikrapport!$C$3)</f>
        <v/>
      </c>
      <c r="B177" s="3"/>
      <c r="C177" s="3"/>
      <c r="D177" s="3"/>
      <c r="E177" s="3"/>
      <c r="F177" s="28"/>
      <c r="G17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7" s="3"/>
      <c r="I177" s="3"/>
      <c r="J177" s="3"/>
      <c r="K177" s="3"/>
      <c r="L177" s="3" t="str" cm="1">
        <f t="array" ref="L177">IFERROR(INDEX(_xlfn._xlws.FILTER(Tabell_SSK[[#This Row],[Region kontroll]:[Fakturerat]],Tabell_SSK[[#This Row],[Region kontroll]:[Fakturerat]]&lt;&gt;""),1,1),"")</f>
        <v/>
      </c>
      <c r="M177" s="3" t="str">
        <f>IF(AND(SUM(Tabell_SSK[[#This Row],[Fakturerat belopp]:[Summa fakturerade timmar (psykiatri+somatik+primärvård)]]),ISBLANK(Tabell_SSK[[#This Row],[Region]])),"Ange region","")</f>
        <v/>
      </c>
      <c r="N177" s="3" t="str">
        <f>IF(AND(OR(Tabell_SSK[[#This Row],[Kontroll ifyllt värde]]=TRUE),ISBLANK(Tabell_SSK[[#This Row],[Zon]])),"Välj zon","")</f>
        <v/>
      </c>
      <c r="O1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7" s="3" t="str">
        <f xml:space="preserve"> IF(AND(Tabell_SSK[[#This Row],[Yrkeskategori]]="Specialistsjuksköterska",Tabell_SSK[[#This Row],[Specialisering]]=""),"Ange specialisering","")</f>
        <v/>
      </c>
      <c r="Q177" s="3" t="str">
        <f xml:space="preserve"> IF(AND(Tabell_SSK[[#This Row],[Yrkeskategori]]="Sjuksköterska",Tabell_SSK[[#This Row],[Specialisering]]&lt;&gt;""),"Välj specialistsjuksköterska om specialicering","")</f>
        <v/>
      </c>
      <c r="R177" s="3" t="str">
        <f>IF(AND(OR(Tabell_SSK[[#This Row],[Kontroll ifyllt värde]]=TRUE),ISBLANK(#REF!)),"Välj zon","")</f>
        <v/>
      </c>
      <c r="S177" s="3" t="str">
        <f>IF(AND(Tabell_SSK[[#This Row],[Fakturerat belopp]]&gt;0,Tabell_SSK[[#This Row],[Summa fakturerade timmar (psykiatri+somatik+primärvård)]]=""),"Fyll i antal timmar","")</f>
        <v/>
      </c>
      <c r="T177" s="3" t="str">
        <f>IF(AND(Tabell_SSK[[#This Row],[Kontroll ifyllt värde]]=TRUE,Tabell_SSK[[#This Row],[Fakturerat belopp]]=""),"Fakturerat belopp saknas","")</f>
        <v/>
      </c>
      <c r="U177" s="3" t="b">
        <f>OR(Tabell_SSK[[#This Row],[Fakturerat belopp]]&lt;&gt;"",Tabell_SSK[[#This Row],[Summa fakturerade timmar (psykiatri+somatik+primärvård)]]&lt;&gt;"")</f>
        <v>0</v>
      </c>
    </row>
    <row r="178" spans="1:21" x14ac:dyDescent="0.35">
      <c r="A178" s="32" t="str">
        <f>IF(_xlfn.CONCAT(B178:G178)="","",Statistikrapport!$C$3)</f>
        <v/>
      </c>
      <c r="B178" s="3"/>
      <c r="C178" s="3"/>
      <c r="D178" s="3"/>
      <c r="E178" s="3"/>
      <c r="F178" s="28"/>
      <c r="G17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8" s="3"/>
      <c r="I178" s="3"/>
      <c r="J178" s="3"/>
      <c r="K178" s="3"/>
      <c r="L178" s="3" t="str" cm="1">
        <f t="array" ref="L178">IFERROR(INDEX(_xlfn._xlws.FILTER(Tabell_SSK[[#This Row],[Region kontroll]:[Fakturerat]],Tabell_SSK[[#This Row],[Region kontroll]:[Fakturerat]]&lt;&gt;""),1,1),"")</f>
        <v/>
      </c>
      <c r="M178" s="3" t="str">
        <f>IF(AND(SUM(Tabell_SSK[[#This Row],[Fakturerat belopp]:[Summa fakturerade timmar (psykiatri+somatik+primärvård)]]),ISBLANK(Tabell_SSK[[#This Row],[Region]])),"Ange region","")</f>
        <v/>
      </c>
      <c r="N178" s="3" t="str">
        <f>IF(AND(OR(Tabell_SSK[[#This Row],[Kontroll ifyllt värde]]=TRUE),ISBLANK(Tabell_SSK[[#This Row],[Zon]])),"Välj zon","")</f>
        <v/>
      </c>
      <c r="O1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8" s="3" t="str">
        <f xml:space="preserve"> IF(AND(Tabell_SSK[[#This Row],[Yrkeskategori]]="Specialistsjuksköterska",Tabell_SSK[[#This Row],[Specialisering]]=""),"Ange specialisering","")</f>
        <v/>
      </c>
      <c r="Q178" s="3" t="str">
        <f xml:space="preserve"> IF(AND(Tabell_SSK[[#This Row],[Yrkeskategori]]="Sjuksköterska",Tabell_SSK[[#This Row],[Specialisering]]&lt;&gt;""),"Välj specialistsjuksköterska om specialicering","")</f>
        <v/>
      </c>
      <c r="R178" s="3" t="str">
        <f>IF(AND(OR(Tabell_SSK[[#This Row],[Kontroll ifyllt värde]]=TRUE),ISBLANK(#REF!)),"Välj zon","")</f>
        <v/>
      </c>
      <c r="S178" s="3" t="str">
        <f>IF(AND(Tabell_SSK[[#This Row],[Fakturerat belopp]]&gt;0,Tabell_SSK[[#This Row],[Summa fakturerade timmar (psykiatri+somatik+primärvård)]]=""),"Fyll i antal timmar","")</f>
        <v/>
      </c>
      <c r="T178" s="3" t="str">
        <f>IF(AND(Tabell_SSK[[#This Row],[Kontroll ifyllt värde]]=TRUE,Tabell_SSK[[#This Row],[Fakturerat belopp]]=""),"Fakturerat belopp saknas","")</f>
        <v/>
      </c>
      <c r="U178" s="3" t="b">
        <f>OR(Tabell_SSK[[#This Row],[Fakturerat belopp]]&lt;&gt;"",Tabell_SSK[[#This Row],[Summa fakturerade timmar (psykiatri+somatik+primärvård)]]&lt;&gt;"")</f>
        <v>0</v>
      </c>
    </row>
    <row r="179" spans="1:21" x14ac:dyDescent="0.35">
      <c r="A179" s="32" t="str">
        <f>IF(_xlfn.CONCAT(B179:G179)="","",Statistikrapport!$C$3)</f>
        <v/>
      </c>
      <c r="B179" s="3"/>
      <c r="C179" s="3"/>
      <c r="D179" s="3"/>
      <c r="E179" s="3"/>
      <c r="F179" s="28"/>
      <c r="G17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79" s="3"/>
      <c r="I179" s="3"/>
      <c r="J179" s="3"/>
      <c r="K179" s="3"/>
      <c r="L179" s="3" t="str" cm="1">
        <f t="array" ref="L179">IFERROR(INDEX(_xlfn._xlws.FILTER(Tabell_SSK[[#This Row],[Region kontroll]:[Fakturerat]],Tabell_SSK[[#This Row],[Region kontroll]:[Fakturerat]]&lt;&gt;""),1,1),"")</f>
        <v/>
      </c>
      <c r="M179" s="3" t="str">
        <f>IF(AND(SUM(Tabell_SSK[[#This Row],[Fakturerat belopp]:[Summa fakturerade timmar (psykiatri+somatik+primärvård)]]),ISBLANK(Tabell_SSK[[#This Row],[Region]])),"Ange region","")</f>
        <v/>
      </c>
      <c r="N179" s="3" t="str">
        <f>IF(AND(OR(Tabell_SSK[[#This Row],[Kontroll ifyllt värde]]=TRUE),ISBLANK(Tabell_SSK[[#This Row],[Zon]])),"Välj zon","")</f>
        <v/>
      </c>
      <c r="O1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9" s="3" t="str">
        <f xml:space="preserve"> IF(AND(Tabell_SSK[[#This Row],[Yrkeskategori]]="Specialistsjuksköterska",Tabell_SSK[[#This Row],[Specialisering]]=""),"Ange specialisering","")</f>
        <v/>
      </c>
      <c r="Q179" s="3" t="str">
        <f xml:space="preserve"> IF(AND(Tabell_SSK[[#This Row],[Yrkeskategori]]="Sjuksköterska",Tabell_SSK[[#This Row],[Specialisering]]&lt;&gt;""),"Välj specialistsjuksköterska om specialicering","")</f>
        <v/>
      </c>
      <c r="R179" s="3" t="str">
        <f>IF(AND(OR(Tabell_SSK[[#This Row],[Kontroll ifyllt värde]]=TRUE),ISBLANK(#REF!)),"Välj zon","")</f>
        <v/>
      </c>
      <c r="S179" s="3" t="str">
        <f>IF(AND(Tabell_SSK[[#This Row],[Fakturerat belopp]]&gt;0,Tabell_SSK[[#This Row],[Summa fakturerade timmar (psykiatri+somatik+primärvård)]]=""),"Fyll i antal timmar","")</f>
        <v/>
      </c>
      <c r="T179" s="3" t="str">
        <f>IF(AND(Tabell_SSK[[#This Row],[Kontroll ifyllt värde]]=TRUE,Tabell_SSK[[#This Row],[Fakturerat belopp]]=""),"Fakturerat belopp saknas","")</f>
        <v/>
      </c>
      <c r="U179" s="3" t="b">
        <f>OR(Tabell_SSK[[#This Row],[Fakturerat belopp]]&lt;&gt;"",Tabell_SSK[[#This Row],[Summa fakturerade timmar (psykiatri+somatik+primärvård)]]&lt;&gt;"")</f>
        <v>0</v>
      </c>
    </row>
    <row r="180" spans="1:21" x14ac:dyDescent="0.35">
      <c r="A180" s="32" t="str">
        <f>IF(_xlfn.CONCAT(B180:G180)="","",Statistikrapport!$C$3)</f>
        <v/>
      </c>
      <c r="B180" s="3"/>
      <c r="C180" s="3"/>
      <c r="D180" s="3"/>
      <c r="E180" s="3"/>
      <c r="F180" s="28"/>
      <c r="G18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0" s="3"/>
      <c r="I180" s="3"/>
      <c r="J180" s="3"/>
      <c r="K180" s="3"/>
      <c r="L180" s="3" t="str" cm="1">
        <f t="array" ref="L180">IFERROR(INDEX(_xlfn._xlws.FILTER(Tabell_SSK[[#This Row],[Region kontroll]:[Fakturerat]],Tabell_SSK[[#This Row],[Region kontroll]:[Fakturerat]]&lt;&gt;""),1,1),"")</f>
        <v/>
      </c>
      <c r="M180" s="3" t="str">
        <f>IF(AND(SUM(Tabell_SSK[[#This Row],[Fakturerat belopp]:[Summa fakturerade timmar (psykiatri+somatik+primärvård)]]),ISBLANK(Tabell_SSK[[#This Row],[Region]])),"Ange region","")</f>
        <v/>
      </c>
      <c r="N180" s="3" t="str">
        <f>IF(AND(OR(Tabell_SSK[[#This Row],[Kontroll ifyllt värde]]=TRUE),ISBLANK(Tabell_SSK[[#This Row],[Zon]])),"Välj zon","")</f>
        <v/>
      </c>
      <c r="O1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0" s="3" t="str">
        <f xml:space="preserve"> IF(AND(Tabell_SSK[[#This Row],[Yrkeskategori]]="Specialistsjuksköterska",Tabell_SSK[[#This Row],[Specialisering]]=""),"Ange specialisering","")</f>
        <v/>
      </c>
      <c r="Q180" s="3" t="str">
        <f xml:space="preserve"> IF(AND(Tabell_SSK[[#This Row],[Yrkeskategori]]="Sjuksköterska",Tabell_SSK[[#This Row],[Specialisering]]&lt;&gt;""),"Välj specialistsjuksköterska om specialicering","")</f>
        <v/>
      </c>
      <c r="R180" s="3" t="str">
        <f>IF(AND(OR(Tabell_SSK[[#This Row],[Kontroll ifyllt värde]]=TRUE),ISBLANK(#REF!)),"Välj zon","")</f>
        <v/>
      </c>
      <c r="S180" s="3" t="str">
        <f>IF(AND(Tabell_SSK[[#This Row],[Fakturerat belopp]]&gt;0,Tabell_SSK[[#This Row],[Summa fakturerade timmar (psykiatri+somatik+primärvård)]]=""),"Fyll i antal timmar","")</f>
        <v/>
      </c>
      <c r="T180" s="3" t="str">
        <f>IF(AND(Tabell_SSK[[#This Row],[Kontroll ifyllt värde]]=TRUE,Tabell_SSK[[#This Row],[Fakturerat belopp]]=""),"Fakturerat belopp saknas","")</f>
        <v/>
      </c>
      <c r="U180" s="3" t="b">
        <f>OR(Tabell_SSK[[#This Row],[Fakturerat belopp]]&lt;&gt;"",Tabell_SSK[[#This Row],[Summa fakturerade timmar (psykiatri+somatik+primärvård)]]&lt;&gt;"")</f>
        <v>0</v>
      </c>
    </row>
    <row r="181" spans="1:21" x14ac:dyDescent="0.35">
      <c r="A181" s="32" t="str">
        <f>IF(_xlfn.CONCAT(B181:G181)="","",Statistikrapport!$C$3)</f>
        <v/>
      </c>
      <c r="B181" s="3"/>
      <c r="C181" s="3"/>
      <c r="D181" s="3"/>
      <c r="E181" s="3"/>
      <c r="F181" s="28"/>
      <c r="G18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1" s="3"/>
      <c r="I181" s="3"/>
      <c r="J181" s="3"/>
      <c r="K181" s="3"/>
      <c r="L181" s="3" t="str" cm="1">
        <f t="array" ref="L181">IFERROR(INDEX(_xlfn._xlws.FILTER(Tabell_SSK[[#This Row],[Region kontroll]:[Fakturerat]],Tabell_SSK[[#This Row],[Region kontroll]:[Fakturerat]]&lt;&gt;""),1,1),"")</f>
        <v/>
      </c>
      <c r="M181" s="3" t="str">
        <f>IF(AND(SUM(Tabell_SSK[[#This Row],[Fakturerat belopp]:[Summa fakturerade timmar (psykiatri+somatik+primärvård)]]),ISBLANK(Tabell_SSK[[#This Row],[Region]])),"Ange region","")</f>
        <v/>
      </c>
      <c r="N181" s="3" t="str">
        <f>IF(AND(OR(Tabell_SSK[[#This Row],[Kontroll ifyllt värde]]=TRUE),ISBLANK(Tabell_SSK[[#This Row],[Zon]])),"Välj zon","")</f>
        <v/>
      </c>
      <c r="O1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1" s="3" t="str">
        <f xml:space="preserve"> IF(AND(Tabell_SSK[[#This Row],[Yrkeskategori]]="Specialistsjuksköterska",Tabell_SSK[[#This Row],[Specialisering]]=""),"Ange specialisering","")</f>
        <v/>
      </c>
      <c r="Q181" s="3" t="str">
        <f xml:space="preserve"> IF(AND(Tabell_SSK[[#This Row],[Yrkeskategori]]="Sjuksköterska",Tabell_SSK[[#This Row],[Specialisering]]&lt;&gt;""),"Välj specialistsjuksköterska om specialicering","")</f>
        <v/>
      </c>
      <c r="R181" s="3" t="str">
        <f>IF(AND(OR(Tabell_SSK[[#This Row],[Kontroll ifyllt värde]]=TRUE),ISBLANK(#REF!)),"Välj zon","")</f>
        <v/>
      </c>
      <c r="S181" s="3" t="str">
        <f>IF(AND(Tabell_SSK[[#This Row],[Fakturerat belopp]]&gt;0,Tabell_SSK[[#This Row],[Summa fakturerade timmar (psykiatri+somatik+primärvård)]]=""),"Fyll i antal timmar","")</f>
        <v/>
      </c>
      <c r="T181" s="3" t="str">
        <f>IF(AND(Tabell_SSK[[#This Row],[Kontroll ifyllt värde]]=TRUE,Tabell_SSK[[#This Row],[Fakturerat belopp]]=""),"Fakturerat belopp saknas","")</f>
        <v/>
      </c>
      <c r="U181" s="3" t="b">
        <f>OR(Tabell_SSK[[#This Row],[Fakturerat belopp]]&lt;&gt;"",Tabell_SSK[[#This Row],[Summa fakturerade timmar (psykiatri+somatik+primärvård)]]&lt;&gt;"")</f>
        <v>0</v>
      </c>
    </row>
    <row r="182" spans="1:21" x14ac:dyDescent="0.35">
      <c r="A182" s="32" t="str">
        <f>IF(_xlfn.CONCAT(B182:G182)="","",Statistikrapport!$C$3)</f>
        <v/>
      </c>
      <c r="B182" s="3"/>
      <c r="C182" s="3"/>
      <c r="D182" s="3"/>
      <c r="E182" s="3"/>
      <c r="F182" s="28"/>
      <c r="G18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2" s="3"/>
      <c r="I182" s="3"/>
      <c r="J182" s="3"/>
      <c r="K182" s="3"/>
      <c r="L182" s="3" t="str" cm="1">
        <f t="array" ref="L182">IFERROR(INDEX(_xlfn._xlws.FILTER(Tabell_SSK[[#This Row],[Region kontroll]:[Fakturerat]],Tabell_SSK[[#This Row],[Region kontroll]:[Fakturerat]]&lt;&gt;""),1,1),"")</f>
        <v/>
      </c>
      <c r="M182" s="3" t="str">
        <f>IF(AND(SUM(Tabell_SSK[[#This Row],[Fakturerat belopp]:[Summa fakturerade timmar (psykiatri+somatik+primärvård)]]),ISBLANK(Tabell_SSK[[#This Row],[Region]])),"Ange region","")</f>
        <v/>
      </c>
      <c r="N182" s="3" t="str">
        <f>IF(AND(OR(Tabell_SSK[[#This Row],[Kontroll ifyllt värde]]=TRUE),ISBLANK(Tabell_SSK[[#This Row],[Zon]])),"Välj zon","")</f>
        <v/>
      </c>
      <c r="O1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2" s="3" t="str">
        <f xml:space="preserve"> IF(AND(Tabell_SSK[[#This Row],[Yrkeskategori]]="Specialistsjuksköterska",Tabell_SSK[[#This Row],[Specialisering]]=""),"Ange specialisering","")</f>
        <v/>
      </c>
      <c r="Q182" s="3" t="str">
        <f xml:space="preserve"> IF(AND(Tabell_SSK[[#This Row],[Yrkeskategori]]="Sjuksköterska",Tabell_SSK[[#This Row],[Specialisering]]&lt;&gt;""),"Välj specialistsjuksköterska om specialicering","")</f>
        <v/>
      </c>
      <c r="R182" s="3" t="str">
        <f>IF(AND(OR(Tabell_SSK[[#This Row],[Kontroll ifyllt värde]]=TRUE),ISBLANK(#REF!)),"Välj zon","")</f>
        <v/>
      </c>
      <c r="S182" s="3" t="str">
        <f>IF(AND(Tabell_SSK[[#This Row],[Fakturerat belopp]]&gt;0,Tabell_SSK[[#This Row],[Summa fakturerade timmar (psykiatri+somatik+primärvård)]]=""),"Fyll i antal timmar","")</f>
        <v/>
      </c>
      <c r="T182" s="3" t="str">
        <f>IF(AND(Tabell_SSK[[#This Row],[Kontroll ifyllt värde]]=TRUE,Tabell_SSK[[#This Row],[Fakturerat belopp]]=""),"Fakturerat belopp saknas","")</f>
        <v/>
      </c>
      <c r="U182" s="3" t="b">
        <f>OR(Tabell_SSK[[#This Row],[Fakturerat belopp]]&lt;&gt;"",Tabell_SSK[[#This Row],[Summa fakturerade timmar (psykiatri+somatik+primärvård)]]&lt;&gt;"")</f>
        <v>0</v>
      </c>
    </row>
    <row r="183" spans="1:21" x14ac:dyDescent="0.35">
      <c r="A183" s="32" t="str">
        <f>IF(_xlfn.CONCAT(B183:G183)="","",Statistikrapport!$C$3)</f>
        <v/>
      </c>
      <c r="B183" s="3"/>
      <c r="C183" s="3"/>
      <c r="D183" s="3"/>
      <c r="E183" s="3"/>
      <c r="F183" s="28"/>
      <c r="G18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3" s="3"/>
      <c r="I183" s="3"/>
      <c r="J183" s="3"/>
      <c r="K183" s="3"/>
      <c r="L183" s="3" t="str" cm="1">
        <f t="array" ref="L183">IFERROR(INDEX(_xlfn._xlws.FILTER(Tabell_SSK[[#This Row],[Region kontroll]:[Fakturerat]],Tabell_SSK[[#This Row],[Region kontroll]:[Fakturerat]]&lt;&gt;""),1,1),"")</f>
        <v/>
      </c>
      <c r="M183" s="3" t="str">
        <f>IF(AND(SUM(Tabell_SSK[[#This Row],[Fakturerat belopp]:[Summa fakturerade timmar (psykiatri+somatik+primärvård)]]),ISBLANK(Tabell_SSK[[#This Row],[Region]])),"Ange region","")</f>
        <v/>
      </c>
      <c r="N183" s="3" t="str">
        <f>IF(AND(OR(Tabell_SSK[[#This Row],[Kontroll ifyllt värde]]=TRUE),ISBLANK(Tabell_SSK[[#This Row],[Zon]])),"Välj zon","")</f>
        <v/>
      </c>
      <c r="O1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3" s="3" t="str">
        <f xml:space="preserve"> IF(AND(Tabell_SSK[[#This Row],[Yrkeskategori]]="Specialistsjuksköterska",Tabell_SSK[[#This Row],[Specialisering]]=""),"Ange specialisering","")</f>
        <v/>
      </c>
      <c r="Q183" s="3" t="str">
        <f xml:space="preserve"> IF(AND(Tabell_SSK[[#This Row],[Yrkeskategori]]="Sjuksköterska",Tabell_SSK[[#This Row],[Specialisering]]&lt;&gt;""),"Välj specialistsjuksköterska om specialicering","")</f>
        <v/>
      </c>
      <c r="R183" s="3" t="str">
        <f>IF(AND(OR(Tabell_SSK[[#This Row],[Kontroll ifyllt värde]]=TRUE),ISBLANK(#REF!)),"Välj zon","")</f>
        <v/>
      </c>
      <c r="S183" s="3" t="str">
        <f>IF(AND(Tabell_SSK[[#This Row],[Fakturerat belopp]]&gt;0,Tabell_SSK[[#This Row],[Summa fakturerade timmar (psykiatri+somatik+primärvård)]]=""),"Fyll i antal timmar","")</f>
        <v/>
      </c>
      <c r="T183" s="3" t="str">
        <f>IF(AND(Tabell_SSK[[#This Row],[Kontroll ifyllt värde]]=TRUE,Tabell_SSK[[#This Row],[Fakturerat belopp]]=""),"Fakturerat belopp saknas","")</f>
        <v/>
      </c>
      <c r="U183" s="3" t="b">
        <f>OR(Tabell_SSK[[#This Row],[Fakturerat belopp]]&lt;&gt;"",Tabell_SSK[[#This Row],[Summa fakturerade timmar (psykiatri+somatik+primärvård)]]&lt;&gt;"")</f>
        <v>0</v>
      </c>
    </row>
    <row r="184" spans="1:21" x14ac:dyDescent="0.35">
      <c r="A184" s="32" t="str">
        <f>IF(_xlfn.CONCAT(B184:G184)="","",Statistikrapport!$C$3)</f>
        <v/>
      </c>
      <c r="B184" s="3"/>
      <c r="C184" s="3"/>
      <c r="D184" s="3"/>
      <c r="E184" s="3"/>
      <c r="F184" s="28"/>
      <c r="G18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4" s="3"/>
      <c r="I184" s="3"/>
      <c r="J184" s="3"/>
      <c r="K184" s="3"/>
      <c r="L184" s="3" t="str" cm="1">
        <f t="array" ref="L184">IFERROR(INDEX(_xlfn._xlws.FILTER(Tabell_SSK[[#This Row],[Region kontroll]:[Fakturerat]],Tabell_SSK[[#This Row],[Region kontroll]:[Fakturerat]]&lt;&gt;""),1,1),"")</f>
        <v/>
      </c>
      <c r="M184" s="3" t="str">
        <f>IF(AND(SUM(Tabell_SSK[[#This Row],[Fakturerat belopp]:[Summa fakturerade timmar (psykiatri+somatik+primärvård)]]),ISBLANK(Tabell_SSK[[#This Row],[Region]])),"Ange region","")</f>
        <v/>
      </c>
      <c r="N184" s="3" t="str">
        <f>IF(AND(OR(Tabell_SSK[[#This Row],[Kontroll ifyllt värde]]=TRUE),ISBLANK(Tabell_SSK[[#This Row],[Zon]])),"Välj zon","")</f>
        <v/>
      </c>
      <c r="O1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4" s="3" t="str">
        <f xml:space="preserve"> IF(AND(Tabell_SSK[[#This Row],[Yrkeskategori]]="Specialistsjuksköterska",Tabell_SSK[[#This Row],[Specialisering]]=""),"Ange specialisering","")</f>
        <v/>
      </c>
      <c r="Q184" s="3" t="str">
        <f xml:space="preserve"> IF(AND(Tabell_SSK[[#This Row],[Yrkeskategori]]="Sjuksköterska",Tabell_SSK[[#This Row],[Specialisering]]&lt;&gt;""),"Välj specialistsjuksköterska om specialicering","")</f>
        <v/>
      </c>
      <c r="R184" s="3" t="str">
        <f>IF(AND(OR(Tabell_SSK[[#This Row],[Kontroll ifyllt värde]]=TRUE),ISBLANK(#REF!)),"Välj zon","")</f>
        <v/>
      </c>
      <c r="S184" s="3" t="str">
        <f>IF(AND(Tabell_SSK[[#This Row],[Fakturerat belopp]]&gt;0,Tabell_SSK[[#This Row],[Summa fakturerade timmar (psykiatri+somatik+primärvård)]]=""),"Fyll i antal timmar","")</f>
        <v/>
      </c>
      <c r="T184" s="3" t="str">
        <f>IF(AND(Tabell_SSK[[#This Row],[Kontroll ifyllt värde]]=TRUE,Tabell_SSK[[#This Row],[Fakturerat belopp]]=""),"Fakturerat belopp saknas","")</f>
        <v/>
      </c>
      <c r="U184" s="3" t="b">
        <f>OR(Tabell_SSK[[#This Row],[Fakturerat belopp]]&lt;&gt;"",Tabell_SSK[[#This Row],[Summa fakturerade timmar (psykiatri+somatik+primärvård)]]&lt;&gt;"")</f>
        <v>0</v>
      </c>
    </row>
    <row r="185" spans="1:21" x14ac:dyDescent="0.35">
      <c r="A185" s="32" t="str">
        <f>IF(_xlfn.CONCAT(B185:G185)="","",Statistikrapport!$C$3)</f>
        <v/>
      </c>
      <c r="B185" s="3"/>
      <c r="C185" s="3"/>
      <c r="D185" s="3"/>
      <c r="E185" s="3"/>
      <c r="F185" s="28"/>
      <c r="G18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5" s="3"/>
      <c r="I185" s="3"/>
      <c r="J185" s="3"/>
      <c r="K185" s="3"/>
      <c r="L185" s="3" t="str" cm="1">
        <f t="array" ref="L185">IFERROR(INDEX(_xlfn._xlws.FILTER(Tabell_SSK[[#This Row],[Region kontroll]:[Fakturerat]],Tabell_SSK[[#This Row],[Region kontroll]:[Fakturerat]]&lt;&gt;""),1,1),"")</f>
        <v/>
      </c>
      <c r="M185" s="3" t="str">
        <f>IF(AND(SUM(Tabell_SSK[[#This Row],[Fakturerat belopp]:[Summa fakturerade timmar (psykiatri+somatik+primärvård)]]),ISBLANK(Tabell_SSK[[#This Row],[Region]])),"Ange region","")</f>
        <v/>
      </c>
      <c r="N185" s="3" t="str">
        <f>IF(AND(OR(Tabell_SSK[[#This Row],[Kontroll ifyllt värde]]=TRUE),ISBLANK(Tabell_SSK[[#This Row],[Zon]])),"Välj zon","")</f>
        <v/>
      </c>
      <c r="O1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5" s="3" t="str">
        <f xml:space="preserve"> IF(AND(Tabell_SSK[[#This Row],[Yrkeskategori]]="Specialistsjuksköterska",Tabell_SSK[[#This Row],[Specialisering]]=""),"Ange specialisering","")</f>
        <v/>
      </c>
      <c r="Q185" s="3" t="str">
        <f xml:space="preserve"> IF(AND(Tabell_SSK[[#This Row],[Yrkeskategori]]="Sjuksköterska",Tabell_SSK[[#This Row],[Specialisering]]&lt;&gt;""),"Välj specialistsjuksköterska om specialicering","")</f>
        <v/>
      </c>
      <c r="R185" s="3" t="str">
        <f>IF(AND(OR(Tabell_SSK[[#This Row],[Kontroll ifyllt värde]]=TRUE),ISBLANK(#REF!)),"Välj zon","")</f>
        <v/>
      </c>
      <c r="S185" s="3" t="str">
        <f>IF(AND(Tabell_SSK[[#This Row],[Fakturerat belopp]]&gt;0,Tabell_SSK[[#This Row],[Summa fakturerade timmar (psykiatri+somatik+primärvård)]]=""),"Fyll i antal timmar","")</f>
        <v/>
      </c>
      <c r="T185" s="3" t="str">
        <f>IF(AND(Tabell_SSK[[#This Row],[Kontroll ifyllt värde]]=TRUE,Tabell_SSK[[#This Row],[Fakturerat belopp]]=""),"Fakturerat belopp saknas","")</f>
        <v/>
      </c>
      <c r="U185" s="3" t="b">
        <f>OR(Tabell_SSK[[#This Row],[Fakturerat belopp]]&lt;&gt;"",Tabell_SSK[[#This Row],[Summa fakturerade timmar (psykiatri+somatik+primärvård)]]&lt;&gt;"")</f>
        <v>0</v>
      </c>
    </row>
    <row r="186" spans="1:21" x14ac:dyDescent="0.35">
      <c r="A186" s="32" t="str">
        <f>IF(_xlfn.CONCAT(B186:G186)="","",Statistikrapport!$C$3)</f>
        <v/>
      </c>
      <c r="B186" s="3"/>
      <c r="C186" s="3"/>
      <c r="D186" s="3"/>
      <c r="E186" s="3"/>
      <c r="F186" s="28"/>
      <c r="G18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6" s="3"/>
      <c r="I186" s="3"/>
      <c r="J186" s="3"/>
      <c r="K186" s="3"/>
      <c r="L186" s="3" t="str" cm="1">
        <f t="array" ref="L186">IFERROR(INDEX(_xlfn._xlws.FILTER(Tabell_SSK[[#This Row],[Region kontroll]:[Fakturerat]],Tabell_SSK[[#This Row],[Region kontroll]:[Fakturerat]]&lt;&gt;""),1,1),"")</f>
        <v/>
      </c>
      <c r="M186" s="3" t="str">
        <f>IF(AND(SUM(Tabell_SSK[[#This Row],[Fakturerat belopp]:[Summa fakturerade timmar (psykiatri+somatik+primärvård)]]),ISBLANK(Tabell_SSK[[#This Row],[Region]])),"Ange region","")</f>
        <v/>
      </c>
      <c r="N186" s="3" t="str">
        <f>IF(AND(OR(Tabell_SSK[[#This Row],[Kontroll ifyllt värde]]=TRUE),ISBLANK(Tabell_SSK[[#This Row],[Zon]])),"Välj zon","")</f>
        <v/>
      </c>
      <c r="O1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6" s="3" t="str">
        <f xml:space="preserve"> IF(AND(Tabell_SSK[[#This Row],[Yrkeskategori]]="Specialistsjuksköterska",Tabell_SSK[[#This Row],[Specialisering]]=""),"Ange specialisering","")</f>
        <v/>
      </c>
      <c r="Q186" s="3" t="str">
        <f xml:space="preserve"> IF(AND(Tabell_SSK[[#This Row],[Yrkeskategori]]="Sjuksköterska",Tabell_SSK[[#This Row],[Specialisering]]&lt;&gt;""),"Välj specialistsjuksköterska om specialicering","")</f>
        <v/>
      </c>
      <c r="R186" s="3" t="str">
        <f>IF(AND(OR(Tabell_SSK[[#This Row],[Kontroll ifyllt värde]]=TRUE),ISBLANK(#REF!)),"Välj zon","")</f>
        <v/>
      </c>
      <c r="S186" s="3" t="str">
        <f>IF(AND(Tabell_SSK[[#This Row],[Fakturerat belopp]]&gt;0,Tabell_SSK[[#This Row],[Summa fakturerade timmar (psykiatri+somatik+primärvård)]]=""),"Fyll i antal timmar","")</f>
        <v/>
      </c>
      <c r="T186" s="3" t="str">
        <f>IF(AND(Tabell_SSK[[#This Row],[Kontroll ifyllt värde]]=TRUE,Tabell_SSK[[#This Row],[Fakturerat belopp]]=""),"Fakturerat belopp saknas","")</f>
        <v/>
      </c>
      <c r="U186" s="3" t="b">
        <f>OR(Tabell_SSK[[#This Row],[Fakturerat belopp]]&lt;&gt;"",Tabell_SSK[[#This Row],[Summa fakturerade timmar (psykiatri+somatik+primärvård)]]&lt;&gt;"")</f>
        <v>0</v>
      </c>
    </row>
    <row r="187" spans="1:21" x14ac:dyDescent="0.35">
      <c r="A187" s="32" t="str">
        <f>IF(_xlfn.CONCAT(B187:G187)="","",Statistikrapport!$C$3)</f>
        <v/>
      </c>
      <c r="B187" s="3"/>
      <c r="C187" s="3"/>
      <c r="D187" s="3"/>
      <c r="E187" s="3"/>
      <c r="F187" s="28"/>
      <c r="G18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7" s="3"/>
      <c r="I187" s="3"/>
      <c r="J187" s="3"/>
      <c r="K187" s="3"/>
      <c r="L187" s="3" t="str" cm="1">
        <f t="array" ref="L187">IFERROR(INDEX(_xlfn._xlws.FILTER(Tabell_SSK[[#This Row],[Region kontroll]:[Fakturerat]],Tabell_SSK[[#This Row],[Region kontroll]:[Fakturerat]]&lt;&gt;""),1,1),"")</f>
        <v/>
      </c>
      <c r="M187" s="3" t="str">
        <f>IF(AND(SUM(Tabell_SSK[[#This Row],[Fakturerat belopp]:[Summa fakturerade timmar (psykiatri+somatik+primärvård)]]),ISBLANK(Tabell_SSK[[#This Row],[Region]])),"Ange region","")</f>
        <v/>
      </c>
      <c r="N187" s="3" t="str">
        <f>IF(AND(OR(Tabell_SSK[[#This Row],[Kontroll ifyllt värde]]=TRUE),ISBLANK(Tabell_SSK[[#This Row],[Zon]])),"Välj zon","")</f>
        <v/>
      </c>
      <c r="O1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7" s="3" t="str">
        <f xml:space="preserve"> IF(AND(Tabell_SSK[[#This Row],[Yrkeskategori]]="Specialistsjuksköterska",Tabell_SSK[[#This Row],[Specialisering]]=""),"Ange specialisering","")</f>
        <v/>
      </c>
      <c r="Q187" s="3" t="str">
        <f xml:space="preserve"> IF(AND(Tabell_SSK[[#This Row],[Yrkeskategori]]="Sjuksköterska",Tabell_SSK[[#This Row],[Specialisering]]&lt;&gt;""),"Välj specialistsjuksköterska om specialicering","")</f>
        <v/>
      </c>
      <c r="R187" s="3" t="str">
        <f>IF(AND(OR(Tabell_SSK[[#This Row],[Kontroll ifyllt värde]]=TRUE),ISBLANK(#REF!)),"Välj zon","")</f>
        <v/>
      </c>
      <c r="S187" s="3" t="str">
        <f>IF(AND(Tabell_SSK[[#This Row],[Fakturerat belopp]]&gt;0,Tabell_SSK[[#This Row],[Summa fakturerade timmar (psykiatri+somatik+primärvård)]]=""),"Fyll i antal timmar","")</f>
        <v/>
      </c>
      <c r="T187" s="3" t="str">
        <f>IF(AND(Tabell_SSK[[#This Row],[Kontroll ifyllt värde]]=TRUE,Tabell_SSK[[#This Row],[Fakturerat belopp]]=""),"Fakturerat belopp saknas","")</f>
        <v/>
      </c>
      <c r="U187" s="3" t="b">
        <f>OR(Tabell_SSK[[#This Row],[Fakturerat belopp]]&lt;&gt;"",Tabell_SSK[[#This Row],[Summa fakturerade timmar (psykiatri+somatik+primärvård)]]&lt;&gt;"")</f>
        <v>0</v>
      </c>
    </row>
    <row r="188" spans="1:21" x14ac:dyDescent="0.35">
      <c r="A188" s="32" t="str">
        <f>IF(_xlfn.CONCAT(B188:G188)="","",Statistikrapport!$C$3)</f>
        <v/>
      </c>
      <c r="B188" s="3"/>
      <c r="C188" s="3"/>
      <c r="D188" s="3"/>
      <c r="E188" s="3"/>
      <c r="F188" s="28"/>
      <c r="G18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8" s="3"/>
      <c r="I188" s="3"/>
      <c r="J188" s="3"/>
      <c r="K188" s="3"/>
      <c r="L188" s="3" t="str" cm="1">
        <f t="array" ref="L188">IFERROR(INDEX(_xlfn._xlws.FILTER(Tabell_SSK[[#This Row],[Region kontroll]:[Fakturerat]],Tabell_SSK[[#This Row],[Region kontroll]:[Fakturerat]]&lt;&gt;""),1,1),"")</f>
        <v/>
      </c>
      <c r="M188" s="3" t="str">
        <f>IF(AND(SUM(Tabell_SSK[[#This Row],[Fakturerat belopp]:[Summa fakturerade timmar (psykiatri+somatik+primärvård)]]),ISBLANK(Tabell_SSK[[#This Row],[Region]])),"Ange region","")</f>
        <v/>
      </c>
      <c r="N188" s="3" t="str">
        <f>IF(AND(OR(Tabell_SSK[[#This Row],[Kontroll ifyllt värde]]=TRUE),ISBLANK(Tabell_SSK[[#This Row],[Zon]])),"Välj zon","")</f>
        <v/>
      </c>
      <c r="O1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8" s="3" t="str">
        <f xml:space="preserve"> IF(AND(Tabell_SSK[[#This Row],[Yrkeskategori]]="Specialistsjuksköterska",Tabell_SSK[[#This Row],[Specialisering]]=""),"Ange specialisering","")</f>
        <v/>
      </c>
      <c r="Q188" s="3" t="str">
        <f xml:space="preserve"> IF(AND(Tabell_SSK[[#This Row],[Yrkeskategori]]="Sjuksköterska",Tabell_SSK[[#This Row],[Specialisering]]&lt;&gt;""),"Välj specialistsjuksköterska om specialicering","")</f>
        <v/>
      </c>
      <c r="R188" s="3" t="str">
        <f>IF(AND(OR(Tabell_SSK[[#This Row],[Kontroll ifyllt värde]]=TRUE),ISBLANK(#REF!)),"Välj zon","")</f>
        <v/>
      </c>
      <c r="S188" s="3" t="str">
        <f>IF(AND(Tabell_SSK[[#This Row],[Fakturerat belopp]]&gt;0,Tabell_SSK[[#This Row],[Summa fakturerade timmar (psykiatri+somatik+primärvård)]]=""),"Fyll i antal timmar","")</f>
        <v/>
      </c>
      <c r="T188" s="3" t="str">
        <f>IF(AND(Tabell_SSK[[#This Row],[Kontroll ifyllt värde]]=TRUE,Tabell_SSK[[#This Row],[Fakturerat belopp]]=""),"Fakturerat belopp saknas","")</f>
        <v/>
      </c>
      <c r="U188" s="3" t="b">
        <f>OR(Tabell_SSK[[#This Row],[Fakturerat belopp]]&lt;&gt;"",Tabell_SSK[[#This Row],[Summa fakturerade timmar (psykiatri+somatik+primärvård)]]&lt;&gt;"")</f>
        <v>0</v>
      </c>
    </row>
    <row r="189" spans="1:21" x14ac:dyDescent="0.35">
      <c r="A189" s="32" t="str">
        <f>IF(_xlfn.CONCAT(B189:G189)="","",Statistikrapport!$C$3)</f>
        <v/>
      </c>
      <c r="B189" s="3"/>
      <c r="C189" s="3"/>
      <c r="D189" s="3"/>
      <c r="E189" s="3"/>
      <c r="F189" s="28"/>
      <c r="G18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89" s="3"/>
      <c r="I189" s="3"/>
      <c r="J189" s="3"/>
      <c r="K189" s="3"/>
      <c r="L189" s="3" t="str" cm="1">
        <f t="array" ref="L189">IFERROR(INDEX(_xlfn._xlws.FILTER(Tabell_SSK[[#This Row],[Region kontroll]:[Fakturerat]],Tabell_SSK[[#This Row],[Region kontroll]:[Fakturerat]]&lt;&gt;""),1,1),"")</f>
        <v/>
      </c>
      <c r="M189" s="3" t="str">
        <f>IF(AND(SUM(Tabell_SSK[[#This Row],[Fakturerat belopp]:[Summa fakturerade timmar (psykiatri+somatik+primärvård)]]),ISBLANK(Tabell_SSK[[#This Row],[Region]])),"Ange region","")</f>
        <v/>
      </c>
      <c r="N189" s="3" t="str">
        <f>IF(AND(OR(Tabell_SSK[[#This Row],[Kontroll ifyllt värde]]=TRUE),ISBLANK(Tabell_SSK[[#This Row],[Zon]])),"Välj zon","")</f>
        <v/>
      </c>
      <c r="O1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9" s="3" t="str">
        <f xml:space="preserve"> IF(AND(Tabell_SSK[[#This Row],[Yrkeskategori]]="Specialistsjuksköterska",Tabell_SSK[[#This Row],[Specialisering]]=""),"Ange specialisering","")</f>
        <v/>
      </c>
      <c r="Q189" s="3" t="str">
        <f xml:space="preserve"> IF(AND(Tabell_SSK[[#This Row],[Yrkeskategori]]="Sjuksköterska",Tabell_SSK[[#This Row],[Specialisering]]&lt;&gt;""),"Välj specialistsjuksköterska om specialicering","")</f>
        <v/>
      </c>
      <c r="R189" s="3" t="str">
        <f>IF(AND(OR(Tabell_SSK[[#This Row],[Kontroll ifyllt värde]]=TRUE),ISBLANK(#REF!)),"Välj zon","")</f>
        <v/>
      </c>
      <c r="S189" s="3" t="str">
        <f>IF(AND(Tabell_SSK[[#This Row],[Fakturerat belopp]]&gt;0,Tabell_SSK[[#This Row],[Summa fakturerade timmar (psykiatri+somatik+primärvård)]]=""),"Fyll i antal timmar","")</f>
        <v/>
      </c>
      <c r="T189" s="3" t="str">
        <f>IF(AND(Tabell_SSK[[#This Row],[Kontroll ifyllt värde]]=TRUE,Tabell_SSK[[#This Row],[Fakturerat belopp]]=""),"Fakturerat belopp saknas","")</f>
        <v/>
      </c>
      <c r="U189" s="3" t="b">
        <f>OR(Tabell_SSK[[#This Row],[Fakturerat belopp]]&lt;&gt;"",Tabell_SSK[[#This Row],[Summa fakturerade timmar (psykiatri+somatik+primärvård)]]&lt;&gt;"")</f>
        <v>0</v>
      </c>
    </row>
    <row r="190" spans="1:21" x14ac:dyDescent="0.35">
      <c r="A190" s="32" t="str">
        <f>IF(_xlfn.CONCAT(B190:G190)="","",Statistikrapport!$C$3)</f>
        <v/>
      </c>
      <c r="B190" s="3"/>
      <c r="C190" s="3"/>
      <c r="D190" s="3"/>
      <c r="E190" s="3"/>
      <c r="F190" s="28"/>
      <c r="G19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0" s="3"/>
      <c r="I190" s="3"/>
      <c r="J190" s="3"/>
      <c r="K190" s="3"/>
      <c r="L190" s="3" t="str" cm="1">
        <f t="array" ref="L190">IFERROR(INDEX(_xlfn._xlws.FILTER(Tabell_SSK[[#This Row],[Region kontroll]:[Fakturerat]],Tabell_SSK[[#This Row],[Region kontroll]:[Fakturerat]]&lt;&gt;""),1,1),"")</f>
        <v/>
      </c>
      <c r="M190" s="3" t="str">
        <f>IF(AND(SUM(Tabell_SSK[[#This Row],[Fakturerat belopp]:[Summa fakturerade timmar (psykiatri+somatik+primärvård)]]),ISBLANK(Tabell_SSK[[#This Row],[Region]])),"Ange region","")</f>
        <v/>
      </c>
      <c r="N190" s="3" t="str">
        <f>IF(AND(OR(Tabell_SSK[[#This Row],[Kontroll ifyllt värde]]=TRUE),ISBLANK(Tabell_SSK[[#This Row],[Zon]])),"Välj zon","")</f>
        <v/>
      </c>
      <c r="O1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0" s="3" t="str">
        <f xml:space="preserve"> IF(AND(Tabell_SSK[[#This Row],[Yrkeskategori]]="Specialistsjuksköterska",Tabell_SSK[[#This Row],[Specialisering]]=""),"Ange specialisering","")</f>
        <v/>
      </c>
      <c r="Q190" s="3" t="str">
        <f xml:space="preserve"> IF(AND(Tabell_SSK[[#This Row],[Yrkeskategori]]="Sjuksköterska",Tabell_SSK[[#This Row],[Specialisering]]&lt;&gt;""),"Välj specialistsjuksköterska om specialicering","")</f>
        <v/>
      </c>
      <c r="R190" s="3" t="str">
        <f>IF(AND(OR(Tabell_SSK[[#This Row],[Kontroll ifyllt värde]]=TRUE),ISBLANK(#REF!)),"Välj zon","")</f>
        <v/>
      </c>
      <c r="S190" s="3" t="str">
        <f>IF(AND(Tabell_SSK[[#This Row],[Fakturerat belopp]]&gt;0,Tabell_SSK[[#This Row],[Summa fakturerade timmar (psykiatri+somatik+primärvård)]]=""),"Fyll i antal timmar","")</f>
        <v/>
      </c>
      <c r="T190" s="3" t="str">
        <f>IF(AND(Tabell_SSK[[#This Row],[Kontroll ifyllt värde]]=TRUE,Tabell_SSK[[#This Row],[Fakturerat belopp]]=""),"Fakturerat belopp saknas","")</f>
        <v/>
      </c>
      <c r="U190" s="3" t="b">
        <f>OR(Tabell_SSK[[#This Row],[Fakturerat belopp]]&lt;&gt;"",Tabell_SSK[[#This Row],[Summa fakturerade timmar (psykiatri+somatik+primärvård)]]&lt;&gt;"")</f>
        <v>0</v>
      </c>
    </row>
    <row r="191" spans="1:21" x14ac:dyDescent="0.35">
      <c r="A191" s="32" t="str">
        <f>IF(_xlfn.CONCAT(B191:G191)="","",Statistikrapport!$C$3)</f>
        <v/>
      </c>
      <c r="B191" s="3"/>
      <c r="C191" s="3"/>
      <c r="D191" s="3"/>
      <c r="E191" s="3"/>
      <c r="F191" s="28"/>
      <c r="G19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1" s="3"/>
      <c r="I191" s="3"/>
      <c r="J191" s="3"/>
      <c r="K191" s="3"/>
      <c r="L191" s="3" t="str" cm="1">
        <f t="array" ref="L191">IFERROR(INDEX(_xlfn._xlws.FILTER(Tabell_SSK[[#This Row],[Region kontroll]:[Fakturerat]],Tabell_SSK[[#This Row],[Region kontroll]:[Fakturerat]]&lt;&gt;""),1,1),"")</f>
        <v/>
      </c>
      <c r="M191" s="3" t="str">
        <f>IF(AND(SUM(Tabell_SSK[[#This Row],[Fakturerat belopp]:[Summa fakturerade timmar (psykiatri+somatik+primärvård)]]),ISBLANK(Tabell_SSK[[#This Row],[Region]])),"Ange region","")</f>
        <v/>
      </c>
      <c r="N191" s="3" t="str">
        <f>IF(AND(OR(Tabell_SSK[[#This Row],[Kontroll ifyllt värde]]=TRUE),ISBLANK(Tabell_SSK[[#This Row],[Zon]])),"Välj zon","")</f>
        <v/>
      </c>
      <c r="O1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1" s="3" t="str">
        <f xml:space="preserve"> IF(AND(Tabell_SSK[[#This Row],[Yrkeskategori]]="Specialistsjuksköterska",Tabell_SSK[[#This Row],[Specialisering]]=""),"Ange specialisering","")</f>
        <v/>
      </c>
      <c r="Q191" s="3" t="str">
        <f xml:space="preserve"> IF(AND(Tabell_SSK[[#This Row],[Yrkeskategori]]="Sjuksköterska",Tabell_SSK[[#This Row],[Specialisering]]&lt;&gt;""),"Välj specialistsjuksköterska om specialicering","")</f>
        <v/>
      </c>
      <c r="R191" s="3" t="str">
        <f>IF(AND(OR(Tabell_SSK[[#This Row],[Kontroll ifyllt värde]]=TRUE),ISBLANK(#REF!)),"Välj zon","")</f>
        <v/>
      </c>
      <c r="S191" s="3" t="str">
        <f>IF(AND(Tabell_SSK[[#This Row],[Fakturerat belopp]]&gt;0,Tabell_SSK[[#This Row],[Summa fakturerade timmar (psykiatri+somatik+primärvård)]]=""),"Fyll i antal timmar","")</f>
        <v/>
      </c>
      <c r="T191" s="3" t="str">
        <f>IF(AND(Tabell_SSK[[#This Row],[Kontroll ifyllt värde]]=TRUE,Tabell_SSK[[#This Row],[Fakturerat belopp]]=""),"Fakturerat belopp saknas","")</f>
        <v/>
      </c>
      <c r="U191" s="3" t="b">
        <f>OR(Tabell_SSK[[#This Row],[Fakturerat belopp]]&lt;&gt;"",Tabell_SSK[[#This Row],[Summa fakturerade timmar (psykiatri+somatik+primärvård)]]&lt;&gt;"")</f>
        <v>0</v>
      </c>
    </row>
    <row r="192" spans="1:21" x14ac:dyDescent="0.35">
      <c r="A192" s="32" t="str">
        <f>IF(_xlfn.CONCAT(B192:G192)="","",Statistikrapport!$C$3)</f>
        <v/>
      </c>
      <c r="B192" s="3"/>
      <c r="C192" s="3"/>
      <c r="D192" s="3"/>
      <c r="E192" s="3"/>
      <c r="F192" s="28"/>
      <c r="G19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2" s="3"/>
      <c r="I192" s="3"/>
      <c r="J192" s="3"/>
      <c r="K192" s="3"/>
      <c r="L192" s="3" t="str" cm="1">
        <f t="array" ref="L192">IFERROR(INDEX(_xlfn._xlws.FILTER(Tabell_SSK[[#This Row],[Region kontroll]:[Fakturerat]],Tabell_SSK[[#This Row],[Region kontroll]:[Fakturerat]]&lt;&gt;""),1,1),"")</f>
        <v/>
      </c>
      <c r="M192" s="3" t="str">
        <f>IF(AND(SUM(Tabell_SSK[[#This Row],[Fakturerat belopp]:[Summa fakturerade timmar (psykiatri+somatik+primärvård)]]),ISBLANK(Tabell_SSK[[#This Row],[Region]])),"Ange region","")</f>
        <v/>
      </c>
      <c r="N192" s="3" t="str">
        <f>IF(AND(OR(Tabell_SSK[[#This Row],[Kontroll ifyllt värde]]=TRUE),ISBLANK(Tabell_SSK[[#This Row],[Zon]])),"Välj zon","")</f>
        <v/>
      </c>
      <c r="O1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2" s="3" t="str">
        <f xml:space="preserve"> IF(AND(Tabell_SSK[[#This Row],[Yrkeskategori]]="Specialistsjuksköterska",Tabell_SSK[[#This Row],[Specialisering]]=""),"Ange specialisering","")</f>
        <v/>
      </c>
      <c r="Q192" s="3" t="str">
        <f xml:space="preserve"> IF(AND(Tabell_SSK[[#This Row],[Yrkeskategori]]="Sjuksköterska",Tabell_SSK[[#This Row],[Specialisering]]&lt;&gt;""),"Välj specialistsjuksköterska om specialicering","")</f>
        <v/>
      </c>
      <c r="R192" s="3" t="str">
        <f>IF(AND(OR(Tabell_SSK[[#This Row],[Kontroll ifyllt värde]]=TRUE),ISBLANK(#REF!)),"Välj zon","")</f>
        <v/>
      </c>
      <c r="S192" s="3" t="str">
        <f>IF(AND(Tabell_SSK[[#This Row],[Fakturerat belopp]]&gt;0,Tabell_SSK[[#This Row],[Summa fakturerade timmar (psykiatri+somatik+primärvård)]]=""),"Fyll i antal timmar","")</f>
        <v/>
      </c>
      <c r="T192" s="3" t="str">
        <f>IF(AND(Tabell_SSK[[#This Row],[Kontroll ifyllt värde]]=TRUE,Tabell_SSK[[#This Row],[Fakturerat belopp]]=""),"Fakturerat belopp saknas","")</f>
        <v/>
      </c>
      <c r="U192" s="3" t="b">
        <f>OR(Tabell_SSK[[#This Row],[Fakturerat belopp]]&lt;&gt;"",Tabell_SSK[[#This Row],[Summa fakturerade timmar (psykiatri+somatik+primärvård)]]&lt;&gt;"")</f>
        <v>0</v>
      </c>
    </row>
    <row r="193" spans="1:21" x14ac:dyDescent="0.35">
      <c r="A193" s="32" t="str">
        <f>IF(_xlfn.CONCAT(B193:G193)="","",Statistikrapport!$C$3)</f>
        <v/>
      </c>
      <c r="B193" s="3"/>
      <c r="C193" s="3"/>
      <c r="D193" s="3"/>
      <c r="E193" s="3"/>
      <c r="F193" s="28"/>
      <c r="G19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3" s="3"/>
      <c r="I193" s="3"/>
      <c r="J193" s="3"/>
      <c r="K193" s="3"/>
      <c r="L193" s="3" t="str" cm="1">
        <f t="array" ref="L193">IFERROR(INDEX(_xlfn._xlws.FILTER(Tabell_SSK[[#This Row],[Region kontroll]:[Fakturerat]],Tabell_SSK[[#This Row],[Region kontroll]:[Fakturerat]]&lt;&gt;""),1,1),"")</f>
        <v/>
      </c>
      <c r="M193" s="3" t="str">
        <f>IF(AND(SUM(Tabell_SSK[[#This Row],[Fakturerat belopp]:[Summa fakturerade timmar (psykiatri+somatik+primärvård)]]),ISBLANK(Tabell_SSK[[#This Row],[Region]])),"Ange region","")</f>
        <v/>
      </c>
      <c r="N193" s="3" t="str">
        <f>IF(AND(OR(Tabell_SSK[[#This Row],[Kontroll ifyllt värde]]=TRUE),ISBLANK(Tabell_SSK[[#This Row],[Zon]])),"Välj zon","")</f>
        <v/>
      </c>
      <c r="O1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3" s="3" t="str">
        <f xml:space="preserve"> IF(AND(Tabell_SSK[[#This Row],[Yrkeskategori]]="Specialistsjuksköterska",Tabell_SSK[[#This Row],[Specialisering]]=""),"Ange specialisering","")</f>
        <v/>
      </c>
      <c r="Q193" s="3" t="str">
        <f xml:space="preserve"> IF(AND(Tabell_SSK[[#This Row],[Yrkeskategori]]="Sjuksköterska",Tabell_SSK[[#This Row],[Specialisering]]&lt;&gt;""),"Välj specialistsjuksköterska om specialicering","")</f>
        <v/>
      </c>
      <c r="R193" s="3" t="str">
        <f>IF(AND(OR(Tabell_SSK[[#This Row],[Kontroll ifyllt värde]]=TRUE),ISBLANK(#REF!)),"Välj zon","")</f>
        <v/>
      </c>
      <c r="S193" s="3" t="str">
        <f>IF(AND(Tabell_SSK[[#This Row],[Fakturerat belopp]]&gt;0,Tabell_SSK[[#This Row],[Summa fakturerade timmar (psykiatri+somatik+primärvård)]]=""),"Fyll i antal timmar","")</f>
        <v/>
      </c>
      <c r="T193" s="3" t="str">
        <f>IF(AND(Tabell_SSK[[#This Row],[Kontroll ifyllt värde]]=TRUE,Tabell_SSK[[#This Row],[Fakturerat belopp]]=""),"Fakturerat belopp saknas","")</f>
        <v/>
      </c>
      <c r="U193" s="3" t="b">
        <f>OR(Tabell_SSK[[#This Row],[Fakturerat belopp]]&lt;&gt;"",Tabell_SSK[[#This Row],[Summa fakturerade timmar (psykiatri+somatik+primärvård)]]&lt;&gt;"")</f>
        <v>0</v>
      </c>
    </row>
    <row r="194" spans="1:21" x14ac:dyDescent="0.35">
      <c r="A194" s="32" t="str">
        <f>IF(_xlfn.CONCAT(B194:G194)="","",Statistikrapport!$C$3)</f>
        <v/>
      </c>
      <c r="B194" s="3"/>
      <c r="C194" s="3"/>
      <c r="D194" s="3"/>
      <c r="E194" s="3"/>
      <c r="F194" s="28"/>
      <c r="G19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4" s="3"/>
      <c r="I194" s="3"/>
      <c r="J194" s="3"/>
      <c r="K194" s="3"/>
      <c r="L194" s="3" t="str" cm="1">
        <f t="array" ref="L194">IFERROR(INDEX(_xlfn._xlws.FILTER(Tabell_SSK[[#This Row],[Region kontroll]:[Fakturerat]],Tabell_SSK[[#This Row],[Region kontroll]:[Fakturerat]]&lt;&gt;""),1,1),"")</f>
        <v/>
      </c>
      <c r="M194" s="3" t="str">
        <f>IF(AND(SUM(Tabell_SSK[[#This Row],[Fakturerat belopp]:[Summa fakturerade timmar (psykiatri+somatik+primärvård)]]),ISBLANK(Tabell_SSK[[#This Row],[Region]])),"Ange region","")</f>
        <v/>
      </c>
      <c r="N194" s="3" t="str">
        <f>IF(AND(OR(Tabell_SSK[[#This Row],[Kontroll ifyllt värde]]=TRUE),ISBLANK(Tabell_SSK[[#This Row],[Zon]])),"Välj zon","")</f>
        <v/>
      </c>
      <c r="O1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4" s="3" t="str">
        <f xml:space="preserve"> IF(AND(Tabell_SSK[[#This Row],[Yrkeskategori]]="Specialistsjuksköterska",Tabell_SSK[[#This Row],[Specialisering]]=""),"Ange specialisering","")</f>
        <v/>
      </c>
      <c r="Q194" s="3" t="str">
        <f xml:space="preserve"> IF(AND(Tabell_SSK[[#This Row],[Yrkeskategori]]="Sjuksköterska",Tabell_SSK[[#This Row],[Specialisering]]&lt;&gt;""),"Välj specialistsjuksköterska om specialicering","")</f>
        <v/>
      </c>
      <c r="R194" s="3" t="str">
        <f>IF(AND(OR(Tabell_SSK[[#This Row],[Kontroll ifyllt värde]]=TRUE),ISBLANK(#REF!)),"Välj zon","")</f>
        <v/>
      </c>
      <c r="S194" s="3" t="str">
        <f>IF(AND(Tabell_SSK[[#This Row],[Fakturerat belopp]]&gt;0,Tabell_SSK[[#This Row],[Summa fakturerade timmar (psykiatri+somatik+primärvård)]]=""),"Fyll i antal timmar","")</f>
        <v/>
      </c>
      <c r="T194" s="3" t="str">
        <f>IF(AND(Tabell_SSK[[#This Row],[Kontroll ifyllt värde]]=TRUE,Tabell_SSK[[#This Row],[Fakturerat belopp]]=""),"Fakturerat belopp saknas","")</f>
        <v/>
      </c>
      <c r="U194" s="3" t="b">
        <f>OR(Tabell_SSK[[#This Row],[Fakturerat belopp]]&lt;&gt;"",Tabell_SSK[[#This Row],[Summa fakturerade timmar (psykiatri+somatik+primärvård)]]&lt;&gt;"")</f>
        <v>0</v>
      </c>
    </row>
    <row r="195" spans="1:21" x14ac:dyDescent="0.35">
      <c r="A195" s="32" t="str">
        <f>IF(_xlfn.CONCAT(B195:G195)="","",Statistikrapport!$C$3)</f>
        <v/>
      </c>
      <c r="B195" s="3"/>
      <c r="C195" s="3"/>
      <c r="D195" s="3"/>
      <c r="E195" s="3"/>
      <c r="F195" s="28"/>
      <c r="G19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5" s="3"/>
      <c r="I195" s="3"/>
      <c r="J195" s="3"/>
      <c r="K195" s="3"/>
      <c r="L195" s="3" t="str" cm="1">
        <f t="array" ref="L195">IFERROR(INDEX(_xlfn._xlws.FILTER(Tabell_SSK[[#This Row],[Region kontroll]:[Fakturerat]],Tabell_SSK[[#This Row],[Region kontroll]:[Fakturerat]]&lt;&gt;""),1,1),"")</f>
        <v/>
      </c>
      <c r="M195" s="3" t="str">
        <f>IF(AND(SUM(Tabell_SSK[[#This Row],[Fakturerat belopp]:[Summa fakturerade timmar (psykiatri+somatik+primärvård)]]),ISBLANK(Tabell_SSK[[#This Row],[Region]])),"Ange region","")</f>
        <v/>
      </c>
      <c r="N195" s="3" t="str">
        <f>IF(AND(OR(Tabell_SSK[[#This Row],[Kontroll ifyllt värde]]=TRUE),ISBLANK(Tabell_SSK[[#This Row],[Zon]])),"Välj zon","")</f>
        <v/>
      </c>
      <c r="O1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5" s="3" t="str">
        <f xml:space="preserve"> IF(AND(Tabell_SSK[[#This Row],[Yrkeskategori]]="Specialistsjuksköterska",Tabell_SSK[[#This Row],[Specialisering]]=""),"Ange specialisering","")</f>
        <v/>
      </c>
      <c r="Q195" s="3" t="str">
        <f xml:space="preserve"> IF(AND(Tabell_SSK[[#This Row],[Yrkeskategori]]="Sjuksköterska",Tabell_SSK[[#This Row],[Specialisering]]&lt;&gt;""),"Välj specialistsjuksköterska om specialicering","")</f>
        <v/>
      </c>
      <c r="R195" s="3" t="str">
        <f>IF(AND(OR(Tabell_SSK[[#This Row],[Kontroll ifyllt värde]]=TRUE),ISBLANK(#REF!)),"Välj zon","")</f>
        <v/>
      </c>
      <c r="S195" s="3" t="str">
        <f>IF(AND(Tabell_SSK[[#This Row],[Fakturerat belopp]]&gt;0,Tabell_SSK[[#This Row],[Summa fakturerade timmar (psykiatri+somatik+primärvård)]]=""),"Fyll i antal timmar","")</f>
        <v/>
      </c>
      <c r="T195" s="3" t="str">
        <f>IF(AND(Tabell_SSK[[#This Row],[Kontroll ifyllt värde]]=TRUE,Tabell_SSK[[#This Row],[Fakturerat belopp]]=""),"Fakturerat belopp saknas","")</f>
        <v/>
      </c>
      <c r="U195" s="3" t="b">
        <f>OR(Tabell_SSK[[#This Row],[Fakturerat belopp]]&lt;&gt;"",Tabell_SSK[[#This Row],[Summa fakturerade timmar (psykiatri+somatik+primärvård)]]&lt;&gt;"")</f>
        <v>0</v>
      </c>
    </row>
    <row r="196" spans="1:21" x14ac:dyDescent="0.35">
      <c r="A196" s="32" t="str">
        <f>IF(_xlfn.CONCAT(B196:G196)="","",Statistikrapport!$C$3)</f>
        <v/>
      </c>
      <c r="B196" s="3"/>
      <c r="C196" s="3"/>
      <c r="D196" s="3"/>
      <c r="E196" s="3"/>
      <c r="F196" s="28"/>
      <c r="G19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6" s="3"/>
      <c r="I196" s="3"/>
      <c r="J196" s="3"/>
      <c r="K196" s="3"/>
      <c r="L196" s="3" t="str" cm="1">
        <f t="array" ref="L196">IFERROR(INDEX(_xlfn._xlws.FILTER(Tabell_SSK[[#This Row],[Region kontroll]:[Fakturerat]],Tabell_SSK[[#This Row],[Region kontroll]:[Fakturerat]]&lt;&gt;""),1,1),"")</f>
        <v/>
      </c>
      <c r="M196" s="3" t="str">
        <f>IF(AND(SUM(Tabell_SSK[[#This Row],[Fakturerat belopp]:[Summa fakturerade timmar (psykiatri+somatik+primärvård)]]),ISBLANK(Tabell_SSK[[#This Row],[Region]])),"Ange region","")</f>
        <v/>
      </c>
      <c r="N196" s="3" t="str">
        <f>IF(AND(OR(Tabell_SSK[[#This Row],[Kontroll ifyllt värde]]=TRUE),ISBLANK(Tabell_SSK[[#This Row],[Zon]])),"Välj zon","")</f>
        <v/>
      </c>
      <c r="O1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6" s="3" t="str">
        <f xml:space="preserve"> IF(AND(Tabell_SSK[[#This Row],[Yrkeskategori]]="Specialistsjuksköterska",Tabell_SSK[[#This Row],[Specialisering]]=""),"Ange specialisering","")</f>
        <v/>
      </c>
      <c r="Q196" s="3" t="str">
        <f xml:space="preserve"> IF(AND(Tabell_SSK[[#This Row],[Yrkeskategori]]="Sjuksköterska",Tabell_SSK[[#This Row],[Specialisering]]&lt;&gt;""),"Välj specialistsjuksköterska om specialicering","")</f>
        <v/>
      </c>
      <c r="R196" s="3" t="str">
        <f>IF(AND(OR(Tabell_SSK[[#This Row],[Kontroll ifyllt värde]]=TRUE),ISBLANK(#REF!)),"Välj zon","")</f>
        <v/>
      </c>
      <c r="S196" s="3" t="str">
        <f>IF(AND(Tabell_SSK[[#This Row],[Fakturerat belopp]]&gt;0,Tabell_SSK[[#This Row],[Summa fakturerade timmar (psykiatri+somatik+primärvård)]]=""),"Fyll i antal timmar","")</f>
        <v/>
      </c>
      <c r="T196" s="3" t="str">
        <f>IF(AND(Tabell_SSK[[#This Row],[Kontroll ifyllt värde]]=TRUE,Tabell_SSK[[#This Row],[Fakturerat belopp]]=""),"Fakturerat belopp saknas","")</f>
        <v/>
      </c>
      <c r="U196" s="3" t="b">
        <f>OR(Tabell_SSK[[#This Row],[Fakturerat belopp]]&lt;&gt;"",Tabell_SSK[[#This Row],[Summa fakturerade timmar (psykiatri+somatik+primärvård)]]&lt;&gt;"")</f>
        <v>0</v>
      </c>
    </row>
    <row r="197" spans="1:21" x14ac:dyDescent="0.35">
      <c r="A197" s="32" t="str">
        <f>IF(_xlfn.CONCAT(B197:G197)="","",Statistikrapport!$C$3)</f>
        <v/>
      </c>
      <c r="B197" s="3"/>
      <c r="C197" s="3"/>
      <c r="D197" s="3"/>
      <c r="E197" s="3"/>
      <c r="F197" s="28"/>
      <c r="G19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7" s="3"/>
      <c r="I197" s="3"/>
      <c r="J197" s="3"/>
      <c r="K197" s="3"/>
      <c r="L197" s="3" t="str" cm="1">
        <f t="array" ref="L197">IFERROR(INDEX(_xlfn._xlws.FILTER(Tabell_SSK[[#This Row],[Region kontroll]:[Fakturerat]],Tabell_SSK[[#This Row],[Region kontroll]:[Fakturerat]]&lt;&gt;""),1,1),"")</f>
        <v/>
      </c>
      <c r="M197" s="3" t="str">
        <f>IF(AND(SUM(Tabell_SSK[[#This Row],[Fakturerat belopp]:[Summa fakturerade timmar (psykiatri+somatik+primärvård)]]),ISBLANK(Tabell_SSK[[#This Row],[Region]])),"Ange region","")</f>
        <v/>
      </c>
      <c r="N197" s="3" t="str">
        <f>IF(AND(OR(Tabell_SSK[[#This Row],[Kontroll ifyllt värde]]=TRUE),ISBLANK(Tabell_SSK[[#This Row],[Zon]])),"Välj zon","")</f>
        <v/>
      </c>
      <c r="O1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7" s="3" t="str">
        <f xml:space="preserve"> IF(AND(Tabell_SSK[[#This Row],[Yrkeskategori]]="Specialistsjuksköterska",Tabell_SSK[[#This Row],[Specialisering]]=""),"Ange specialisering","")</f>
        <v/>
      </c>
      <c r="Q197" s="3" t="str">
        <f xml:space="preserve"> IF(AND(Tabell_SSK[[#This Row],[Yrkeskategori]]="Sjuksköterska",Tabell_SSK[[#This Row],[Specialisering]]&lt;&gt;""),"Välj specialistsjuksköterska om specialicering","")</f>
        <v/>
      </c>
      <c r="R197" s="3" t="str">
        <f>IF(AND(OR(Tabell_SSK[[#This Row],[Kontroll ifyllt värde]]=TRUE),ISBLANK(#REF!)),"Välj zon","")</f>
        <v/>
      </c>
      <c r="S197" s="3" t="str">
        <f>IF(AND(Tabell_SSK[[#This Row],[Fakturerat belopp]]&gt;0,Tabell_SSK[[#This Row],[Summa fakturerade timmar (psykiatri+somatik+primärvård)]]=""),"Fyll i antal timmar","")</f>
        <v/>
      </c>
      <c r="T197" s="3" t="str">
        <f>IF(AND(Tabell_SSK[[#This Row],[Kontroll ifyllt värde]]=TRUE,Tabell_SSK[[#This Row],[Fakturerat belopp]]=""),"Fakturerat belopp saknas","")</f>
        <v/>
      </c>
      <c r="U197" s="3" t="b">
        <f>OR(Tabell_SSK[[#This Row],[Fakturerat belopp]]&lt;&gt;"",Tabell_SSK[[#This Row],[Summa fakturerade timmar (psykiatri+somatik+primärvård)]]&lt;&gt;"")</f>
        <v>0</v>
      </c>
    </row>
    <row r="198" spans="1:21" x14ac:dyDescent="0.35">
      <c r="A198" s="32" t="str">
        <f>IF(_xlfn.CONCAT(B198:G198)="","",Statistikrapport!$C$3)</f>
        <v/>
      </c>
      <c r="B198" s="3"/>
      <c r="C198" s="3"/>
      <c r="D198" s="3"/>
      <c r="E198" s="3"/>
      <c r="F198" s="28"/>
      <c r="G19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8" s="3"/>
      <c r="I198" s="3"/>
      <c r="J198" s="3"/>
      <c r="K198" s="3"/>
      <c r="L198" s="3" t="str" cm="1">
        <f t="array" ref="L198">IFERROR(INDEX(_xlfn._xlws.FILTER(Tabell_SSK[[#This Row],[Region kontroll]:[Fakturerat]],Tabell_SSK[[#This Row],[Region kontroll]:[Fakturerat]]&lt;&gt;""),1,1),"")</f>
        <v/>
      </c>
      <c r="M198" s="3" t="str">
        <f>IF(AND(SUM(Tabell_SSK[[#This Row],[Fakturerat belopp]:[Summa fakturerade timmar (psykiatri+somatik+primärvård)]]),ISBLANK(Tabell_SSK[[#This Row],[Region]])),"Ange region","")</f>
        <v/>
      </c>
      <c r="N198" s="3" t="str">
        <f>IF(AND(OR(Tabell_SSK[[#This Row],[Kontroll ifyllt värde]]=TRUE),ISBLANK(Tabell_SSK[[#This Row],[Zon]])),"Välj zon","")</f>
        <v/>
      </c>
      <c r="O1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8" s="3" t="str">
        <f xml:space="preserve"> IF(AND(Tabell_SSK[[#This Row],[Yrkeskategori]]="Specialistsjuksköterska",Tabell_SSK[[#This Row],[Specialisering]]=""),"Ange specialisering","")</f>
        <v/>
      </c>
      <c r="Q198" s="3" t="str">
        <f xml:space="preserve"> IF(AND(Tabell_SSK[[#This Row],[Yrkeskategori]]="Sjuksköterska",Tabell_SSK[[#This Row],[Specialisering]]&lt;&gt;""),"Välj specialistsjuksköterska om specialicering","")</f>
        <v/>
      </c>
      <c r="R198" s="3" t="str">
        <f>IF(AND(OR(Tabell_SSK[[#This Row],[Kontroll ifyllt värde]]=TRUE),ISBLANK(#REF!)),"Välj zon","")</f>
        <v/>
      </c>
      <c r="S198" s="3" t="str">
        <f>IF(AND(Tabell_SSK[[#This Row],[Fakturerat belopp]]&gt;0,Tabell_SSK[[#This Row],[Summa fakturerade timmar (psykiatri+somatik+primärvård)]]=""),"Fyll i antal timmar","")</f>
        <v/>
      </c>
      <c r="T198" s="3" t="str">
        <f>IF(AND(Tabell_SSK[[#This Row],[Kontroll ifyllt värde]]=TRUE,Tabell_SSK[[#This Row],[Fakturerat belopp]]=""),"Fakturerat belopp saknas","")</f>
        <v/>
      </c>
      <c r="U198" s="3" t="b">
        <f>OR(Tabell_SSK[[#This Row],[Fakturerat belopp]]&lt;&gt;"",Tabell_SSK[[#This Row],[Summa fakturerade timmar (psykiatri+somatik+primärvård)]]&lt;&gt;"")</f>
        <v>0</v>
      </c>
    </row>
    <row r="199" spans="1:21" x14ac:dyDescent="0.35">
      <c r="A199" s="32" t="str">
        <f>IF(_xlfn.CONCAT(B199:G199)="","",Statistikrapport!$C$3)</f>
        <v/>
      </c>
      <c r="B199" s="3"/>
      <c r="C199" s="3"/>
      <c r="D199" s="3"/>
      <c r="E199" s="3"/>
      <c r="F199" s="28"/>
      <c r="G19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199" s="3"/>
      <c r="I199" s="3"/>
      <c r="J199" s="3"/>
      <c r="K199" s="3"/>
      <c r="L199" s="3" t="str" cm="1">
        <f t="array" ref="L199">IFERROR(INDEX(_xlfn._xlws.FILTER(Tabell_SSK[[#This Row],[Region kontroll]:[Fakturerat]],Tabell_SSK[[#This Row],[Region kontroll]:[Fakturerat]]&lt;&gt;""),1,1),"")</f>
        <v/>
      </c>
      <c r="M199" s="3" t="str">
        <f>IF(AND(SUM(Tabell_SSK[[#This Row],[Fakturerat belopp]:[Summa fakturerade timmar (psykiatri+somatik+primärvård)]]),ISBLANK(Tabell_SSK[[#This Row],[Region]])),"Ange region","")</f>
        <v/>
      </c>
      <c r="N199" s="3" t="str">
        <f>IF(AND(OR(Tabell_SSK[[#This Row],[Kontroll ifyllt värde]]=TRUE),ISBLANK(Tabell_SSK[[#This Row],[Zon]])),"Välj zon","")</f>
        <v/>
      </c>
      <c r="O1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9" s="3" t="str">
        <f xml:space="preserve"> IF(AND(Tabell_SSK[[#This Row],[Yrkeskategori]]="Specialistsjuksköterska",Tabell_SSK[[#This Row],[Specialisering]]=""),"Ange specialisering","")</f>
        <v/>
      </c>
      <c r="Q199" s="3" t="str">
        <f xml:space="preserve"> IF(AND(Tabell_SSK[[#This Row],[Yrkeskategori]]="Sjuksköterska",Tabell_SSK[[#This Row],[Specialisering]]&lt;&gt;""),"Välj specialistsjuksköterska om specialicering","")</f>
        <v/>
      </c>
      <c r="R199" s="3" t="str">
        <f>IF(AND(OR(Tabell_SSK[[#This Row],[Kontroll ifyllt värde]]=TRUE),ISBLANK(#REF!)),"Välj zon","")</f>
        <v/>
      </c>
      <c r="S199" s="3" t="str">
        <f>IF(AND(Tabell_SSK[[#This Row],[Fakturerat belopp]]&gt;0,Tabell_SSK[[#This Row],[Summa fakturerade timmar (psykiatri+somatik+primärvård)]]=""),"Fyll i antal timmar","")</f>
        <v/>
      </c>
      <c r="T199" s="3" t="str">
        <f>IF(AND(Tabell_SSK[[#This Row],[Kontroll ifyllt värde]]=TRUE,Tabell_SSK[[#This Row],[Fakturerat belopp]]=""),"Fakturerat belopp saknas","")</f>
        <v/>
      </c>
      <c r="U199" s="3" t="b">
        <f>OR(Tabell_SSK[[#This Row],[Fakturerat belopp]]&lt;&gt;"",Tabell_SSK[[#This Row],[Summa fakturerade timmar (psykiatri+somatik+primärvård)]]&lt;&gt;"")</f>
        <v>0</v>
      </c>
    </row>
    <row r="200" spans="1:21" x14ac:dyDescent="0.35">
      <c r="A200" s="32" t="str">
        <f>IF(_xlfn.CONCAT(B200:G200)="","",Statistikrapport!$C$3)</f>
        <v/>
      </c>
      <c r="B200" s="3"/>
      <c r="C200" s="3"/>
      <c r="D200" s="3"/>
      <c r="E200" s="3"/>
      <c r="F200" s="28"/>
      <c r="G20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0" s="3"/>
      <c r="I200" s="3"/>
      <c r="J200" s="3"/>
      <c r="K200" s="3"/>
      <c r="L200" s="3" t="str" cm="1">
        <f t="array" ref="L200">IFERROR(INDEX(_xlfn._xlws.FILTER(Tabell_SSK[[#This Row],[Region kontroll]:[Fakturerat]],Tabell_SSK[[#This Row],[Region kontroll]:[Fakturerat]]&lt;&gt;""),1,1),"")</f>
        <v/>
      </c>
      <c r="M200" s="3" t="str">
        <f>IF(AND(SUM(Tabell_SSK[[#This Row],[Fakturerat belopp]:[Summa fakturerade timmar (psykiatri+somatik+primärvård)]]),ISBLANK(Tabell_SSK[[#This Row],[Region]])),"Ange region","")</f>
        <v/>
      </c>
      <c r="N200" s="3" t="str">
        <f>IF(AND(OR(Tabell_SSK[[#This Row],[Kontroll ifyllt värde]]=TRUE),ISBLANK(Tabell_SSK[[#This Row],[Zon]])),"Välj zon","")</f>
        <v/>
      </c>
      <c r="O2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0" s="3" t="str">
        <f xml:space="preserve"> IF(AND(Tabell_SSK[[#This Row],[Yrkeskategori]]="Specialistsjuksköterska",Tabell_SSK[[#This Row],[Specialisering]]=""),"Ange specialisering","")</f>
        <v/>
      </c>
      <c r="Q200" s="3" t="str">
        <f xml:space="preserve"> IF(AND(Tabell_SSK[[#This Row],[Yrkeskategori]]="Sjuksköterska",Tabell_SSK[[#This Row],[Specialisering]]&lt;&gt;""),"Välj specialistsjuksköterska om specialicering","")</f>
        <v/>
      </c>
      <c r="R200" s="3" t="str">
        <f>IF(AND(OR(Tabell_SSK[[#This Row],[Kontroll ifyllt värde]]=TRUE),ISBLANK(#REF!)),"Välj zon","")</f>
        <v/>
      </c>
      <c r="S200" s="3" t="str">
        <f>IF(AND(Tabell_SSK[[#This Row],[Fakturerat belopp]]&gt;0,Tabell_SSK[[#This Row],[Summa fakturerade timmar (psykiatri+somatik+primärvård)]]=""),"Fyll i antal timmar","")</f>
        <v/>
      </c>
      <c r="T200" s="3" t="str">
        <f>IF(AND(Tabell_SSK[[#This Row],[Kontroll ifyllt värde]]=TRUE,Tabell_SSK[[#This Row],[Fakturerat belopp]]=""),"Fakturerat belopp saknas","")</f>
        <v/>
      </c>
      <c r="U200" s="3" t="b">
        <f>OR(Tabell_SSK[[#This Row],[Fakturerat belopp]]&lt;&gt;"",Tabell_SSK[[#This Row],[Summa fakturerade timmar (psykiatri+somatik+primärvård)]]&lt;&gt;"")</f>
        <v>0</v>
      </c>
    </row>
    <row r="201" spans="1:21" x14ac:dyDescent="0.35">
      <c r="A201" s="32" t="str">
        <f>IF(_xlfn.CONCAT(B201:G201)="","",Statistikrapport!$C$3)</f>
        <v/>
      </c>
      <c r="B201" s="3"/>
      <c r="C201" s="3"/>
      <c r="D201" s="3"/>
      <c r="E201" s="3"/>
      <c r="F201" s="28"/>
      <c r="G20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1" s="3"/>
      <c r="I201" s="3"/>
      <c r="J201" s="3"/>
      <c r="K201" s="3"/>
      <c r="L201" s="3" t="str" cm="1">
        <f t="array" ref="L201">IFERROR(INDEX(_xlfn._xlws.FILTER(Tabell_SSK[[#This Row],[Region kontroll]:[Fakturerat]],Tabell_SSK[[#This Row],[Region kontroll]:[Fakturerat]]&lt;&gt;""),1,1),"")</f>
        <v/>
      </c>
      <c r="M201" s="3" t="str">
        <f>IF(AND(SUM(Tabell_SSK[[#This Row],[Fakturerat belopp]:[Summa fakturerade timmar (psykiatri+somatik+primärvård)]]),ISBLANK(Tabell_SSK[[#This Row],[Region]])),"Ange region","")</f>
        <v/>
      </c>
      <c r="N201" s="3" t="str">
        <f>IF(AND(OR(Tabell_SSK[[#This Row],[Kontroll ifyllt värde]]=TRUE),ISBLANK(Tabell_SSK[[#This Row],[Zon]])),"Välj zon","")</f>
        <v/>
      </c>
      <c r="O2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1" s="3" t="str">
        <f xml:space="preserve"> IF(AND(Tabell_SSK[[#This Row],[Yrkeskategori]]="Specialistsjuksköterska",Tabell_SSK[[#This Row],[Specialisering]]=""),"Ange specialisering","")</f>
        <v/>
      </c>
      <c r="Q201" s="3" t="str">
        <f xml:space="preserve"> IF(AND(Tabell_SSK[[#This Row],[Yrkeskategori]]="Sjuksköterska",Tabell_SSK[[#This Row],[Specialisering]]&lt;&gt;""),"Välj specialistsjuksköterska om specialicering","")</f>
        <v/>
      </c>
      <c r="R201" s="3" t="str">
        <f>IF(AND(OR(Tabell_SSK[[#This Row],[Kontroll ifyllt värde]]=TRUE),ISBLANK(#REF!)),"Välj zon","")</f>
        <v/>
      </c>
      <c r="S201" s="3" t="str">
        <f>IF(AND(Tabell_SSK[[#This Row],[Fakturerat belopp]]&gt;0,Tabell_SSK[[#This Row],[Summa fakturerade timmar (psykiatri+somatik+primärvård)]]=""),"Fyll i antal timmar","")</f>
        <v/>
      </c>
      <c r="T201" s="3" t="str">
        <f>IF(AND(Tabell_SSK[[#This Row],[Kontroll ifyllt värde]]=TRUE,Tabell_SSK[[#This Row],[Fakturerat belopp]]=""),"Fakturerat belopp saknas","")</f>
        <v/>
      </c>
      <c r="U201" s="3" t="b">
        <f>OR(Tabell_SSK[[#This Row],[Fakturerat belopp]]&lt;&gt;"",Tabell_SSK[[#This Row],[Summa fakturerade timmar (psykiatri+somatik+primärvård)]]&lt;&gt;"")</f>
        <v>0</v>
      </c>
    </row>
    <row r="202" spans="1:21" x14ac:dyDescent="0.35">
      <c r="A202" s="32" t="str">
        <f>IF(_xlfn.CONCAT(B202:G202)="","",Statistikrapport!$C$3)</f>
        <v/>
      </c>
      <c r="B202" s="3"/>
      <c r="C202" s="3"/>
      <c r="D202" s="3"/>
      <c r="E202" s="3"/>
      <c r="F202" s="28"/>
      <c r="G20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2" s="3"/>
      <c r="I202" s="3"/>
      <c r="J202" s="3"/>
      <c r="K202" s="3"/>
      <c r="L202" s="3" t="str" cm="1">
        <f t="array" ref="L202">IFERROR(INDEX(_xlfn._xlws.FILTER(Tabell_SSK[[#This Row],[Region kontroll]:[Fakturerat]],Tabell_SSK[[#This Row],[Region kontroll]:[Fakturerat]]&lt;&gt;""),1,1),"")</f>
        <v/>
      </c>
      <c r="M202" s="3" t="str">
        <f>IF(AND(SUM(Tabell_SSK[[#This Row],[Fakturerat belopp]:[Summa fakturerade timmar (psykiatri+somatik+primärvård)]]),ISBLANK(Tabell_SSK[[#This Row],[Region]])),"Ange region","")</f>
        <v/>
      </c>
      <c r="N202" s="3" t="str">
        <f>IF(AND(OR(Tabell_SSK[[#This Row],[Kontroll ifyllt värde]]=TRUE),ISBLANK(Tabell_SSK[[#This Row],[Zon]])),"Välj zon","")</f>
        <v/>
      </c>
      <c r="O2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2" s="3" t="str">
        <f xml:space="preserve"> IF(AND(Tabell_SSK[[#This Row],[Yrkeskategori]]="Specialistsjuksköterska",Tabell_SSK[[#This Row],[Specialisering]]=""),"Ange specialisering","")</f>
        <v/>
      </c>
      <c r="Q202" s="3" t="str">
        <f xml:space="preserve"> IF(AND(Tabell_SSK[[#This Row],[Yrkeskategori]]="Sjuksköterska",Tabell_SSK[[#This Row],[Specialisering]]&lt;&gt;""),"Välj specialistsjuksköterska om specialicering","")</f>
        <v/>
      </c>
      <c r="R202" s="3" t="str">
        <f>IF(AND(OR(Tabell_SSK[[#This Row],[Kontroll ifyllt värde]]=TRUE),ISBLANK(#REF!)),"Välj zon","")</f>
        <v/>
      </c>
      <c r="S202" s="3" t="str">
        <f>IF(AND(Tabell_SSK[[#This Row],[Fakturerat belopp]]&gt;0,Tabell_SSK[[#This Row],[Summa fakturerade timmar (psykiatri+somatik+primärvård)]]=""),"Fyll i antal timmar","")</f>
        <v/>
      </c>
      <c r="T202" s="3" t="str">
        <f>IF(AND(Tabell_SSK[[#This Row],[Kontroll ifyllt värde]]=TRUE,Tabell_SSK[[#This Row],[Fakturerat belopp]]=""),"Fakturerat belopp saknas","")</f>
        <v/>
      </c>
      <c r="U202" s="3" t="b">
        <f>OR(Tabell_SSK[[#This Row],[Fakturerat belopp]]&lt;&gt;"",Tabell_SSK[[#This Row],[Summa fakturerade timmar (psykiatri+somatik+primärvård)]]&lt;&gt;"")</f>
        <v>0</v>
      </c>
    </row>
    <row r="203" spans="1:21" x14ac:dyDescent="0.35">
      <c r="A203" s="32" t="str">
        <f>IF(_xlfn.CONCAT(B203:G203)="","",Statistikrapport!$C$3)</f>
        <v/>
      </c>
      <c r="B203" s="3"/>
      <c r="C203" s="3"/>
      <c r="D203" s="3"/>
      <c r="E203" s="3"/>
      <c r="F203" s="28"/>
      <c r="G20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3" s="3"/>
      <c r="I203" s="3"/>
      <c r="J203" s="3"/>
      <c r="K203" s="3"/>
      <c r="L203" s="3" t="str" cm="1">
        <f t="array" ref="L203">IFERROR(INDEX(_xlfn._xlws.FILTER(Tabell_SSK[[#This Row],[Region kontroll]:[Fakturerat]],Tabell_SSK[[#This Row],[Region kontroll]:[Fakturerat]]&lt;&gt;""),1,1),"")</f>
        <v/>
      </c>
      <c r="M203" s="3" t="str">
        <f>IF(AND(SUM(Tabell_SSK[[#This Row],[Fakturerat belopp]:[Summa fakturerade timmar (psykiatri+somatik+primärvård)]]),ISBLANK(Tabell_SSK[[#This Row],[Region]])),"Ange region","")</f>
        <v/>
      </c>
      <c r="N203" s="3" t="str">
        <f>IF(AND(OR(Tabell_SSK[[#This Row],[Kontroll ifyllt värde]]=TRUE),ISBLANK(Tabell_SSK[[#This Row],[Zon]])),"Välj zon","")</f>
        <v/>
      </c>
      <c r="O2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3" s="3" t="str">
        <f xml:space="preserve"> IF(AND(Tabell_SSK[[#This Row],[Yrkeskategori]]="Specialistsjuksköterska",Tabell_SSK[[#This Row],[Specialisering]]=""),"Ange specialisering","")</f>
        <v/>
      </c>
      <c r="Q203" s="3" t="str">
        <f xml:space="preserve"> IF(AND(Tabell_SSK[[#This Row],[Yrkeskategori]]="Sjuksköterska",Tabell_SSK[[#This Row],[Specialisering]]&lt;&gt;""),"Välj specialistsjuksköterska om specialicering","")</f>
        <v/>
      </c>
      <c r="R203" s="3" t="str">
        <f>IF(AND(OR(Tabell_SSK[[#This Row],[Kontroll ifyllt värde]]=TRUE),ISBLANK(#REF!)),"Välj zon","")</f>
        <v/>
      </c>
      <c r="S203" s="3" t="str">
        <f>IF(AND(Tabell_SSK[[#This Row],[Fakturerat belopp]]&gt;0,Tabell_SSK[[#This Row],[Summa fakturerade timmar (psykiatri+somatik+primärvård)]]=""),"Fyll i antal timmar","")</f>
        <v/>
      </c>
      <c r="T203" s="3" t="str">
        <f>IF(AND(Tabell_SSK[[#This Row],[Kontroll ifyllt värde]]=TRUE,Tabell_SSK[[#This Row],[Fakturerat belopp]]=""),"Fakturerat belopp saknas","")</f>
        <v/>
      </c>
      <c r="U203" s="3" t="b">
        <f>OR(Tabell_SSK[[#This Row],[Fakturerat belopp]]&lt;&gt;"",Tabell_SSK[[#This Row],[Summa fakturerade timmar (psykiatri+somatik+primärvård)]]&lt;&gt;"")</f>
        <v>0</v>
      </c>
    </row>
    <row r="204" spans="1:21" x14ac:dyDescent="0.35">
      <c r="A204" s="32" t="str">
        <f>IF(_xlfn.CONCAT(B204:G204)="","",Statistikrapport!$C$3)</f>
        <v/>
      </c>
      <c r="B204" s="3"/>
      <c r="C204" s="3"/>
      <c r="D204" s="3"/>
      <c r="E204" s="3"/>
      <c r="F204" s="28"/>
      <c r="G20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4" s="3"/>
      <c r="I204" s="3"/>
      <c r="J204" s="3"/>
      <c r="K204" s="3"/>
      <c r="L204" s="3" t="str" cm="1">
        <f t="array" ref="L204">IFERROR(INDEX(_xlfn._xlws.FILTER(Tabell_SSK[[#This Row],[Region kontroll]:[Fakturerat]],Tabell_SSK[[#This Row],[Region kontroll]:[Fakturerat]]&lt;&gt;""),1,1),"")</f>
        <v/>
      </c>
      <c r="M204" s="3" t="str">
        <f>IF(AND(SUM(Tabell_SSK[[#This Row],[Fakturerat belopp]:[Summa fakturerade timmar (psykiatri+somatik+primärvård)]]),ISBLANK(Tabell_SSK[[#This Row],[Region]])),"Ange region","")</f>
        <v/>
      </c>
      <c r="N204" s="3" t="str">
        <f>IF(AND(OR(Tabell_SSK[[#This Row],[Kontroll ifyllt värde]]=TRUE),ISBLANK(Tabell_SSK[[#This Row],[Zon]])),"Välj zon","")</f>
        <v/>
      </c>
      <c r="O2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4" s="3" t="str">
        <f xml:space="preserve"> IF(AND(Tabell_SSK[[#This Row],[Yrkeskategori]]="Specialistsjuksköterska",Tabell_SSK[[#This Row],[Specialisering]]=""),"Ange specialisering","")</f>
        <v/>
      </c>
      <c r="Q204" s="3" t="str">
        <f xml:space="preserve"> IF(AND(Tabell_SSK[[#This Row],[Yrkeskategori]]="Sjuksköterska",Tabell_SSK[[#This Row],[Specialisering]]&lt;&gt;""),"Välj specialistsjuksköterska om specialicering","")</f>
        <v/>
      </c>
      <c r="R204" s="3" t="str">
        <f>IF(AND(OR(Tabell_SSK[[#This Row],[Kontroll ifyllt värde]]=TRUE),ISBLANK(#REF!)),"Välj zon","")</f>
        <v/>
      </c>
      <c r="S204" s="3" t="str">
        <f>IF(AND(Tabell_SSK[[#This Row],[Fakturerat belopp]]&gt;0,Tabell_SSK[[#This Row],[Summa fakturerade timmar (psykiatri+somatik+primärvård)]]=""),"Fyll i antal timmar","")</f>
        <v/>
      </c>
      <c r="T204" s="3" t="str">
        <f>IF(AND(Tabell_SSK[[#This Row],[Kontroll ifyllt värde]]=TRUE,Tabell_SSK[[#This Row],[Fakturerat belopp]]=""),"Fakturerat belopp saknas","")</f>
        <v/>
      </c>
      <c r="U204" s="3" t="b">
        <f>OR(Tabell_SSK[[#This Row],[Fakturerat belopp]]&lt;&gt;"",Tabell_SSK[[#This Row],[Summa fakturerade timmar (psykiatri+somatik+primärvård)]]&lt;&gt;"")</f>
        <v>0</v>
      </c>
    </row>
    <row r="205" spans="1:21" x14ac:dyDescent="0.35">
      <c r="A205" s="32" t="str">
        <f>IF(_xlfn.CONCAT(B205:G205)="","",Statistikrapport!$C$3)</f>
        <v/>
      </c>
      <c r="B205" s="3"/>
      <c r="C205" s="3"/>
      <c r="D205" s="3"/>
      <c r="E205" s="3"/>
      <c r="F205" s="28"/>
      <c r="G20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5" s="3"/>
      <c r="I205" s="3"/>
      <c r="J205" s="3"/>
      <c r="K205" s="3"/>
      <c r="L205" s="3" t="str" cm="1">
        <f t="array" ref="L205">IFERROR(INDEX(_xlfn._xlws.FILTER(Tabell_SSK[[#This Row],[Region kontroll]:[Fakturerat]],Tabell_SSK[[#This Row],[Region kontroll]:[Fakturerat]]&lt;&gt;""),1,1),"")</f>
        <v/>
      </c>
      <c r="M205" s="3" t="str">
        <f>IF(AND(SUM(Tabell_SSK[[#This Row],[Fakturerat belopp]:[Summa fakturerade timmar (psykiatri+somatik+primärvård)]]),ISBLANK(Tabell_SSK[[#This Row],[Region]])),"Ange region","")</f>
        <v/>
      </c>
      <c r="N205" s="3" t="str">
        <f>IF(AND(OR(Tabell_SSK[[#This Row],[Kontroll ifyllt värde]]=TRUE),ISBLANK(Tabell_SSK[[#This Row],[Zon]])),"Välj zon","")</f>
        <v/>
      </c>
      <c r="O2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5" s="3" t="str">
        <f xml:space="preserve"> IF(AND(Tabell_SSK[[#This Row],[Yrkeskategori]]="Specialistsjuksköterska",Tabell_SSK[[#This Row],[Specialisering]]=""),"Ange specialisering","")</f>
        <v/>
      </c>
      <c r="Q205" s="3" t="str">
        <f xml:space="preserve"> IF(AND(Tabell_SSK[[#This Row],[Yrkeskategori]]="Sjuksköterska",Tabell_SSK[[#This Row],[Specialisering]]&lt;&gt;""),"Välj specialistsjuksköterska om specialicering","")</f>
        <v/>
      </c>
      <c r="R205" s="3" t="str">
        <f>IF(AND(OR(Tabell_SSK[[#This Row],[Kontroll ifyllt värde]]=TRUE),ISBLANK(#REF!)),"Välj zon","")</f>
        <v/>
      </c>
      <c r="S205" s="3" t="str">
        <f>IF(AND(Tabell_SSK[[#This Row],[Fakturerat belopp]]&gt;0,Tabell_SSK[[#This Row],[Summa fakturerade timmar (psykiatri+somatik+primärvård)]]=""),"Fyll i antal timmar","")</f>
        <v/>
      </c>
      <c r="T205" s="3" t="str">
        <f>IF(AND(Tabell_SSK[[#This Row],[Kontroll ifyllt värde]]=TRUE,Tabell_SSK[[#This Row],[Fakturerat belopp]]=""),"Fakturerat belopp saknas","")</f>
        <v/>
      </c>
      <c r="U205" s="3" t="b">
        <f>OR(Tabell_SSK[[#This Row],[Fakturerat belopp]]&lt;&gt;"",Tabell_SSK[[#This Row],[Summa fakturerade timmar (psykiatri+somatik+primärvård)]]&lt;&gt;"")</f>
        <v>0</v>
      </c>
    </row>
    <row r="206" spans="1:21" x14ac:dyDescent="0.35">
      <c r="A206" s="32" t="str">
        <f>IF(_xlfn.CONCAT(B206:G206)="","",Statistikrapport!$C$3)</f>
        <v/>
      </c>
      <c r="B206" s="3"/>
      <c r="C206" s="3"/>
      <c r="D206" s="3"/>
      <c r="E206" s="3"/>
      <c r="F206" s="28"/>
      <c r="G20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6" s="3"/>
      <c r="I206" s="3"/>
      <c r="J206" s="3"/>
      <c r="K206" s="3"/>
      <c r="L206" s="3" t="str" cm="1">
        <f t="array" ref="L206">IFERROR(INDEX(_xlfn._xlws.FILTER(Tabell_SSK[[#This Row],[Region kontroll]:[Fakturerat]],Tabell_SSK[[#This Row],[Region kontroll]:[Fakturerat]]&lt;&gt;""),1,1),"")</f>
        <v/>
      </c>
      <c r="M206" s="3" t="str">
        <f>IF(AND(SUM(Tabell_SSK[[#This Row],[Fakturerat belopp]:[Summa fakturerade timmar (psykiatri+somatik+primärvård)]]),ISBLANK(Tabell_SSK[[#This Row],[Region]])),"Ange region","")</f>
        <v/>
      </c>
      <c r="N206" s="3" t="str">
        <f>IF(AND(OR(Tabell_SSK[[#This Row],[Kontroll ifyllt värde]]=TRUE),ISBLANK(Tabell_SSK[[#This Row],[Zon]])),"Välj zon","")</f>
        <v/>
      </c>
      <c r="O2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6" s="3" t="str">
        <f xml:space="preserve"> IF(AND(Tabell_SSK[[#This Row],[Yrkeskategori]]="Specialistsjuksköterska",Tabell_SSK[[#This Row],[Specialisering]]=""),"Ange specialisering","")</f>
        <v/>
      </c>
      <c r="Q206" s="3" t="str">
        <f xml:space="preserve"> IF(AND(Tabell_SSK[[#This Row],[Yrkeskategori]]="Sjuksköterska",Tabell_SSK[[#This Row],[Specialisering]]&lt;&gt;""),"Välj specialistsjuksköterska om specialicering","")</f>
        <v/>
      </c>
      <c r="R206" s="3" t="str">
        <f>IF(AND(OR(Tabell_SSK[[#This Row],[Kontroll ifyllt värde]]=TRUE),ISBLANK(#REF!)),"Välj zon","")</f>
        <v/>
      </c>
      <c r="S206" s="3" t="str">
        <f>IF(AND(Tabell_SSK[[#This Row],[Fakturerat belopp]]&gt;0,Tabell_SSK[[#This Row],[Summa fakturerade timmar (psykiatri+somatik+primärvård)]]=""),"Fyll i antal timmar","")</f>
        <v/>
      </c>
      <c r="T206" s="3" t="str">
        <f>IF(AND(Tabell_SSK[[#This Row],[Kontroll ifyllt värde]]=TRUE,Tabell_SSK[[#This Row],[Fakturerat belopp]]=""),"Fakturerat belopp saknas","")</f>
        <v/>
      </c>
      <c r="U206" s="3" t="b">
        <f>OR(Tabell_SSK[[#This Row],[Fakturerat belopp]]&lt;&gt;"",Tabell_SSK[[#This Row],[Summa fakturerade timmar (psykiatri+somatik+primärvård)]]&lt;&gt;"")</f>
        <v>0</v>
      </c>
    </row>
    <row r="207" spans="1:21" x14ac:dyDescent="0.35">
      <c r="A207" s="32" t="str">
        <f>IF(_xlfn.CONCAT(B207:G207)="","",Statistikrapport!$C$3)</f>
        <v/>
      </c>
      <c r="B207" s="3"/>
      <c r="C207" s="3"/>
      <c r="D207" s="3"/>
      <c r="E207" s="3"/>
      <c r="F207" s="28"/>
      <c r="G20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7" s="3"/>
      <c r="I207" s="3"/>
      <c r="J207" s="3"/>
      <c r="K207" s="3"/>
      <c r="L207" s="3" t="str" cm="1">
        <f t="array" ref="L207">IFERROR(INDEX(_xlfn._xlws.FILTER(Tabell_SSK[[#This Row],[Region kontroll]:[Fakturerat]],Tabell_SSK[[#This Row],[Region kontroll]:[Fakturerat]]&lt;&gt;""),1,1),"")</f>
        <v/>
      </c>
      <c r="M207" s="3" t="str">
        <f>IF(AND(SUM(Tabell_SSK[[#This Row],[Fakturerat belopp]:[Summa fakturerade timmar (psykiatri+somatik+primärvård)]]),ISBLANK(Tabell_SSK[[#This Row],[Region]])),"Ange region","")</f>
        <v/>
      </c>
      <c r="N207" s="3" t="str">
        <f>IF(AND(OR(Tabell_SSK[[#This Row],[Kontroll ifyllt värde]]=TRUE),ISBLANK(Tabell_SSK[[#This Row],[Zon]])),"Välj zon","")</f>
        <v/>
      </c>
      <c r="O2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7" s="3" t="str">
        <f xml:space="preserve"> IF(AND(Tabell_SSK[[#This Row],[Yrkeskategori]]="Specialistsjuksköterska",Tabell_SSK[[#This Row],[Specialisering]]=""),"Ange specialisering","")</f>
        <v/>
      </c>
      <c r="Q207" s="3" t="str">
        <f xml:space="preserve"> IF(AND(Tabell_SSK[[#This Row],[Yrkeskategori]]="Sjuksköterska",Tabell_SSK[[#This Row],[Specialisering]]&lt;&gt;""),"Välj specialistsjuksköterska om specialicering","")</f>
        <v/>
      </c>
      <c r="R207" s="3" t="str">
        <f>IF(AND(OR(Tabell_SSK[[#This Row],[Kontroll ifyllt värde]]=TRUE),ISBLANK(#REF!)),"Välj zon","")</f>
        <v/>
      </c>
      <c r="S207" s="3" t="str">
        <f>IF(AND(Tabell_SSK[[#This Row],[Fakturerat belopp]]&gt;0,Tabell_SSK[[#This Row],[Summa fakturerade timmar (psykiatri+somatik+primärvård)]]=""),"Fyll i antal timmar","")</f>
        <v/>
      </c>
      <c r="T207" s="3" t="str">
        <f>IF(AND(Tabell_SSK[[#This Row],[Kontroll ifyllt värde]]=TRUE,Tabell_SSK[[#This Row],[Fakturerat belopp]]=""),"Fakturerat belopp saknas","")</f>
        <v/>
      </c>
      <c r="U207" s="3" t="b">
        <f>OR(Tabell_SSK[[#This Row],[Fakturerat belopp]]&lt;&gt;"",Tabell_SSK[[#This Row],[Summa fakturerade timmar (psykiatri+somatik+primärvård)]]&lt;&gt;"")</f>
        <v>0</v>
      </c>
    </row>
    <row r="208" spans="1:21" x14ac:dyDescent="0.35">
      <c r="A208" s="32" t="str">
        <f>IF(_xlfn.CONCAT(B208:G208)="","",Statistikrapport!$C$3)</f>
        <v/>
      </c>
      <c r="B208" s="3"/>
      <c r="C208" s="3"/>
      <c r="D208" s="3"/>
      <c r="E208" s="3"/>
      <c r="F208" s="28"/>
      <c r="G20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8" s="3"/>
      <c r="I208" s="3"/>
      <c r="J208" s="3"/>
      <c r="K208" s="3"/>
      <c r="L208" s="3" t="str" cm="1">
        <f t="array" ref="L208">IFERROR(INDEX(_xlfn._xlws.FILTER(Tabell_SSK[[#This Row],[Region kontroll]:[Fakturerat]],Tabell_SSK[[#This Row],[Region kontroll]:[Fakturerat]]&lt;&gt;""),1,1),"")</f>
        <v/>
      </c>
      <c r="M208" s="3" t="str">
        <f>IF(AND(SUM(Tabell_SSK[[#This Row],[Fakturerat belopp]:[Summa fakturerade timmar (psykiatri+somatik+primärvård)]]),ISBLANK(Tabell_SSK[[#This Row],[Region]])),"Ange region","")</f>
        <v/>
      </c>
      <c r="N208" s="3" t="str">
        <f>IF(AND(OR(Tabell_SSK[[#This Row],[Kontroll ifyllt värde]]=TRUE),ISBLANK(Tabell_SSK[[#This Row],[Zon]])),"Välj zon","")</f>
        <v/>
      </c>
      <c r="O2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8" s="3" t="str">
        <f xml:space="preserve"> IF(AND(Tabell_SSK[[#This Row],[Yrkeskategori]]="Specialistsjuksköterska",Tabell_SSK[[#This Row],[Specialisering]]=""),"Ange specialisering","")</f>
        <v/>
      </c>
      <c r="Q208" s="3" t="str">
        <f xml:space="preserve"> IF(AND(Tabell_SSK[[#This Row],[Yrkeskategori]]="Sjuksköterska",Tabell_SSK[[#This Row],[Specialisering]]&lt;&gt;""),"Välj specialistsjuksköterska om specialicering","")</f>
        <v/>
      </c>
      <c r="R208" s="3" t="str">
        <f>IF(AND(OR(Tabell_SSK[[#This Row],[Kontroll ifyllt värde]]=TRUE),ISBLANK(#REF!)),"Välj zon","")</f>
        <v/>
      </c>
      <c r="S208" s="3" t="str">
        <f>IF(AND(Tabell_SSK[[#This Row],[Fakturerat belopp]]&gt;0,Tabell_SSK[[#This Row],[Summa fakturerade timmar (psykiatri+somatik+primärvård)]]=""),"Fyll i antal timmar","")</f>
        <v/>
      </c>
      <c r="T208" s="3" t="str">
        <f>IF(AND(Tabell_SSK[[#This Row],[Kontroll ifyllt värde]]=TRUE,Tabell_SSK[[#This Row],[Fakturerat belopp]]=""),"Fakturerat belopp saknas","")</f>
        <v/>
      </c>
      <c r="U208" s="3" t="b">
        <f>OR(Tabell_SSK[[#This Row],[Fakturerat belopp]]&lt;&gt;"",Tabell_SSK[[#This Row],[Summa fakturerade timmar (psykiatri+somatik+primärvård)]]&lt;&gt;"")</f>
        <v>0</v>
      </c>
    </row>
    <row r="209" spans="1:21" x14ac:dyDescent="0.35">
      <c r="A209" s="32" t="str">
        <f>IF(_xlfn.CONCAT(B209:G209)="","",Statistikrapport!$C$3)</f>
        <v/>
      </c>
      <c r="B209" s="3"/>
      <c r="C209" s="3"/>
      <c r="D209" s="3"/>
      <c r="E209" s="3"/>
      <c r="F209" s="28"/>
      <c r="G20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09" s="3"/>
      <c r="I209" s="3"/>
      <c r="J209" s="3"/>
      <c r="K209" s="3"/>
      <c r="L209" s="3" t="str" cm="1">
        <f t="array" ref="L209">IFERROR(INDEX(_xlfn._xlws.FILTER(Tabell_SSK[[#This Row],[Region kontroll]:[Fakturerat]],Tabell_SSK[[#This Row],[Region kontroll]:[Fakturerat]]&lt;&gt;""),1,1),"")</f>
        <v/>
      </c>
      <c r="M209" s="3" t="str">
        <f>IF(AND(SUM(Tabell_SSK[[#This Row],[Fakturerat belopp]:[Summa fakturerade timmar (psykiatri+somatik+primärvård)]]),ISBLANK(Tabell_SSK[[#This Row],[Region]])),"Ange region","")</f>
        <v/>
      </c>
      <c r="N209" s="3" t="str">
        <f>IF(AND(OR(Tabell_SSK[[#This Row],[Kontroll ifyllt värde]]=TRUE),ISBLANK(Tabell_SSK[[#This Row],[Zon]])),"Välj zon","")</f>
        <v/>
      </c>
      <c r="O2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9" s="3" t="str">
        <f xml:space="preserve"> IF(AND(Tabell_SSK[[#This Row],[Yrkeskategori]]="Specialistsjuksköterska",Tabell_SSK[[#This Row],[Specialisering]]=""),"Ange specialisering","")</f>
        <v/>
      </c>
      <c r="Q209" s="3" t="str">
        <f xml:space="preserve"> IF(AND(Tabell_SSK[[#This Row],[Yrkeskategori]]="Sjuksköterska",Tabell_SSK[[#This Row],[Specialisering]]&lt;&gt;""),"Välj specialistsjuksköterska om specialicering","")</f>
        <v/>
      </c>
      <c r="R209" s="3" t="str">
        <f>IF(AND(OR(Tabell_SSK[[#This Row],[Kontroll ifyllt värde]]=TRUE),ISBLANK(#REF!)),"Välj zon","")</f>
        <v/>
      </c>
      <c r="S209" s="3" t="str">
        <f>IF(AND(Tabell_SSK[[#This Row],[Fakturerat belopp]]&gt;0,Tabell_SSK[[#This Row],[Summa fakturerade timmar (psykiatri+somatik+primärvård)]]=""),"Fyll i antal timmar","")</f>
        <v/>
      </c>
      <c r="T209" s="3" t="str">
        <f>IF(AND(Tabell_SSK[[#This Row],[Kontroll ifyllt värde]]=TRUE,Tabell_SSK[[#This Row],[Fakturerat belopp]]=""),"Fakturerat belopp saknas","")</f>
        <v/>
      </c>
      <c r="U209" s="3" t="b">
        <f>OR(Tabell_SSK[[#This Row],[Fakturerat belopp]]&lt;&gt;"",Tabell_SSK[[#This Row],[Summa fakturerade timmar (psykiatri+somatik+primärvård)]]&lt;&gt;"")</f>
        <v>0</v>
      </c>
    </row>
    <row r="210" spans="1:21" x14ac:dyDescent="0.35">
      <c r="A210" s="32" t="str">
        <f>IF(_xlfn.CONCAT(B210:G210)="","",Statistikrapport!$C$3)</f>
        <v/>
      </c>
      <c r="B210" s="3"/>
      <c r="C210" s="3"/>
      <c r="D210" s="3"/>
      <c r="E210" s="3"/>
      <c r="F210" s="28"/>
      <c r="G21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0" s="3"/>
      <c r="I210" s="3"/>
      <c r="J210" s="3"/>
      <c r="K210" s="3"/>
      <c r="L210" s="3" t="str" cm="1">
        <f t="array" ref="L210">IFERROR(INDEX(_xlfn._xlws.FILTER(Tabell_SSK[[#This Row],[Region kontroll]:[Fakturerat]],Tabell_SSK[[#This Row],[Region kontroll]:[Fakturerat]]&lt;&gt;""),1,1),"")</f>
        <v/>
      </c>
      <c r="M210" s="3" t="str">
        <f>IF(AND(SUM(Tabell_SSK[[#This Row],[Fakturerat belopp]:[Summa fakturerade timmar (psykiatri+somatik+primärvård)]]),ISBLANK(Tabell_SSK[[#This Row],[Region]])),"Ange region","")</f>
        <v/>
      </c>
      <c r="N210" s="3" t="str">
        <f>IF(AND(OR(Tabell_SSK[[#This Row],[Kontroll ifyllt värde]]=TRUE),ISBLANK(Tabell_SSK[[#This Row],[Zon]])),"Välj zon","")</f>
        <v/>
      </c>
      <c r="O2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0" s="3" t="str">
        <f xml:space="preserve"> IF(AND(Tabell_SSK[[#This Row],[Yrkeskategori]]="Specialistsjuksköterska",Tabell_SSK[[#This Row],[Specialisering]]=""),"Ange specialisering","")</f>
        <v/>
      </c>
      <c r="Q210" s="3" t="str">
        <f xml:space="preserve"> IF(AND(Tabell_SSK[[#This Row],[Yrkeskategori]]="Sjuksköterska",Tabell_SSK[[#This Row],[Specialisering]]&lt;&gt;""),"Välj specialistsjuksköterska om specialicering","")</f>
        <v/>
      </c>
      <c r="R210" s="3" t="str">
        <f>IF(AND(OR(Tabell_SSK[[#This Row],[Kontroll ifyllt värde]]=TRUE),ISBLANK(#REF!)),"Välj zon","")</f>
        <v/>
      </c>
      <c r="S210" s="3" t="str">
        <f>IF(AND(Tabell_SSK[[#This Row],[Fakturerat belopp]]&gt;0,Tabell_SSK[[#This Row],[Summa fakturerade timmar (psykiatri+somatik+primärvård)]]=""),"Fyll i antal timmar","")</f>
        <v/>
      </c>
      <c r="T210" s="3" t="str">
        <f>IF(AND(Tabell_SSK[[#This Row],[Kontroll ifyllt värde]]=TRUE,Tabell_SSK[[#This Row],[Fakturerat belopp]]=""),"Fakturerat belopp saknas","")</f>
        <v/>
      </c>
      <c r="U210" s="3" t="b">
        <f>OR(Tabell_SSK[[#This Row],[Fakturerat belopp]]&lt;&gt;"",Tabell_SSK[[#This Row],[Summa fakturerade timmar (psykiatri+somatik+primärvård)]]&lt;&gt;"")</f>
        <v>0</v>
      </c>
    </row>
    <row r="211" spans="1:21" x14ac:dyDescent="0.35">
      <c r="A211" s="32" t="str">
        <f>IF(_xlfn.CONCAT(B211:G211)="","",Statistikrapport!$C$3)</f>
        <v/>
      </c>
      <c r="B211" s="3"/>
      <c r="C211" s="3"/>
      <c r="D211" s="3"/>
      <c r="E211" s="3"/>
      <c r="F211" s="28"/>
      <c r="G21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1" s="3"/>
      <c r="I211" s="3"/>
      <c r="J211" s="3"/>
      <c r="K211" s="3"/>
      <c r="L211" s="3" t="str" cm="1">
        <f t="array" ref="L211">IFERROR(INDEX(_xlfn._xlws.FILTER(Tabell_SSK[[#This Row],[Region kontroll]:[Fakturerat]],Tabell_SSK[[#This Row],[Region kontroll]:[Fakturerat]]&lt;&gt;""),1,1),"")</f>
        <v/>
      </c>
      <c r="M211" s="3" t="str">
        <f>IF(AND(SUM(Tabell_SSK[[#This Row],[Fakturerat belopp]:[Summa fakturerade timmar (psykiatri+somatik+primärvård)]]),ISBLANK(Tabell_SSK[[#This Row],[Region]])),"Ange region","")</f>
        <v/>
      </c>
      <c r="N211" s="3" t="str">
        <f>IF(AND(OR(Tabell_SSK[[#This Row],[Kontroll ifyllt värde]]=TRUE),ISBLANK(Tabell_SSK[[#This Row],[Zon]])),"Välj zon","")</f>
        <v/>
      </c>
      <c r="O2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1" s="3" t="str">
        <f xml:space="preserve"> IF(AND(Tabell_SSK[[#This Row],[Yrkeskategori]]="Specialistsjuksköterska",Tabell_SSK[[#This Row],[Specialisering]]=""),"Ange specialisering","")</f>
        <v/>
      </c>
      <c r="Q211" s="3" t="str">
        <f xml:space="preserve"> IF(AND(Tabell_SSK[[#This Row],[Yrkeskategori]]="Sjuksköterska",Tabell_SSK[[#This Row],[Specialisering]]&lt;&gt;""),"Välj specialistsjuksköterska om specialicering","")</f>
        <v/>
      </c>
      <c r="R211" s="3" t="str">
        <f>IF(AND(OR(Tabell_SSK[[#This Row],[Kontroll ifyllt värde]]=TRUE),ISBLANK(#REF!)),"Välj zon","")</f>
        <v/>
      </c>
      <c r="S211" s="3" t="str">
        <f>IF(AND(Tabell_SSK[[#This Row],[Fakturerat belopp]]&gt;0,Tabell_SSK[[#This Row],[Summa fakturerade timmar (psykiatri+somatik+primärvård)]]=""),"Fyll i antal timmar","")</f>
        <v/>
      </c>
      <c r="T211" s="3" t="str">
        <f>IF(AND(Tabell_SSK[[#This Row],[Kontroll ifyllt värde]]=TRUE,Tabell_SSK[[#This Row],[Fakturerat belopp]]=""),"Fakturerat belopp saknas","")</f>
        <v/>
      </c>
      <c r="U211" s="3" t="b">
        <f>OR(Tabell_SSK[[#This Row],[Fakturerat belopp]]&lt;&gt;"",Tabell_SSK[[#This Row],[Summa fakturerade timmar (psykiatri+somatik+primärvård)]]&lt;&gt;"")</f>
        <v>0</v>
      </c>
    </row>
    <row r="212" spans="1:21" x14ac:dyDescent="0.35">
      <c r="A212" s="32" t="str">
        <f>IF(_xlfn.CONCAT(B212:G212)="","",Statistikrapport!$C$3)</f>
        <v/>
      </c>
      <c r="B212" s="3"/>
      <c r="C212" s="3"/>
      <c r="D212" s="3"/>
      <c r="E212" s="3"/>
      <c r="F212" s="28"/>
      <c r="G21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2" s="3"/>
      <c r="I212" s="3"/>
      <c r="J212" s="3"/>
      <c r="K212" s="3"/>
      <c r="L212" s="3" t="str" cm="1">
        <f t="array" ref="L212">IFERROR(INDEX(_xlfn._xlws.FILTER(Tabell_SSK[[#This Row],[Region kontroll]:[Fakturerat]],Tabell_SSK[[#This Row],[Region kontroll]:[Fakturerat]]&lt;&gt;""),1,1),"")</f>
        <v/>
      </c>
      <c r="M212" s="3" t="str">
        <f>IF(AND(SUM(Tabell_SSK[[#This Row],[Fakturerat belopp]:[Summa fakturerade timmar (psykiatri+somatik+primärvård)]]),ISBLANK(Tabell_SSK[[#This Row],[Region]])),"Ange region","")</f>
        <v/>
      </c>
      <c r="N212" s="3" t="str">
        <f>IF(AND(OR(Tabell_SSK[[#This Row],[Kontroll ifyllt värde]]=TRUE),ISBLANK(Tabell_SSK[[#This Row],[Zon]])),"Välj zon","")</f>
        <v/>
      </c>
      <c r="O2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2" s="3" t="str">
        <f xml:space="preserve"> IF(AND(Tabell_SSK[[#This Row],[Yrkeskategori]]="Specialistsjuksköterska",Tabell_SSK[[#This Row],[Specialisering]]=""),"Ange specialisering","")</f>
        <v/>
      </c>
      <c r="Q212" s="3" t="str">
        <f xml:space="preserve"> IF(AND(Tabell_SSK[[#This Row],[Yrkeskategori]]="Sjuksköterska",Tabell_SSK[[#This Row],[Specialisering]]&lt;&gt;""),"Välj specialistsjuksköterska om specialicering","")</f>
        <v/>
      </c>
      <c r="R212" s="3" t="str">
        <f>IF(AND(OR(Tabell_SSK[[#This Row],[Kontroll ifyllt värde]]=TRUE),ISBLANK(#REF!)),"Välj zon","")</f>
        <v/>
      </c>
      <c r="S212" s="3" t="str">
        <f>IF(AND(Tabell_SSK[[#This Row],[Fakturerat belopp]]&gt;0,Tabell_SSK[[#This Row],[Summa fakturerade timmar (psykiatri+somatik+primärvård)]]=""),"Fyll i antal timmar","")</f>
        <v/>
      </c>
      <c r="T212" s="3" t="str">
        <f>IF(AND(Tabell_SSK[[#This Row],[Kontroll ifyllt värde]]=TRUE,Tabell_SSK[[#This Row],[Fakturerat belopp]]=""),"Fakturerat belopp saknas","")</f>
        <v/>
      </c>
      <c r="U212" s="3" t="b">
        <f>OR(Tabell_SSK[[#This Row],[Fakturerat belopp]]&lt;&gt;"",Tabell_SSK[[#This Row],[Summa fakturerade timmar (psykiatri+somatik+primärvård)]]&lt;&gt;"")</f>
        <v>0</v>
      </c>
    </row>
    <row r="213" spans="1:21" x14ac:dyDescent="0.35">
      <c r="A213" s="32" t="str">
        <f>IF(_xlfn.CONCAT(B213:G213)="","",Statistikrapport!$C$3)</f>
        <v/>
      </c>
      <c r="B213" s="3"/>
      <c r="C213" s="3"/>
      <c r="D213" s="3"/>
      <c r="E213" s="3"/>
      <c r="F213" s="28"/>
      <c r="G21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3" s="3"/>
      <c r="I213" s="3"/>
      <c r="J213" s="3"/>
      <c r="K213" s="3"/>
      <c r="L213" s="3" t="str" cm="1">
        <f t="array" ref="L213">IFERROR(INDEX(_xlfn._xlws.FILTER(Tabell_SSK[[#This Row],[Region kontroll]:[Fakturerat]],Tabell_SSK[[#This Row],[Region kontroll]:[Fakturerat]]&lt;&gt;""),1,1),"")</f>
        <v/>
      </c>
      <c r="M213" s="3" t="str">
        <f>IF(AND(SUM(Tabell_SSK[[#This Row],[Fakturerat belopp]:[Summa fakturerade timmar (psykiatri+somatik+primärvård)]]),ISBLANK(Tabell_SSK[[#This Row],[Region]])),"Ange region","")</f>
        <v/>
      </c>
      <c r="N213" s="3" t="str">
        <f>IF(AND(OR(Tabell_SSK[[#This Row],[Kontroll ifyllt värde]]=TRUE),ISBLANK(Tabell_SSK[[#This Row],[Zon]])),"Välj zon","")</f>
        <v/>
      </c>
      <c r="O2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3" s="3" t="str">
        <f xml:space="preserve"> IF(AND(Tabell_SSK[[#This Row],[Yrkeskategori]]="Specialistsjuksköterska",Tabell_SSK[[#This Row],[Specialisering]]=""),"Ange specialisering","")</f>
        <v/>
      </c>
      <c r="Q213" s="3" t="str">
        <f xml:space="preserve"> IF(AND(Tabell_SSK[[#This Row],[Yrkeskategori]]="Sjuksköterska",Tabell_SSK[[#This Row],[Specialisering]]&lt;&gt;""),"Välj specialistsjuksköterska om specialicering","")</f>
        <v/>
      </c>
      <c r="R213" s="3" t="str">
        <f>IF(AND(OR(Tabell_SSK[[#This Row],[Kontroll ifyllt värde]]=TRUE),ISBLANK(#REF!)),"Välj zon","")</f>
        <v/>
      </c>
      <c r="S213" s="3" t="str">
        <f>IF(AND(Tabell_SSK[[#This Row],[Fakturerat belopp]]&gt;0,Tabell_SSK[[#This Row],[Summa fakturerade timmar (psykiatri+somatik+primärvård)]]=""),"Fyll i antal timmar","")</f>
        <v/>
      </c>
      <c r="T213" s="3" t="str">
        <f>IF(AND(Tabell_SSK[[#This Row],[Kontroll ifyllt värde]]=TRUE,Tabell_SSK[[#This Row],[Fakturerat belopp]]=""),"Fakturerat belopp saknas","")</f>
        <v/>
      </c>
      <c r="U213" s="3" t="b">
        <f>OR(Tabell_SSK[[#This Row],[Fakturerat belopp]]&lt;&gt;"",Tabell_SSK[[#This Row],[Summa fakturerade timmar (psykiatri+somatik+primärvård)]]&lt;&gt;"")</f>
        <v>0</v>
      </c>
    </row>
    <row r="214" spans="1:21" x14ac:dyDescent="0.35">
      <c r="A214" s="32" t="str">
        <f>IF(_xlfn.CONCAT(B214:G214)="","",Statistikrapport!$C$3)</f>
        <v/>
      </c>
      <c r="B214" s="3"/>
      <c r="C214" s="3"/>
      <c r="D214" s="3"/>
      <c r="E214" s="3"/>
      <c r="F214" s="28"/>
      <c r="G21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4" s="3"/>
      <c r="I214" s="3"/>
      <c r="J214" s="3"/>
      <c r="K214" s="3"/>
      <c r="L214" s="3" t="str" cm="1">
        <f t="array" ref="L214">IFERROR(INDEX(_xlfn._xlws.FILTER(Tabell_SSK[[#This Row],[Region kontroll]:[Fakturerat]],Tabell_SSK[[#This Row],[Region kontroll]:[Fakturerat]]&lt;&gt;""),1,1),"")</f>
        <v/>
      </c>
      <c r="M214" s="3" t="str">
        <f>IF(AND(SUM(Tabell_SSK[[#This Row],[Fakturerat belopp]:[Summa fakturerade timmar (psykiatri+somatik+primärvård)]]),ISBLANK(Tabell_SSK[[#This Row],[Region]])),"Ange region","")</f>
        <v/>
      </c>
      <c r="N214" s="3" t="str">
        <f>IF(AND(OR(Tabell_SSK[[#This Row],[Kontroll ifyllt värde]]=TRUE),ISBLANK(Tabell_SSK[[#This Row],[Zon]])),"Välj zon","")</f>
        <v/>
      </c>
      <c r="O2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4" s="3" t="str">
        <f xml:space="preserve"> IF(AND(Tabell_SSK[[#This Row],[Yrkeskategori]]="Specialistsjuksköterska",Tabell_SSK[[#This Row],[Specialisering]]=""),"Ange specialisering","")</f>
        <v/>
      </c>
      <c r="Q214" s="3" t="str">
        <f xml:space="preserve"> IF(AND(Tabell_SSK[[#This Row],[Yrkeskategori]]="Sjuksköterska",Tabell_SSK[[#This Row],[Specialisering]]&lt;&gt;""),"Välj specialistsjuksköterska om specialicering","")</f>
        <v/>
      </c>
      <c r="R214" s="3" t="str">
        <f>IF(AND(OR(Tabell_SSK[[#This Row],[Kontroll ifyllt värde]]=TRUE),ISBLANK(#REF!)),"Välj zon","")</f>
        <v/>
      </c>
      <c r="S214" s="3" t="str">
        <f>IF(AND(Tabell_SSK[[#This Row],[Fakturerat belopp]]&gt;0,Tabell_SSK[[#This Row],[Summa fakturerade timmar (psykiatri+somatik+primärvård)]]=""),"Fyll i antal timmar","")</f>
        <v/>
      </c>
      <c r="T214" s="3" t="str">
        <f>IF(AND(Tabell_SSK[[#This Row],[Kontroll ifyllt värde]]=TRUE,Tabell_SSK[[#This Row],[Fakturerat belopp]]=""),"Fakturerat belopp saknas","")</f>
        <v/>
      </c>
      <c r="U214" s="3" t="b">
        <f>OR(Tabell_SSK[[#This Row],[Fakturerat belopp]]&lt;&gt;"",Tabell_SSK[[#This Row],[Summa fakturerade timmar (psykiatri+somatik+primärvård)]]&lt;&gt;"")</f>
        <v>0</v>
      </c>
    </row>
    <row r="215" spans="1:21" x14ac:dyDescent="0.35">
      <c r="A215" s="32" t="str">
        <f>IF(_xlfn.CONCAT(B215:G215)="","",Statistikrapport!$C$3)</f>
        <v/>
      </c>
      <c r="B215" s="3"/>
      <c r="C215" s="3"/>
      <c r="D215" s="3"/>
      <c r="E215" s="3"/>
      <c r="F215" s="28"/>
      <c r="G21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5" s="3"/>
      <c r="I215" s="3"/>
      <c r="J215" s="3"/>
      <c r="K215" s="3"/>
      <c r="L215" s="3" t="str" cm="1">
        <f t="array" ref="L215">IFERROR(INDEX(_xlfn._xlws.FILTER(Tabell_SSK[[#This Row],[Region kontroll]:[Fakturerat]],Tabell_SSK[[#This Row],[Region kontroll]:[Fakturerat]]&lt;&gt;""),1,1),"")</f>
        <v/>
      </c>
      <c r="M215" s="3" t="str">
        <f>IF(AND(SUM(Tabell_SSK[[#This Row],[Fakturerat belopp]:[Summa fakturerade timmar (psykiatri+somatik+primärvård)]]),ISBLANK(Tabell_SSK[[#This Row],[Region]])),"Ange region","")</f>
        <v/>
      </c>
      <c r="N215" s="3" t="str">
        <f>IF(AND(OR(Tabell_SSK[[#This Row],[Kontroll ifyllt värde]]=TRUE),ISBLANK(Tabell_SSK[[#This Row],[Zon]])),"Välj zon","")</f>
        <v/>
      </c>
      <c r="O2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5" s="3" t="str">
        <f xml:space="preserve"> IF(AND(Tabell_SSK[[#This Row],[Yrkeskategori]]="Specialistsjuksköterska",Tabell_SSK[[#This Row],[Specialisering]]=""),"Ange specialisering","")</f>
        <v/>
      </c>
      <c r="Q215" s="3" t="str">
        <f xml:space="preserve"> IF(AND(Tabell_SSK[[#This Row],[Yrkeskategori]]="Sjuksköterska",Tabell_SSK[[#This Row],[Specialisering]]&lt;&gt;""),"Välj specialistsjuksköterska om specialicering","")</f>
        <v/>
      </c>
      <c r="R215" s="3" t="str">
        <f>IF(AND(OR(Tabell_SSK[[#This Row],[Kontroll ifyllt värde]]=TRUE),ISBLANK(#REF!)),"Välj zon","")</f>
        <v/>
      </c>
      <c r="S215" s="3" t="str">
        <f>IF(AND(Tabell_SSK[[#This Row],[Fakturerat belopp]]&gt;0,Tabell_SSK[[#This Row],[Summa fakturerade timmar (psykiatri+somatik+primärvård)]]=""),"Fyll i antal timmar","")</f>
        <v/>
      </c>
      <c r="T215" s="3" t="str">
        <f>IF(AND(Tabell_SSK[[#This Row],[Kontroll ifyllt värde]]=TRUE,Tabell_SSK[[#This Row],[Fakturerat belopp]]=""),"Fakturerat belopp saknas","")</f>
        <v/>
      </c>
      <c r="U215" s="3" t="b">
        <f>OR(Tabell_SSK[[#This Row],[Fakturerat belopp]]&lt;&gt;"",Tabell_SSK[[#This Row],[Summa fakturerade timmar (psykiatri+somatik+primärvård)]]&lt;&gt;"")</f>
        <v>0</v>
      </c>
    </row>
    <row r="216" spans="1:21" x14ac:dyDescent="0.35">
      <c r="A216" s="32" t="str">
        <f>IF(_xlfn.CONCAT(B216:G216)="","",Statistikrapport!$C$3)</f>
        <v/>
      </c>
      <c r="B216" s="3"/>
      <c r="C216" s="3"/>
      <c r="D216" s="3"/>
      <c r="E216" s="3"/>
      <c r="F216" s="28"/>
      <c r="G21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6" s="3"/>
      <c r="I216" s="3"/>
      <c r="J216" s="3"/>
      <c r="K216" s="3"/>
      <c r="L216" s="3" t="str" cm="1">
        <f t="array" ref="L216">IFERROR(INDEX(_xlfn._xlws.FILTER(Tabell_SSK[[#This Row],[Region kontroll]:[Fakturerat]],Tabell_SSK[[#This Row],[Region kontroll]:[Fakturerat]]&lt;&gt;""),1,1),"")</f>
        <v/>
      </c>
      <c r="M216" s="3" t="str">
        <f>IF(AND(SUM(Tabell_SSK[[#This Row],[Fakturerat belopp]:[Summa fakturerade timmar (psykiatri+somatik+primärvård)]]),ISBLANK(Tabell_SSK[[#This Row],[Region]])),"Ange region","")</f>
        <v/>
      </c>
      <c r="N216" s="3" t="str">
        <f>IF(AND(OR(Tabell_SSK[[#This Row],[Kontroll ifyllt värde]]=TRUE),ISBLANK(Tabell_SSK[[#This Row],[Zon]])),"Välj zon","")</f>
        <v/>
      </c>
      <c r="O2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6" s="3" t="str">
        <f xml:space="preserve"> IF(AND(Tabell_SSK[[#This Row],[Yrkeskategori]]="Specialistsjuksköterska",Tabell_SSK[[#This Row],[Specialisering]]=""),"Ange specialisering","")</f>
        <v/>
      </c>
      <c r="Q216" s="3" t="str">
        <f xml:space="preserve"> IF(AND(Tabell_SSK[[#This Row],[Yrkeskategori]]="Sjuksköterska",Tabell_SSK[[#This Row],[Specialisering]]&lt;&gt;""),"Välj specialistsjuksköterska om specialicering","")</f>
        <v/>
      </c>
      <c r="R216" s="3" t="str">
        <f>IF(AND(OR(Tabell_SSK[[#This Row],[Kontroll ifyllt värde]]=TRUE),ISBLANK(#REF!)),"Välj zon","")</f>
        <v/>
      </c>
      <c r="S216" s="3" t="str">
        <f>IF(AND(Tabell_SSK[[#This Row],[Fakturerat belopp]]&gt;0,Tabell_SSK[[#This Row],[Summa fakturerade timmar (psykiatri+somatik+primärvård)]]=""),"Fyll i antal timmar","")</f>
        <v/>
      </c>
      <c r="T216" s="3" t="str">
        <f>IF(AND(Tabell_SSK[[#This Row],[Kontroll ifyllt värde]]=TRUE,Tabell_SSK[[#This Row],[Fakturerat belopp]]=""),"Fakturerat belopp saknas","")</f>
        <v/>
      </c>
      <c r="U216" s="3" t="b">
        <f>OR(Tabell_SSK[[#This Row],[Fakturerat belopp]]&lt;&gt;"",Tabell_SSK[[#This Row],[Summa fakturerade timmar (psykiatri+somatik+primärvård)]]&lt;&gt;"")</f>
        <v>0</v>
      </c>
    </row>
    <row r="217" spans="1:21" x14ac:dyDescent="0.35">
      <c r="A217" s="32" t="str">
        <f>IF(_xlfn.CONCAT(B217:G217)="","",Statistikrapport!$C$3)</f>
        <v/>
      </c>
      <c r="B217" s="3"/>
      <c r="C217" s="3"/>
      <c r="D217" s="3"/>
      <c r="E217" s="3"/>
      <c r="F217" s="28"/>
      <c r="G21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7" s="3"/>
      <c r="I217" s="3"/>
      <c r="J217" s="3"/>
      <c r="K217" s="3"/>
      <c r="L217" s="3" t="str" cm="1">
        <f t="array" ref="L217">IFERROR(INDEX(_xlfn._xlws.FILTER(Tabell_SSK[[#This Row],[Region kontroll]:[Fakturerat]],Tabell_SSK[[#This Row],[Region kontroll]:[Fakturerat]]&lt;&gt;""),1,1),"")</f>
        <v/>
      </c>
      <c r="M217" s="3" t="str">
        <f>IF(AND(SUM(Tabell_SSK[[#This Row],[Fakturerat belopp]:[Summa fakturerade timmar (psykiatri+somatik+primärvård)]]),ISBLANK(Tabell_SSK[[#This Row],[Region]])),"Ange region","")</f>
        <v/>
      </c>
      <c r="N217" s="3" t="str">
        <f>IF(AND(OR(Tabell_SSK[[#This Row],[Kontroll ifyllt värde]]=TRUE),ISBLANK(Tabell_SSK[[#This Row],[Zon]])),"Välj zon","")</f>
        <v/>
      </c>
      <c r="O2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7" s="3" t="str">
        <f xml:space="preserve"> IF(AND(Tabell_SSK[[#This Row],[Yrkeskategori]]="Specialistsjuksköterska",Tabell_SSK[[#This Row],[Specialisering]]=""),"Ange specialisering","")</f>
        <v/>
      </c>
      <c r="Q217" s="3" t="str">
        <f xml:space="preserve"> IF(AND(Tabell_SSK[[#This Row],[Yrkeskategori]]="Sjuksköterska",Tabell_SSK[[#This Row],[Specialisering]]&lt;&gt;""),"Välj specialistsjuksköterska om specialicering","")</f>
        <v/>
      </c>
      <c r="R217" s="3" t="str">
        <f>IF(AND(OR(Tabell_SSK[[#This Row],[Kontroll ifyllt värde]]=TRUE),ISBLANK(#REF!)),"Välj zon","")</f>
        <v/>
      </c>
      <c r="S217" s="3" t="str">
        <f>IF(AND(Tabell_SSK[[#This Row],[Fakturerat belopp]]&gt;0,Tabell_SSK[[#This Row],[Summa fakturerade timmar (psykiatri+somatik+primärvård)]]=""),"Fyll i antal timmar","")</f>
        <v/>
      </c>
      <c r="T217" s="3" t="str">
        <f>IF(AND(Tabell_SSK[[#This Row],[Kontroll ifyllt värde]]=TRUE,Tabell_SSK[[#This Row],[Fakturerat belopp]]=""),"Fakturerat belopp saknas","")</f>
        <v/>
      </c>
      <c r="U217" s="3" t="b">
        <f>OR(Tabell_SSK[[#This Row],[Fakturerat belopp]]&lt;&gt;"",Tabell_SSK[[#This Row],[Summa fakturerade timmar (psykiatri+somatik+primärvård)]]&lt;&gt;"")</f>
        <v>0</v>
      </c>
    </row>
    <row r="218" spans="1:21" x14ac:dyDescent="0.35">
      <c r="A218" s="32" t="str">
        <f>IF(_xlfn.CONCAT(B218:G218)="","",Statistikrapport!$C$3)</f>
        <v/>
      </c>
      <c r="B218" s="3"/>
      <c r="C218" s="3"/>
      <c r="D218" s="3"/>
      <c r="E218" s="3"/>
      <c r="F218" s="28"/>
      <c r="G21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8" s="3"/>
      <c r="I218" s="3"/>
      <c r="J218" s="3"/>
      <c r="K218" s="3"/>
      <c r="L218" s="3" t="str" cm="1">
        <f t="array" ref="L218">IFERROR(INDEX(_xlfn._xlws.FILTER(Tabell_SSK[[#This Row],[Region kontroll]:[Fakturerat]],Tabell_SSK[[#This Row],[Region kontroll]:[Fakturerat]]&lt;&gt;""),1,1),"")</f>
        <v/>
      </c>
      <c r="M218" s="3" t="str">
        <f>IF(AND(SUM(Tabell_SSK[[#This Row],[Fakturerat belopp]:[Summa fakturerade timmar (psykiatri+somatik+primärvård)]]),ISBLANK(Tabell_SSK[[#This Row],[Region]])),"Ange region","")</f>
        <v/>
      </c>
      <c r="N218" s="3" t="str">
        <f>IF(AND(OR(Tabell_SSK[[#This Row],[Kontroll ifyllt värde]]=TRUE),ISBLANK(Tabell_SSK[[#This Row],[Zon]])),"Välj zon","")</f>
        <v/>
      </c>
      <c r="O2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8" s="3" t="str">
        <f xml:space="preserve"> IF(AND(Tabell_SSK[[#This Row],[Yrkeskategori]]="Specialistsjuksköterska",Tabell_SSK[[#This Row],[Specialisering]]=""),"Ange specialisering","")</f>
        <v/>
      </c>
      <c r="Q218" s="3" t="str">
        <f xml:space="preserve"> IF(AND(Tabell_SSK[[#This Row],[Yrkeskategori]]="Sjuksköterska",Tabell_SSK[[#This Row],[Specialisering]]&lt;&gt;""),"Välj specialistsjuksköterska om specialicering","")</f>
        <v/>
      </c>
      <c r="R218" s="3" t="str">
        <f>IF(AND(OR(Tabell_SSK[[#This Row],[Kontroll ifyllt värde]]=TRUE),ISBLANK(#REF!)),"Välj zon","")</f>
        <v/>
      </c>
      <c r="S218" s="3" t="str">
        <f>IF(AND(Tabell_SSK[[#This Row],[Fakturerat belopp]]&gt;0,Tabell_SSK[[#This Row],[Summa fakturerade timmar (psykiatri+somatik+primärvård)]]=""),"Fyll i antal timmar","")</f>
        <v/>
      </c>
      <c r="T218" s="3" t="str">
        <f>IF(AND(Tabell_SSK[[#This Row],[Kontroll ifyllt värde]]=TRUE,Tabell_SSK[[#This Row],[Fakturerat belopp]]=""),"Fakturerat belopp saknas","")</f>
        <v/>
      </c>
      <c r="U218" s="3" t="b">
        <f>OR(Tabell_SSK[[#This Row],[Fakturerat belopp]]&lt;&gt;"",Tabell_SSK[[#This Row],[Summa fakturerade timmar (psykiatri+somatik+primärvård)]]&lt;&gt;"")</f>
        <v>0</v>
      </c>
    </row>
    <row r="219" spans="1:21" x14ac:dyDescent="0.35">
      <c r="A219" s="32" t="str">
        <f>IF(_xlfn.CONCAT(B219:G219)="","",Statistikrapport!$C$3)</f>
        <v/>
      </c>
      <c r="B219" s="3"/>
      <c r="C219" s="3"/>
      <c r="D219" s="3"/>
      <c r="E219" s="3"/>
      <c r="F219" s="28"/>
      <c r="G21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19" s="3"/>
      <c r="I219" s="3"/>
      <c r="J219" s="3"/>
      <c r="K219" s="3"/>
      <c r="L219" s="3" t="str" cm="1">
        <f t="array" ref="L219">IFERROR(INDEX(_xlfn._xlws.FILTER(Tabell_SSK[[#This Row],[Region kontroll]:[Fakturerat]],Tabell_SSK[[#This Row],[Region kontroll]:[Fakturerat]]&lt;&gt;""),1,1),"")</f>
        <v/>
      </c>
      <c r="M219" s="3" t="str">
        <f>IF(AND(SUM(Tabell_SSK[[#This Row],[Fakturerat belopp]:[Summa fakturerade timmar (psykiatri+somatik+primärvård)]]),ISBLANK(Tabell_SSK[[#This Row],[Region]])),"Ange region","")</f>
        <v/>
      </c>
      <c r="N219" s="3" t="str">
        <f>IF(AND(OR(Tabell_SSK[[#This Row],[Kontroll ifyllt värde]]=TRUE),ISBLANK(Tabell_SSK[[#This Row],[Zon]])),"Välj zon","")</f>
        <v/>
      </c>
      <c r="O2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9" s="3" t="str">
        <f xml:space="preserve"> IF(AND(Tabell_SSK[[#This Row],[Yrkeskategori]]="Specialistsjuksköterska",Tabell_SSK[[#This Row],[Specialisering]]=""),"Ange specialisering","")</f>
        <v/>
      </c>
      <c r="Q219" s="3" t="str">
        <f xml:space="preserve"> IF(AND(Tabell_SSK[[#This Row],[Yrkeskategori]]="Sjuksköterska",Tabell_SSK[[#This Row],[Specialisering]]&lt;&gt;""),"Välj specialistsjuksköterska om specialicering","")</f>
        <v/>
      </c>
      <c r="R219" s="3" t="str">
        <f>IF(AND(OR(Tabell_SSK[[#This Row],[Kontroll ifyllt värde]]=TRUE),ISBLANK(#REF!)),"Välj zon","")</f>
        <v/>
      </c>
      <c r="S219" s="3" t="str">
        <f>IF(AND(Tabell_SSK[[#This Row],[Fakturerat belopp]]&gt;0,Tabell_SSK[[#This Row],[Summa fakturerade timmar (psykiatri+somatik+primärvård)]]=""),"Fyll i antal timmar","")</f>
        <v/>
      </c>
      <c r="T219" s="3" t="str">
        <f>IF(AND(Tabell_SSK[[#This Row],[Kontroll ifyllt värde]]=TRUE,Tabell_SSK[[#This Row],[Fakturerat belopp]]=""),"Fakturerat belopp saknas","")</f>
        <v/>
      </c>
      <c r="U219" s="3" t="b">
        <f>OR(Tabell_SSK[[#This Row],[Fakturerat belopp]]&lt;&gt;"",Tabell_SSK[[#This Row],[Summa fakturerade timmar (psykiatri+somatik+primärvård)]]&lt;&gt;"")</f>
        <v>0</v>
      </c>
    </row>
    <row r="220" spans="1:21" x14ac:dyDescent="0.35">
      <c r="A220" s="32" t="str">
        <f>IF(_xlfn.CONCAT(B220:G220)="","",Statistikrapport!$C$3)</f>
        <v/>
      </c>
      <c r="B220" s="3"/>
      <c r="C220" s="3"/>
      <c r="D220" s="3"/>
      <c r="E220" s="3"/>
      <c r="F220" s="28"/>
      <c r="G22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0" s="3"/>
      <c r="I220" s="3"/>
      <c r="J220" s="3"/>
      <c r="K220" s="3"/>
      <c r="L220" s="3" t="str" cm="1">
        <f t="array" ref="L220">IFERROR(INDEX(_xlfn._xlws.FILTER(Tabell_SSK[[#This Row],[Region kontroll]:[Fakturerat]],Tabell_SSK[[#This Row],[Region kontroll]:[Fakturerat]]&lt;&gt;""),1,1),"")</f>
        <v/>
      </c>
      <c r="M220" s="3" t="str">
        <f>IF(AND(SUM(Tabell_SSK[[#This Row],[Fakturerat belopp]:[Summa fakturerade timmar (psykiatri+somatik+primärvård)]]),ISBLANK(Tabell_SSK[[#This Row],[Region]])),"Ange region","")</f>
        <v/>
      </c>
      <c r="N220" s="3" t="str">
        <f>IF(AND(OR(Tabell_SSK[[#This Row],[Kontroll ifyllt värde]]=TRUE),ISBLANK(Tabell_SSK[[#This Row],[Zon]])),"Välj zon","")</f>
        <v/>
      </c>
      <c r="O2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0" s="3" t="str">
        <f xml:space="preserve"> IF(AND(Tabell_SSK[[#This Row],[Yrkeskategori]]="Specialistsjuksköterska",Tabell_SSK[[#This Row],[Specialisering]]=""),"Ange specialisering","")</f>
        <v/>
      </c>
      <c r="Q220" s="3" t="str">
        <f xml:space="preserve"> IF(AND(Tabell_SSK[[#This Row],[Yrkeskategori]]="Sjuksköterska",Tabell_SSK[[#This Row],[Specialisering]]&lt;&gt;""),"Välj specialistsjuksköterska om specialicering","")</f>
        <v/>
      </c>
      <c r="R220" s="3" t="str">
        <f>IF(AND(OR(Tabell_SSK[[#This Row],[Kontroll ifyllt värde]]=TRUE),ISBLANK(#REF!)),"Välj zon","")</f>
        <v/>
      </c>
      <c r="S220" s="3" t="str">
        <f>IF(AND(Tabell_SSK[[#This Row],[Fakturerat belopp]]&gt;0,Tabell_SSK[[#This Row],[Summa fakturerade timmar (psykiatri+somatik+primärvård)]]=""),"Fyll i antal timmar","")</f>
        <v/>
      </c>
      <c r="T220" s="3" t="str">
        <f>IF(AND(Tabell_SSK[[#This Row],[Kontroll ifyllt värde]]=TRUE,Tabell_SSK[[#This Row],[Fakturerat belopp]]=""),"Fakturerat belopp saknas","")</f>
        <v/>
      </c>
      <c r="U220" s="3" t="b">
        <f>OR(Tabell_SSK[[#This Row],[Fakturerat belopp]]&lt;&gt;"",Tabell_SSK[[#This Row],[Summa fakturerade timmar (psykiatri+somatik+primärvård)]]&lt;&gt;"")</f>
        <v>0</v>
      </c>
    </row>
    <row r="221" spans="1:21" x14ac:dyDescent="0.35">
      <c r="A221" s="32" t="str">
        <f>IF(_xlfn.CONCAT(B221:G221)="","",Statistikrapport!$C$3)</f>
        <v/>
      </c>
      <c r="B221" s="3"/>
      <c r="C221" s="3"/>
      <c r="D221" s="3"/>
      <c r="E221" s="3"/>
      <c r="F221" s="28"/>
      <c r="G22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1" s="3"/>
      <c r="I221" s="3"/>
      <c r="J221" s="3"/>
      <c r="K221" s="3"/>
      <c r="L221" s="3" t="str" cm="1">
        <f t="array" ref="L221">IFERROR(INDEX(_xlfn._xlws.FILTER(Tabell_SSK[[#This Row],[Region kontroll]:[Fakturerat]],Tabell_SSK[[#This Row],[Region kontroll]:[Fakturerat]]&lt;&gt;""),1,1),"")</f>
        <v/>
      </c>
      <c r="M221" s="3" t="str">
        <f>IF(AND(SUM(Tabell_SSK[[#This Row],[Fakturerat belopp]:[Summa fakturerade timmar (psykiatri+somatik+primärvård)]]),ISBLANK(Tabell_SSK[[#This Row],[Region]])),"Ange region","")</f>
        <v/>
      </c>
      <c r="N221" s="3" t="str">
        <f>IF(AND(OR(Tabell_SSK[[#This Row],[Kontroll ifyllt värde]]=TRUE),ISBLANK(Tabell_SSK[[#This Row],[Zon]])),"Välj zon","")</f>
        <v/>
      </c>
      <c r="O2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1" s="3" t="str">
        <f xml:space="preserve"> IF(AND(Tabell_SSK[[#This Row],[Yrkeskategori]]="Specialistsjuksköterska",Tabell_SSK[[#This Row],[Specialisering]]=""),"Ange specialisering","")</f>
        <v/>
      </c>
      <c r="Q221" s="3" t="str">
        <f xml:space="preserve"> IF(AND(Tabell_SSK[[#This Row],[Yrkeskategori]]="Sjuksköterska",Tabell_SSK[[#This Row],[Specialisering]]&lt;&gt;""),"Välj specialistsjuksköterska om specialicering","")</f>
        <v/>
      </c>
      <c r="R221" s="3" t="str">
        <f>IF(AND(OR(Tabell_SSK[[#This Row],[Kontroll ifyllt värde]]=TRUE),ISBLANK(#REF!)),"Välj zon","")</f>
        <v/>
      </c>
      <c r="S221" s="3" t="str">
        <f>IF(AND(Tabell_SSK[[#This Row],[Fakturerat belopp]]&gt;0,Tabell_SSK[[#This Row],[Summa fakturerade timmar (psykiatri+somatik+primärvård)]]=""),"Fyll i antal timmar","")</f>
        <v/>
      </c>
      <c r="T221" s="3" t="str">
        <f>IF(AND(Tabell_SSK[[#This Row],[Kontroll ifyllt värde]]=TRUE,Tabell_SSK[[#This Row],[Fakturerat belopp]]=""),"Fakturerat belopp saknas","")</f>
        <v/>
      </c>
      <c r="U221" s="3" t="b">
        <f>OR(Tabell_SSK[[#This Row],[Fakturerat belopp]]&lt;&gt;"",Tabell_SSK[[#This Row],[Summa fakturerade timmar (psykiatri+somatik+primärvård)]]&lt;&gt;"")</f>
        <v>0</v>
      </c>
    </row>
    <row r="222" spans="1:21" x14ac:dyDescent="0.35">
      <c r="A222" s="32" t="str">
        <f>IF(_xlfn.CONCAT(B222:G222)="","",Statistikrapport!$C$3)</f>
        <v/>
      </c>
      <c r="B222" s="3"/>
      <c r="C222" s="3"/>
      <c r="D222" s="3"/>
      <c r="E222" s="3"/>
      <c r="F222" s="28"/>
      <c r="G22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2" s="3"/>
      <c r="I222" s="3"/>
      <c r="J222" s="3"/>
      <c r="K222" s="3"/>
      <c r="L222" s="3" t="str" cm="1">
        <f t="array" ref="L222">IFERROR(INDEX(_xlfn._xlws.FILTER(Tabell_SSK[[#This Row],[Region kontroll]:[Fakturerat]],Tabell_SSK[[#This Row],[Region kontroll]:[Fakturerat]]&lt;&gt;""),1,1),"")</f>
        <v/>
      </c>
      <c r="M222" s="3" t="str">
        <f>IF(AND(SUM(Tabell_SSK[[#This Row],[Fakturerat belopp]:[Summa fakturerade timmar (psykiatri+somatik+primärvård)]]),ISBLANK(Tabell_SSK[[#This Row],[Region]])),"Ange region","")</f>
        <v/>
      </c>
      <c r="N222" s="3" t="str">
        <f>IF(AND(OR(Tabell_SSK[[#This Row],[Kontroll ifyllt värde]]=TRUE),ISBLANK(Tabell_SSK[[#This Row],[Zon]])),"Välj zon","")</f>
        <v/>
      </c>
      <c r="O2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2" s="3" t="str">
        <f xml:space="preserve"> IF(AND(Tabell_SSK[[#This Row],[Yrkeskategori]]="Specialistsjuksköterska",Tabell_SSK[[#This Row],[Specialisering]]=""),"Ange specialisering","")</f>
        <v/>
      </c>
      <c r="Q222" s="3" t="str">
        <f xml:space="preserve"> IF(AND(Tabell_SSK[[#This Row],[Yrkeskategori]]="Sjuksköterska",Tabell_SSK[[#This Row],[Specialisering]]&lt;&gt;""),"Välj specialistsjuksköterska om specialicering","")</f>
        <v/>
      </c>
      <c r="R222" s="3" t="str">
        <f>IF(AND(OR(Tabell_SSK[[#This Row],[Kontroll ifyllt värde]]=TRUE),ISBLANK(#REF!)),"Välj zon","")</f>
        <v/>
      </c>
      <c r="S222" s="3" t="str">
        <f>IF(AND(Tabell_SSK[[#This Row],[Fakturerat belopp]]&gt;0,Tabell_SSK[[#This Row],[Summa fakturerade timmar (psykiatri+somatik+primärvård)]]=""),"Fyll i antal timmar","")</f>
        <v/>
      </c>
      <c r="T222" s="3" t="str">
        <f>IF(AND(Tabell_SSK[[#This Row],[Kontroll ifyllt värde]]=TRUE,Tabell_SSK[[#This Row],[Fakturerat belopp]]=""),"Fakturerat belopp saknas","")</f>
        <v/>
      </c>
      <c r="U222" s="3" t="b">
        <f>OR(Tabell_SSK[[#This Row],[Fakturerat belopp]]&lt;&gt;"",Tabell_SSK[[#This Row],[Summa fakturerade timmar (psykiatri+somatik+primärvård)]]&lt;&gt;"")</f>
        <v>0</v>
      </c>
    </row>
    <row r="223" spans="1:21" x14ac:dyDescent="0.35">
      <c r="A223" s="32" t="str">
        <f>IF(_xlfn.CONCAT(B223:G223)="","",Statistikrapport!$C$3)</f>
        <v/>
      </c>
      <c r="B223" s="3"/>
      <c r="C223" s="3"/>
      <c r="D223" s="3"/>
      <c r="E223" s="3"/>
      <c r="F223" s="28"/>
      <c r="G22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3" s="3"/>
      <c r="I223" s="3"/>
      <c r="J223" s="3"/>
      <c r="K223" s="3"/>
      <c r="L223" s="3" t="str" cm="1">
        <f t="array" ref="L223">IFERROR(INDEX(_xlfn._xlws.FILTER(Tabell_SSK[[#This Row],[Region kontroll]:[Fakturerat]],Tabell_SSK[[#This Row],[Region kontroll]:[Fakturerat]]&lt;&gt;""),1,1),"")</f>
        <v/>
      </c>
      <c r="M223" s="3" t="str">
        <f>IF(AND(SUM(Tabell_SSK[[#This Row],[Fakturerat belopp]:[Summa fakturerade timmar (psykiatri+somatik+primärvård)]]),ISBLANK(Tabell_SSK[[#This Row],[Region]])),"Ange region","")</f>
        <v/>
      </c>
      <c r="N223" s="3" t="str">
        <f>IF(AND(OR(Tabell_SSK[[#This Row],[Kontroll ifyllt värde]]=TRUE),ISBLANK(Tabell_SSK[[#This Row],[Zon]])),"Välj zon","")</f>
        <v/>
      </c>
      <c r="O2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3" s="3" t="str">
        <f xml:space="preserve"> IF(AND(Tabell_SSK[[#This Row],[Yrkeskategori]]="Specialistsjuksköterska",Tabell_SSK[[#This Row],[Specialisering]]=""),"Ange specialisering","")</f>
        <v/>
      </c>
      <c r="Q223" s="3" t="str">
        <f xml:space="preserve"> IF(AND(Tabell_SSK[[#This Row],[Yrkeskategori]]="Sjuksköterska",Tabell_SSK[[#This Row],[Specialisering]]&lt;&gt;""),"Välj specialistsjuksköterska om specialicering","")</f>
        <v/>
      </c>
      <c r="R223" s="3" t="str">
        <f>IF(AND(OR(Tabell_SSK[[#This Row],[Kontroll ifyllt värde]]=TRUE),ISBLANK(#REF!)),"Välj zon","")</f>
        <v/>
      </c>
      <c r="S223" s="3" t="str">
        <f>IF(AND(Tabell_SSK[[#This Row],[Fakturerat belopp]]&gt;0,Tabell_SSK[[#This Row],[Summa fakturerade timmar (psykiatri+somatik+primärvård)]]=""),"Fyll i antal timmar","")</f>
        <v/>
      </c>
      <c r="T223" s="3" t="str">
        <f>IF(AND(Tabell_SSK[[#This Row],[Kontroll ifyllt värde]]=TRUE,Tabell_SSK[[#This Row],[Fakturerat belopp]]=""),"Fakturerat belopp saknas","")</f>
        <v/>
      </c>
      <c r="U223" s="3" t="b">
        <f>OR(Tabell_SSK[[#This Row],[Fakturerat belopp]]&lt;&gt;"",Tabell_SSK[[#This Row],[Summa fakturerade timmar (psykiatri+somatik+primärvård)]]&lt;&gt;"")</f>
        <v>0</v>
      </c>
    </row>
    <row r="224" spans="1:21" x14ac:dyDescent="0.35">
      <c r="A224" s="32" t="str">
        <f>IF(_xlfn.CONCAT(B224:G224)="","",Statistikrapport!$C$3)</f>
        <v/>
      </c>
      <c r="B224" s="3"/>
      <c r="C224" s="3"/>
      <c r="D224" s="3"/>
      <c r="E224" s="3"/>
      <c r="F224" s="28"/>
      <c r="G22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4" s="3"/>
      <c r="I224" s="3"/>
      <c r="J224" s="3"/>
      <c r="K224" s="3"/>
      <c r="L224" s="3" t="str" cm="1">
        <f t="array" ref="L224">IFERROR(INDEX(_xlfn._xlws.FILTER(Tabell_SSK[[#This Row],[Region kontroll]:[Fakturerat]],Tabell_SSK[[#This Row],[Region kontroll]:[Fakturerat]]&lt;&gt;""),1,1),"")</f>
        <v/>
      </c>
      <c r="M224" s="3" t="str">
        <f>IF(AND(SUM(Tabell_SSK[[#This Row],[Fakturerat belopp]:[Summa fakturerade timmar (psykiatri+somatik+primärvård)]]),ISBLANK(Tabell_SSK[[#This Row],[Region]])),"Ange region","")</f>
        <v/>
      </c>
      <c r="N224" s="3" t="str">
        <f>IF(AND(OR(Tabell_SSK[[#This Row],[Kontroll ifyllt värde]]=TRUE),ISBLANK(Tabell_SSK[[#This Row],[Zon]])),"Välj zon","")</f>
        <v/>
      </c>
      <c r="O2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4" s="3" t="str">
        <f xml:space="preserve"> IF(AND(Tabell_SSK[[#This Row],[Yrkeskategori]]="Specialistsjuksköterska",Tabell_SSK[[#This Row],[Specialisering]]=""),"Ange specialisering","")</f>
        <v/>
      </c>
      <c r="Q224" s="3" t="str">
        <f xml:space="preserve"> IF(AND(Tabell_SSK[[#This Row],[Yrkeskategori]]="Sjuksköterska",Tabell_SSK[[#This Row],[Specialisering]]&lt;&gt;""),"Välj specialistsjuksköterska om specialicering","")</f>
        <v/>
      </c>
      <c r="R224" s="3" t="str">
        <f>IF(AND(OR(Tabell_SSK[[#This Row],[Kontroll ifyllt värde]]=TRUE),ISBLANK(#REF!)),"Välj zon","")</f>
        <v/>
      </c>
      <c r="S224" s="3" t="str">
        <f>IF(AND(Tabell_SSK[[#This Row],[Fakturerat belopp]]&gt;0,Tabell_SSK[[#This Row],[Summa fakturerade timmar (psykiatri+somatik+primärvård)]]=""),"Fyll i antal timmar","")</f>
        <v/>
      </c>
      <c r="T224" s="3" t="str">
        <f>IF(AND(Tabell_SSK[[#This Row],[Kontroll ifyllt värde]]=TRUE,Tabell_SSK[[#This Row],[Fakturerat belopp]]=""),"Fakturerat belopp saknas","")</f>
        <v/>
      </c>
      <c r="U224" s="3" t="b">
        <f>OR(Tabell_SSK[[#This Row],[Fakturerat belopp]]&lt;&gt;"",Tabell_SSK[[#This Row],[Summa fakturerade timmar (psykiatri+somatik+primärvård)]]&lt;&gt;"")</f>
        <v>0</v>
      </c>
    </row>
    <row r="225" spans="1:21" x14ac:dyDescent="0.35">
      <c r="A225" s="32" t="str">
        <f>IF(_xlfn.CONCAT(B225:G225)="","",Statistikrapport!$C$3)</f>
        <v/>
      </c>
      <c r="B225" s="3"/>
      <c r="C225" s="3"/>
      <c r="D225" s="3"/>
      <c r="E225" s="3"/>
      <c r="F225" s="28"/>
      <c r="G22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5" s="3"/>
      <c r="I225" s="3"/>
      <c r="J225" s="3"/>
      <c r="K225" s="3"/>
      <c r="L225" s="3" t="str" cm="1">
        <f t="array" ref="L225">IFERROR(INDEX(_xlfn._xlws.FILTER(Tabell_SSK[[#This Row],[Region kontroll]:[Fakturerat]],Tabell_SSK[[#This Row],[Region kontroll]:[Fakturerat]]&lt;&gt;""),1,1),"")</f>
        <v/>
      </c>
      <c r="M225" s="3" t="str">
        <f>IF(AND(SUM(Tabell_SSK[[#This Row],[Fakturerat belopp]:[Summa fakturerade timmar (psykiatri+somatik+primärvård)]]),ISBLANK(Tabell_SSK[[#This Row],[Region]])),"Ange region","")</f>
        <v/>
      </c>
      <c r="N225" s="3" t="str">
        <f>IF(AND(OR(Tabell_SSK[[#This Row],[Kontroll ifyllt värde]]=TRUE),ISBLANK(Tabell_SSK[[#This Row],[Zon]])),"Välj zon","")</f>
        <v/>
      </c>
      <c r="O2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5" s="3" t="str">
        <f xml:space="preserve"> IF(AND(Tabell_SSK[[#This Row],[Yrkeskategori]]="Specialistsjuksköterska",Tabell_SSK[[#This Row],[Specialisering]]=""),"Ange specialisering","")</f>
        <v/>
      </c>
      <c r="Q225" s="3" t="str">
        <f xml:space="preserve"> IF(AND(Tabell_SSK[[#This Row],[Yrkeskategori]]="Sjuksköterska",Tabell_SSK[[#This Row],[Specialisering]]&lt;&gt;""),"Välj specialistsjuksköterska om specialicering","")</f>
        <v/>
      </c>
      <c r="R225" s="3" t="str">
        <f>IF(AND(OR(Tabell_SSK[[#This Row],[Kontroll ifyllt värde]]=TRUE),ISBLANK(#REF!)),"Välj zon","")</f>
        <v/>
      </c>
      <c r="S225" s="3" t="str">
        <f>IF(AND(Tabell_SSK[[#This Row],[Fakturerat belopp]]&gt;0,Tabell_SSK[[#This Row],[Summa fakturerade timmar (psykiatri+somatik+primärvård)]]=""),"Fyll i antal timmar","")</f>
        <v/>
      </c>
      <c r="T225" s="3" t="str">
        <f>IF(AND(Tabell_SSK[[#This Row],[Kontroll ifyllt värde]]=TRUE,Tabell_SSK[[#This Row],[Fakturerat belopp]]=""),"Fakturerat belopp saknas","")</f>
        <v/>
      </c>
      <c r="U225" s="3" t="b">
        <f>OR(Tabell_SSK[[#This Row],[Fakturerat belopp]]&lt;&gt;"",Tabell_SSK[[#This Row],[Summa fakturerade timmar (psykiatri+somatik+primärvård)]]&lt;&gt;"")</f>
        <v>0</v>
      </c>
    </row>
    <row r="226" spans="1:21" x14ac:dyDescent="0.35">
      <c r="A226" s="32" t="str">
        <f>IF(_xlfn.CONCAT(B226:G226)="","",Statistikrapport!$C$3)</f>
        <v/>
      </c>
      <c r="B226" s="3"/>
      <c r="C226" s="3"/>
      <c r="D226" s="3"/>
      <c r="E226" s="3"/>
      <c r="F226" s="28"/>
      <c r="G22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6" s="3"/>
      <c r="I226" s="3"/>
      <c r="J226" s="3"/>
      <c r="K226" s="3"/>
      <c r="L226" s="3" t="str" cm="1">
        <f t="array" ref="L226">IFERROR(INDEX(_xlfn._xlws.FILTER(Tabell_SSK[[#This Row],[Region kontroll]:[Fakturerat]],Tabell_SSK[[#This Row],[Region kontroll]:[Fakturerat]]&lt;&gt;""),1,1),"")</f>
        <v/>
      </c>
      <c r="M226" s="3" t="str">
        <f>IF(AND(SUM(Tabell_SSK[[#This Row],[Fakturerat belopp]:[Summa fakturerade timmar (psykiatri+somatik+primärvård)]]),ISBLANK(Tabell_SSK[[#This Row],[Region]])),"Ange region","")</f>
        <v/>
      </c>
      <c r="N226" s="3" t="str">
        <f>IF(AND(OR(Tabell_SSK[[#This Row],[Kontroll ifyllt värde]]=TRUE),ISBLANK(Tabell_SSK[[#This Row],[Zon]])),"Välj zon","")</f>
        <v/>
      </c>
      <c r="O2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6" s="3" t="str">
        <f xml:space="preserve"> IF(AND(Tabell_SSK[[#This Row],[Yrkeskategori]]="Specialistsjuksköterska",Tabell_SSK[[#This Row],[Specialisering]]=""),"Ange specialisering","")</f>
        <v/>
      </c>
      <c r="Q226" s="3" t="str">
        <f xml:space="preserve"> IF(AND(Tabell_SSK[[#This Row],[Yrkeskategori]]="Sjuksköterska",Tabell_SSK[[#This Row],[Specialisering]]&lt;&gt;""),"Välj specialistsjuksköterska om specialicering","")</f>
        <v/>
      </c>
      <c r="R226" s="3" t="str">
        <f>IF(AND(OR(Tabell_SSK[[#This Row],[Kontroll ifyllt värde]]=TRUE),ISBLANK(#REF!)),"Välj zon","")</f>
        <v/>
      </c>
      <c r="S226" s="3" t="str">
        <f>IF(AND(Tabell_SSK[[#This Row],[Fakturerat belopp]]&gt;0,Tabell_SSK[[#This Row],[Summa fakturerade timmar (psykiatri+somatik+primärvård)]]=""),"Fyll i antal timmar","")</f>
        <v/>
      </c>
      <c r="T226" s="3" t="str">
        <f>IF(AND(Tabell_SSK[[#This Row],[Kontroll ifyllt värde]]=TRUE,Tabell_SSK[[#This Row],[Fakturerat belopp]]=""),"Fakturerat belopp saknas","")</f>
        <v/>
      </c>
      <c r="U226" s="3" t="b">
        <f>OR(Tabell_SSK[[#This Row],[Fakturerat belopp]]&lt;&gt;"",Tabell_SSK[[#This Row],[Summa fakturerade timmar (psykiatri+somatik+primärvård)]]&lt;&gt;"")</f>
        <v>0</v>
      </c>
    </row>
    <row r="227" spans="1:21" x14ac:dyDescent="0.35">
      <c r="A227" s="32" t="str">
        <f>IF(_xlfn.CONCAT(B227:G227)="","",Statistikrapport!$C$3)</f>
        <v/>
      </c>
      <c r="B227" s="3"/>
      <c r="C227" s="3"/>
      <c r="D227" s="3"/>
      <c r="E227" s="3"/>
      <c r="F227" s="28"/>
      <c r="G22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7" s="3"/>
      <c r="I227" s="3"/>
      <c r="J227" s="3"/>
      <c r="K227" s="3"/>
      <c r="L227" s="3" t="str" cm="1">
        <f t="array" ref="L227">IFERROR(INDEX(_xlfn._xlws.FILTER(Tabell_SSK[[#This Row],[Region kontroll]:[Fakturerat]],Tabell_SSK[[#This Row],[Region kontroll]:[Fakturerat]]&lt;&gt;""),1,1),"")</f>
        <v/>
      </c>
      <c r="M227" s="3" t="str">
        <f>IF(AND(SUM(Tabell_SSK[[#This Row],[Fakturerat belopp]:[Summa fakturerade timmar (psykiatri+somatik+primärvård)]]),ISBLANK(Tabell_SSK[[#This Row],[Region]])),"Ange region","")</f>
        <v/>
      </c>
      <c r="N227" s="3" t="str">
        <f>IF(AND(OR(Tabell_SSK[[#This Row],[Kontroll ifyllt värde]]=TRUE),ISBLANK(Tabell_SSK[[#This Row],[Zon]])),"Välj zon","")</f>
        <v/>
      </c>
      <c r="O2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7" s="3" t="str">
        <f xml:space="preserve"> IF(AND(Tabell_SSK[[#This Row],[Yrkeskategori]]="Specialistsjuksköterska",Tabell_SSK[[#This Row],[Specialisering]]=""),"Ange specialisering","")</f>
        <v/>
      </c>
      <c r="Q227" s="3" t="str">
        <f xml:space="preserve"> IF(AND(Tabell_SSK[[#This Row],[Yrkeskategori]]="Sjuksköterska",Tabell_SSK[[#This Row],[Specialisering]]&lt;&gt;""),"Välj specialistsjuksköterska om specialicering","")</f>
        <v/>
      </c>
      <c r="R227" s="3" t="str">
        <f>IF(AND(OR(Tabell_SSK[[#This Row],[Kontroll ifyllt värde]]=TRUE),ISBLANK(#REF!)),"Välj zon","")</f>
        <v/>
      </c>
      <c r="S227" s="3" t="str">
        <f>IF(AND(Tabell_SSK[[#This Row],[Fakturerat belopp]]&gt;0,Tabell_SSK[[#This Row],[Summa fakturerade timmar (psykiatri+somatik+primärvård)]]=""),"Fyll i antal timmar","")</f>
        <v/>
      </c>
      <c r="T227" s="3" t="str">
        <f>IF(AND(Tabell_SSK[[#This Row],[Kontroll ifyllt värde]]=TRUE,Tabell_SSK[[#This Row],[Fakturerat belopp]]=""),"Fakturerat belopp saknas","")</f>
        <v/>
      </c>
      <c r="U227" s="3" t="b">
        <f>OR(Tabell_SSK[[#This Row],[Fakturerat belopp]]&lt;&gt;"",Tabell_SSK[[#This Row],[Summa fakturerade timmar (psykiatri+somatik+primärvård)]]&lt;&gt;"")</f>
        <v>0</v>
      </c>
    </row>
    <row r="228" spans="1:21" x14ac:dyDescent="0.35">
      <c r="A228" s="32" t="str">
        <f>IF(_xlfn.CONCAT(B228:G228)="","",Statistikrapport!$C$3)</f>
        <v/>
      </c>
      <c r="B228" s="3"/>
      <c r="C228" s="3"/>
      <c r="D228" s="3"/>
      <c r="E228" s="3"/>
      <c r="F228" s="28"/>
      <c r="G22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8" s="3"/>
      <c r="I228" s="3"/>
      <c r="J228" s="3"/>
      <c r="K228" s="3"/>
      <c r="L228" s="3" t="str" cm="1">
        <f t="array" ref="L228">IFERROR(INDEX(_xlfn._xlws.FILTER(Tabell_SSK[[#This Row],[Region kontroll]:[Fakturerat]],Tabell_SSK[[#This Row],[Region kontroll]:[Fakturerat]]&lt;&gt;""),1,1),"")</f>
        <v/>
      </c>
      <c r="M228" s="3" t="str">
        <f>IF(AND(SUM(Tabell_SSK[[#This Row],[Fakturerat belopp]:[Summa fakturerade timmar (psykiatri+somatik+primärvård)]]),ISBLANK(Tabell_SSK[[#This Row],[Region]])),"Ange region","")</f>
        <v/>
      </c>
      <c r="N228" s="3" t="str">
        <f>IF(AND(OR(Tabell_SSK[[#This Row],[Kontroll ifyllt värde]]=TRUE),ISBLANK(Tabell_SSK[[#This Row],[Zon]])),"Välj zon","")</f>
        <v/>
      </c>
      <c r="O2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8" s="3" t="str">
        <f xml:space="preserve"> IF(AND(Tabell_SSK[[#This Row],[Yrkeskategori]]="Specialistsjuksköterska",Tabell_SSK[[#This Row],[Specialisering]]=""),"Ange specialisering","")</f>
        <v/>
      </c>
      <c r="Q228" s="3" t="str">
        <f xml:space="preserve"> IF(AND(Tabell_SSK[[#This Row],[Yrkeskategori]]="Sjuksköterska",Tabell_SSK[[#This Row],[Specialisering]]&lt;&gt;""),"Välj specialistsjuksköterska om specialicering","")</f>
        <v/>
      </c>
      <c r="R228" s="3" t="str">
        <f>IF(AND(OR(Tabell_SSK[[#This Row],[Kontroll ifyllt värde]]=TRUE),ISBLANK(#REF!)),"Välj zon","")</f>
        <v/>
      </c>
      <c r="S228" s="3" t="str">
        <f>IF(AND(Tabell_SSK[[#This Row],[Fakturerat belopp]]&gt;0,Tabell_SSK[[#This Row],[Summa fakturerade timmar (psykiatri+somatik+primärvård)]]=""),"Fyll i antal timmar","")</f>
        <v/>
      </c>
      <c r="T228" s="3" t="str">
        <f>IF(AND(Tabell_SSK[[#This Row],[Kontroll ifyllt värde]]=TRUE,Tabell_SSK[[#This Row],[Fakturerat belopp]]=""),"Fakturerat belopp saknas","")</f>
        <v/>
      </c>
      <c r="U228" s="3" t="b">
        <f>OR(Tabell_SSK[[#This Row],[Fakturerat belopp]]&lt;&gt;"",Tabell_SSK[[#This Row],[Summa fakturerade timmar (psykiatri+somatik+primärvård)]]&lt;&gt;"")</f>
        <v>0</v>
      </c>
    </row>
    <row r="229" spans="1:21" x14ac:dyDescent="0.35">
      <c r="A229" s="32" t="str">
        <f>IF(_xlfn.CONCAT(B229:G229)="","",Statistikrapport!$C$3)</f>
        <v/>
      </c>
      <c r="B229" s="3"/>
      <c r="C229" s="3"/>
      <c r="D229" s="3"/>
      <c r="E229" s="3"/>
      <c r="F229" s="28"/>
      <c r="G22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29" s="3"/>
      <c r="I229" s="3"/>
      <c r="J229" s="3"/>
      <c r="K229" s="3"/>
      <c r="L229" s="3" t="str" cm="1">
        <f t="array" ref="L229">IFERROR(INDEX(_xlfn._xlws.FILTER(Tabell_SSK[[#This Row],[Region kontroll]:[Fakturerat]],Tabell_SSK[[#This Row],[Region kontroll]:[Fakturerat]]&lt;&gt;""),1,1),"")</f>
        <v/>
      </c>
      <c r="M229" s="3" t="str">
        <f>IF(AND(SUM(Tabell_SSK[[#This Row],[Fakturerat belopp]:[Summa fakturerade timmar (psykiatri+somatik+primärvård)]]),ISBLANK(Tabell_SSK[[#This Row],[Region]])),"Ange region","")</f>
        <v/>
      </c>
      <c r="N229" s="3" t="str">
        <f>IF(AND(OR(Tabell_SSK[[#This Row],[Kontroll ifyllt värde]]=TRUE),ISBLANK(Tabell_SSK[[#This Row],[Zon]])),"Välj zon","")</f>
        <v/>
      </c>
      <c r="O2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9" s="3" t="str">
        <f xml:space="preserve"> IF(AND(Tabell_SSK[[#This Row],[Yrkeskategori]]="Specialistsjuksköterska",Tabell_SSK[[#This Row],[Specialisering]]=""),"Ange specialisering","")</f>
        <v/>
      </c>
      <c r="Q229" s="3" t="str">
        <f xml:space="preserve"> IF(AND(Tabell_SSK[[#This Row],[Yrkeskategori]]="Sjuksköterska",Tabell_SSK[[#This Row],[Specialisering]]&lt;&gt;""),"Välj specialistsjuksköterska om specialicering","")</f>
        <v/>
      </c>
      <c r="R229" s="3" t="str">
        <f>IF(AND(OR(Tabell_SSK[[#This Row],[Kontroll ifyllt värde]]=TRUE),ISBLANK(#REF!)),"Välj zon","")</f>
        <v/>
      </c>
      <c r="S229" s="3" t="str">
        <f>IF(AND(Tabell_SSK[[#This Row],[Fakturerat belopp]]&gt;0,Tabell_SSK[[#This Row],[Summa fakturerade timmar (psykiatri+somatik+primärvård)]]=""),"Fyll i antal timmar","")</f>
        <v/>
      </c>
      <c r="T229" s="3" t="str">
        <f>IF(AND(Tabell_SSK[[#This Row],[Kontroll ifyllt värde]]=TRUE,Tabell_SSK[[#This Row],[Fakturerat belopp]]=""),"Fakturerat belopp saknas","")</f>
        <v/>
      </c>
      <c r="U229" s="3" t="b">
        <f>OR(Tabell_SSK[[#This Row],[Fakturerat belopp]]&lt;&gt;"",Tabell_SSK[[#This Row],[Summa fakturerade timmar (psykiatri+somatik+primärvård)]]&lt;&gt;"")</f>
        <v>0</v>
      </c>
    </row>
    <row r="230" spans="1:21" x14ac:dyDescent="0.35">
      <c r="A230" s="32" t="str">
        <f>IF(_xlfn.CONCAT(B230:G230)="","",Statistikrapport!$C$3)</f>
        <v/>
      </c>
      <c r="B230" s="3"/>
      <c r="C230" s="3"/>
      <c r="D230" s="3"/>
      <c r="E230" s="3"/>
      <c r="F230" s="28"/>
      <c r="G23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0" s="3"/>
      <c r="I230" s="3"/>
      <c r="J230" s="3"/>
      <c r="K230" s="3"/>
      <c r="L230" s="3" t="str" cm="1">
        <f t="array" ref="L230">IFERROR(INDEX(_xlfn._xlws.FILTER(Tabell_SSK[[#This Row],[Region kontroll]:[Fakturerat]],Tabell_SSK[[#This Row],[Region kontroll]:[Fakturerat]]&lt;&gt;""),1,1),"")</f>
        <v/>
      </c>
      <c r="M230" s="3" t="str">
        <f>IF(AND(SUM(Tabell_SSK[[#This Row],[Fakturerat belopp]:[Summa fakturerade timmar (psykiatri+somatik+primärvård)]]),ISBLANK(Tabell_SSK[[#This Row],[Region]])),"Ange region","")</f>
        <v/>
      </c>
      <c r="N230" s="3" t="str">
        <f>IF(AND(OR(Tabell_SSK[[#This Row],[Kontroll ifyllt värde]]=TRUE),ISBLANK(Tabell_SSK[[#This Row],[Zon]])),"Välj zon","")</f>
        <v/>
      </c>
      <c r="O2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0" s="3" t="str">
        <f xml:space="preserve"> IF(AND(Tabell_SSK[[#This Row],[Yrkeskategori]]="Specialistsjuksköterska",Tabell_SSK[[#This Row],[Specialisering]]=""),"Ange specialisering","")</f>
        <v/>
      </c>
      <c r="Q230" s="3" t="str">
        <f xml:space="preserve"> IF(AND(Tabell_SSK[[#This Row],[Yrkeskategori]]="Sjuksköterska",Tabell_SSK[[#This Row],[Specialisering]]&lt;&gt;""),"Välj specialistsjuksköterska om specialicering","")</f>
        <v/>
      </c>
      <c r="R230" s="3" t="str">
        <f>IF(AND(OR(Tabell_SSK[[#This Row],[Kontroll ifyllt värde]]=TRUE),ISBLANK(#REF!)),"Välj zon","")</f>
        <v/>
      </c>
      <c r="S230" s="3" t="str">
        <f>IF(AND(Tabell_SSK[[#This Row],[Fakturerat belopp]]&gt;0,Tabell_SSK[[#This Row],[Summa fakturerade timmar (psykiatri+somatik+primärvård)]]=""),"Fyll i antal timmar","")</f>
        <v/>
      </c>
      <c r="T230" s="3" t="str">
        <f>IF(AND(Tabell_SSK[[#This Row],[Kontroll ifyllt värde]]=TRUE,Tabell_SSK[[#This Row],[Fakturerat belopp]]=""),"Fakturerat belopp saknas","")</f>
        <v/>
      </c>
      <c r="U230" s="3" t="b">
        <f>OR(Tabell_SSK[[#This Row],[Fakturerat belopp]]&lt;&gt;"",Tabell_SSK[[#This Row],[Summa fakturerade timmar (psykiatri+somatik+primärvård)]]&lt;&gt;"")</f>
        <v>0</v>
      </c>
    </row>
    <row r="231" spans="1:21" x14ac:dyDescent="0.35">
      <c r="A231" s="32" t="str">
        <f>IF(_xlfn.CONCAT(B231:G231)="","",Statistikrapport!$C$3)</f>
        <v/>
      </c>
      <c r="B231" s="3"/>
      <c r="C231" s="3"/>
      <c r="D231" s="3"/>
      <c r="E231" s="3"/>
      <c r="F231" s="28"/>
      <c r="G23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1" s="3"/>
      <c r="I231" s="3"/>
      <c r="J231" s="3"/>
      <c r="K231" s="3"/>
      <c r="L231" s="3" t="str" cm="1">
        <f t="array" ref="L231">IFERROR(INDEX(_xlfn._xlws.FILTER(Tabell_SSK[[#This Row],[Region kontroll]:[Fakturerat]],Tabell_SSK[[#This Row],[Region kontroll]:[Fakturerat]]&lt;&gt;""),1,1),"")</f>
        <v/>
      </c>
      <c r="M231" s="3" t="str">
        <f>IF(AND(SUM(Tabell_SSK[[#This Row],[Fakturerat belopp]:[Summa fakturerade timmar (psykiatri+somatik+primärvård)]]),ISBLANK(Tabell_SSK[[#This Row],[Region]])),"Ange region","")</f>
        <v/>
      </c>
      <c r="N231" s="3" t="str">
        <f>IF(AND(OR(Tabell_SSK[[#This Row],[Kontroll ifyllt värde]]=TRUE),ISBLANK(Tabell_SSK[[#This Row],[Zon]])),"Välj zon","")</f>
        <v/>
      </c>
      <c r="O2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1" s="3" t="str">
        <f xml:space="preserve"> IF(AND(Tabell_SSK[[#This Row],[Yrkeskategori]]="Specialistsjuksköterska",Tabell_SSK[[#This Row],[Specialisering]]=""),"Ange specialisering","")</f>
        <v/>
      </c>
      <c r="Q231" s="3" t="str">
        <f xml:space="preserve"> IF(AND(Tabell_SSK[[#This Row],[Yrkeskategori]]="Sjuksköterska",Tabell_SSK[[#This Row],[Specialisering]]&lt;&gt;""),"Välj specialistsjuksköterska om specialicering","")</f>
        <v/>
      </c>
      <c r="R231" s="3" t="str">
        <f>IF(AND(OR(Tabell_SSK[[#This Row],[Kontroll ifyllt värde]]=TRUE),ISBLANK(#REF!)),"Välj zon","")</f>
        <v/>
      </c>
      <c r="S231" s="3" t="str">
        <f>IF(AND(Tabell_SSK[[#This Row],[Fakturerat belopp]]&gt;0,Tabell_SSK[[#This Row],[Summa fakturerade timmar (psykiatri+somatik+primärvård)]]=""),"Fyll i antal timmar","")</f>
        <v/>
      </c>
      <c r="T231" s="3" t="str">
        <f>IF(AND(Tabell_SSK[[#This Row],[Kontroll ifyllt värde]]=TRUE,Tabell_SSK[[#This Row],[Fakturerat belopp]]=""),"Fakturerat belopp saknas","")</f>
        <v/>
      </c>
      <c r="U231" s="3" t="b">
        <f>OR(Tabell_SSK[[#This Row],[Fakturerat belopp]]&lt;&gt;"",Tabell_SSK[[#This Row],[Summa fakturerade timmar (psykiatri+somatik+primärvård)]]&lt;&gt;"")</f>
        <v>0</v>
      </c>
    </row>
    <row r="232" spans="1:21" x14ac:dyDescent="0.35">
      <c r="A232" s="32" t="str">
        <f>IF(_xlfn.CONCAT(B232:G232)="","",Statistikrapport!$C$3)</f>
        <v/>
      </c>
      <c r="B232" s="3"/>
      <c r="C232" s="3"/>
      <c r="D232" s="3"/>
      <c r="E232" s="3"/>
      <c r="F232" s="28"/>
      <c r="G23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2" s="3"/>
      <c r="I232" s="3"/>
      <c r="J232" s="3"/>
      <c r="K232" s="3"/>
      <c r="L232" s="3" t="str" cm="1">
        <f t="array" ref="L232">IFERROR(INDEX(_xlfn._xlws.FILTER(Tabell_SSK[[#This Row],[Region kontroll]:[Fakturerat]],Tabell_SSK[[#This Row],[Region kontroll]:[Fakturerat]]&lt;&gt;""),1,1),"")</f>
        <v/>
      </c>
      <c r="M232" s="3" t="str">
        <f>IF(AND(SUM(Tabell_SSK[[#This Row],[Fakturerat belopp]:[Summa fakturerade timmar (psykiatri+somatik+primärvård)]]),ISBLANK(Tabell_SSK[[#This Row],[Region]])),"Ange region","")</f>
        <v/>
      </c>
      <c r="N232" s="3" t="str">
        <f>IF(AND(OR(Tabell_SSK[[#This Row],[Kontroll ifyllt värde]]=TRUE),ISBLANK(Tabell_SSK[[#This Row],[Zon]])),"Välj zon","")</f>
        <v/>
      </c>
      <c r="O2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2" s="3" t="str">
        <f xml:space="preserve"> IF(AND(Tabell_SSK[[#This Row],[Yrkeskategori]]="Specialistsjuksköterska",Tabell_SSK[[#This Row],[Specialisering]]=""),"Ange specialisering","")</f>
        <v/>
      </c>
      <c r="Q232" s="3" t="str">
        <f xml:space="preserve"> IF(AND(Tabell_SSK[[#This Row],[Yrkeskategori]]="Sjuksköterska",Tabell_SSK[[#This Row],[Specialisering]]&lt;&gt;""),"Välj specialistsjuksköterska om specialicering","")</f>
        <v/>
      </c>
      <c r="R232" s="3" t="str">
        <f>IF(AND(OR(Tabell_SSK[[#This Row],[Kontroll ifyllt värde]]=TRUE),ISBLANK(#REF!)),"Välj zon","")</f>
        <v/>
      </c>
      <c r="S232" s="3" t="str">
        <f>IF(AND(Tabell_SSK[[#This Row],[Fakturerat belopp]]&gt;0,Tabell_SSK[[#This Row],[Summa fakturerade timmar (psykiatri+somatik+primärvård)]]=""),"Fyll i antal timmar","")</f>
        <v/>
      </c>
      <c r="T232" s="3" t="str">
        <f>IF(AND(Tabell_SSK[[#This Row],[Kontroll ifyllt värde]]=TRUE,Tabell_SSK[[#This Row],[Fakturerat belopp]]=""),"Fakturerat belopp saknas","")</f>
        <v/>
      </c>
      <c r="U232" s="3" t="b">
        <f>OR(Tabell_SSK[[#This Row],[Fakturerat belopp]]&lt;&gt;"",Tabell_SSK[[#This Row],[Summa fakturerade timmar (psykiatri+somatik+primärvård)]]&lt;&gt;"")</f>
        <v>0</v>
      </c>
    </row>
    <row r="233" spans="1:21" x14ac:dyDescent="0.35">
      <c r="A233" s="32" t="str">
        <f>IF(_xlfn.CONCAT(B233:G233)="","",Statistikrapport!$C$3)</f>
        <v/>
      </c>
      <c r="B233" s="3"/>
      <c r="C233" s="3"/>
      <c r="D233" s="3"/>
      <c r="E233" s="3"/>
      <c r="F233" s="28"/>
      <c r="G23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3" s="3"/>
      <c r="I233" s="3"/>
      <c r="J233" s="3"/>
      <c r="K233" s="3"/>
      <c r="L233" s="3" t="str" cm="1">
        <f t="array" ref="L233">IFERROR(INDEX(_xlfn._xlws.FILTER(Tabell_SSK[[#This Row],[Region kontroll]:[Fakturerat]],Tabell_SSK[[#This Row],[Region kontroll]:[Fakturerat]]&lt;&gt;""),1,1),"")</f>
        <v/>
      </c>
      <c r="M233" s="3" t="str">
        <f>IF(AND(SUM(Tabell_SSK[[#This Row],[Fakturerat belopp]:[Summa fakturerade timmar (psykiatri+somatik+primärvård)]]),ISBLANK(Tabell_SSK[[#This Row],[Region]])),"Ange region","")</f>
        <v/>
      </c>
      <c r="N233" s="3" t="str">
        <f>IF(AND(OR(Tabell_SSK[[#This Row],[Kontroll ifyllt värde]]=TRUE),ISBLANK(Tabell_SSK[[#This Row],[Zon]])),"Välj zon","")</f>
        <v/>
      </c>
      <c r="O2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3" s="3" t="str">
        <f xml:space="preserve"> IF(AND(Tabell_SSK[[#This Row],[Yrkeskategori]]="Specialistsjuksköterska",Tabell_SSK[[#This Row],[Specialisering]]=""),"Ange specialisering","")</f>
        <v/>
      </c>
      <c r="Q233" s="3" t="str">
        <f xml:space="preserve"> IF(AND(Tabell_SSK[[#This Row],[Yrkeskategori]]="Sjuksköterska",Tabell_SSK[[#This Row],[Specialisering]]&lt;&gt;""),"Välj specialistsjuksköterska om specialicering","")</f>
        <v/>
      </c>
      <c r="R233" s="3" t="str">
        <f>IF(AND(OR(Tabell_SSK[[#This Row],[Kontroll ifyllt värde]]=TRUE),ISBLANK(#REF!)),"Välj zon","")</f>
        <v/>
      </c>
      <c r="S233" s="3" t="str">
        <f>IF(AND(Tabell_SSK[[#This Row],[Fakturerat belopp]]&gt;0,Tabell_SSK[[#This Row],[Summa fakturerade timmar (psykiatri+somatik+primärvård)]]=""),"Fyll i antal timmar","")</f>
        <v/>
      </c>
      <c r="T233" s="3" t="str">
        <f>IF(AND(Tabell_SSK[[#This Row],[Kontroll ifyllt värde]]=TRUE,Tabell_SSK[[#This Row],[Fakturerat belopp]]=""),"Fakturerat belopp saknas","")</f>
        <v/>
      </c>
      <c r="U233" s="3" t="b">
        <f>OR(Tabell_SSK[[#This Row],[Fakturerat belopp]]&lt;&gt;"",Tabell_SSK[[#This Row],[Summa fakturerade timmar (psykiatri+somatik+primärvård)]]&lt;&gt;"")</f>
        <v>0</v>
      </c>
    </row>
    <row r="234" spans="1:21" x14ac:dyDescent="0.35">
      <c r="A234" s="32" t="str">
        <f>IF(_xlfn.CONCAT(B234:G234)="","",Statistikrapport!$C$3)</f>
        <v/>
      </c>
      <c r="B234" s="3"/>
      <c r="C234" s="3"/>
      <c r="D234" s="3"/>
      <c r="E234" s="3"/>
      <c r="F234" s="28"/>
      <c r="G23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4" s="3"/>
      <c r="I234" s="3"/>
      <c r="J234" s="3"/>
      <c r="K234" s="3"/>
      <c r="L234" s="3" t="str" cm="1">
        <f t="array" ref="L234">IFERROR(INDEX(_xlfn._xlws.FILTER(Tabell_SSK[[#This Row],[Region kontroll]:[Fakturerat]],Tabell_SSK[[#This Row],[Region kontroll]:[Fakturerat]]&lt;&gt;""),1,1),"")</f>
        <v/>
      </c>
      <c r="M234" s="3" t="str">
        <f>IF(AND(SUM(Tabell_SSK[[#This Row],[Fakturerat belopp]:[Summa fakturerade timmar (psykiatri+somatik+primärvård)]]),ISBLANK(Tabell_SSK[[#This Row],[Region]])),"Ange region","")</f>
        <v/>
      </c>
      <c r="N234" s="3" t="str">
        <f>IF(AND(OR(Tabell_SSK[[#This Row],[Kontroll ifyllt värde]]=TRUE),ISBLANK(Tabell_SSK[[#This Row],[Zon]])),"Välj zon","")</f>
        <v/>
      </c>
      <c r="O2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4" s="3" t="str">
        <f xml:space="preserve"> IF(AND(Tabell_SSK[[#This Row],[Yrkeskategori]]="Specialistsjuksköterska",Tabell_SSK[[#This Row],[Specialisering]]=""),"Ange specialisering","")</f>
        <v/>
      </c>
      <c r="Q234" s="3" t="str">
        <f xml:space="preserve"> IF(AND(Tabell_SSK[[#This Row],[Yrkeskategori]]="Sjuksköterska",Tabell_SSK[[#This Row],[Specialisering]]&lt;&gt;""),"Välj specialistsjuksköterska om specialicering","")</f>
        <v/>
      </c>
      <c r="R234" s="3" t="str">
        <f>IF(AND(OR(Tabell_SSK[[#This Row],[Kontroll ifyllt värde]]=TRUE),ISBLANK(#REF!)),"Välj zon","")</f>
        <v/>
      </c>
      <c r="S234" s="3" t="str">
        <f>IF(AND(Tabell_SSK[[#This Row],[Fakturerat belopp]]&gt;0,Tabell_SSK[[#This Row],[Summa fakturerade timmar (psykiatri+somatik+primärvård)]]=""),"Fyll i antal timmar","")</f>
        <v/>
      </c>
      <c r="T234" s="3" t="str">
        <f>IF(AND(Tabell_SSK[[#This Row],[Kontroll ifyllt värde]]=TRUE,Tabell_SSK[[#This Row],[Fakturerat belopp]]=""),"Fakturerat belopp saknas","")</f>
        <v/>
      </c>
      <c r="U234" s="3" t="b">
        <f>OR(Tabell_SSK[[#This Row],[Fakturerat belopp]]&lt;&gt;"",Tabell_SSK[[#This Row],[Summa fakturerade timmar (psykiatri+somatik+primärvård)]]&lt;&gt;"")</f>
        <v>0</v>
      </c>
    </row>
    <row r="235" spans="1:21" x14ac:dyDescent="0.35">
      <c r="A235" s="32" t="str">
        <f>IF(_xlfn.CONCAT(B235:G235)="","",Statistikrapport!$C$3)</f>
        <v/>
      </c>
      <c r="B235" s="3"/>
      <c r="C235" s="3"/>
      <c r="D235" s="3"/>
      <c r="E235" s="3"/>
      <c r="F235" s="28"/>
      <c r="G23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5" s="3"/>
      <c r="I235" s="3"/>
      <c r="J235" s="3"/>
      <c r="K235" s="3"/>
      <c r="L235" s="3" t="str" cm="1">
        <f t="array" ref="L235">IFERROR(INDEX(_xlfn._xlws.FILTER(Tabell_SSK[[#This Row],[Region kontroll]:[Fakturerat]],Tabell_SSK[[#This Row],[Region kontroll]:[Fakturerat]]&lt;&gt;""),1,1),"")</f>
        <v/>
      </c>
      <c r="M235" s="3" t="str">
        <f>IF(AND(SUM(Tabell_SSK[[#This Row],[Fakturerat belopp]:[Summa fakturerade timmar (psykiatri+somatik+primärvård)]]),ISBLANK(Tabell_SSK[[#This Row],[Region]])),"Ange region","")</f>
        <v/>
      </c>
      <c r="N235" s="3" t="str">
        <f>IF(AND(OR(Tabell_SSK[[#This Row],[Kontroll ifyllt värde]]=TRUE),ISBLANK(Tabell_SSK[[#This Row],[Zon]])),"Välj zon","")</f>
        <v/>
      </c>
      <c r="O2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5" s="3" t="str">
        <f xml:space="preserve"> IF(AND(Tabell_SSK[[#This Row],[Yrkeskategori]]="Specialistsjuksköterska",Tabell_SSK[[#This Row],[Specialisering]]=""),"Ange specialisering","")</f>
        <v/>
      </c>
      <c r="Q235" s="3" t="str">
        <f xml:space="preserve"> IF(AND(Tabell_SSK[[#This Row],[Yrkeskategori]]="Sjuksköterska",Tabell_SSK[[#This Row],[Specialisering]]&lt;&gt;""),"Välj specialistsjuksköterska om specialicering","")</f>
        <v/>
      </c>
      <c r="R235" s="3" t="str">
        <f>IF(AND(OR(Tabell_SSK[[#This Row],[Kontroll ifyllt värde]]=TRUE),ISBLANK(#REF!)),"Välj zon","")</f>
        <v/>
      </c>
      <c r="S235" s="3" t="str">
        <f>IF(AND(Tabell_SSK[[#This Row],[Fakturerat belopp]]&gt;0,Tabell_SSK[[#This Row],[Summa fakturerade timmar (psykiatri+somatik+primärvård)]]=""),"Fyll i antal timmar","")</f>
        <v/>
      </c>
      <c r="T235" s="3" t="str">
        <f>IF(AND(Tabell_SSK[[#This Row],[Kontroll ifyllt värde]]=TRUE,Tabell_SSK[[#This Row],[Fakturerat belopp]]=""),"Fakturerat belopp saknas","")</f>
        <v/>
      </c>
      <c r="U235" s="3" t="b">
        <f>OR(Tabell_SSK[[#This Row],[Fakturerat belopp]]&lt;&gt;"",Tabell_SSK[[#This Row],[Summa fakturerade timmar (psykiatri+somatik+primärvård)]]&lt;&gt;"")</f>
        <v>0</v>
      </c>
    </row>
    <row r="236" spans="1:21" x14ac:dyDescent="0.35">
      <c r="A236" s="32" t="str">
        <f>IF(_xlfn.CONCAT(B236:G236)="","",Statistikrapport!$C$3)</f>
        <v/>
      </c>
      <c r="B236" s="3"/>
      <c r="C236" s="3"/>
      <c r="D236" s="3"/>
      <c r="E236" s="3"/>
      <c r="F236" s="28"/>
      <c r="G23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6" s="3"/>
      <c r="I236" s="3"/>
      <c r="J236" s="3"/>
      <c r="K236" s="3"/>
      <c r="L236" s="3" t="str" cm="1">
        <f t="array" ref="L236">IFERROR(INDEX(_xlfn._xlws.FILTER(Tabell_SSK[[#This Row],[Region kontroll]:[Fakturerat]],Tabell_SSK[[#This Row],[Region kontroll]:[Fakturerat]]&lt;&gt;""),1,1),"")</f>
        <v/>
      </c>
      <c r="M236" s="3" t="str">
        <f>IF(AND(SUM(Tabell_SSK[[#This Row],[Fakturerat belopp]:[Summa fakturerade timmar (psykiatri+somatik+primärvård)]]),ISBLANK(Tabell_SSK[[#This Row],[Region]])),"Ange region","")</f>
        <v/>
      </c>
      <c r="N236" s="3" t="str">
        <f>IF(AND(OR(Tabell_SSK[[#This Row],[Kontroll ifyllt värde]]=TRUE),ISBLANK(Tabell_SSK[[#This Row],[Zon]])),"Välj zon","")</f>
        <v/>
      </c>
      <c r="O2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6" s="3" t="str">
        <f xml:space="preserve"> IF(AND(Tabell_SSK[[#This Row],[Yrkeskategori]]="Specialistsjuksköterska",Tabell_SSK[[#This Row],[Specialisering]]=""),"Ange specialisering","")</f>
        <v/>
      </c>
      <c r="Q236" s="3" t="str">
        <f xml:space="preserve"> IF(AND(Tabell_SSK[[#This Row],[Yrkeskategori]]="Sjuksköterska",Tabell_SSK[[#This Row],[Specialisering]]&lt;&gt;""),"Välj specialistsjuksköterska om specialicering","")</f>
        <v/>
      </c>
      <c r="R236" s="3" t="str">
        <f>IF(AND(OR(Tabell_SSK[[#This Row],[Kontroll ifyllt värde]]=TRUE),ISBLANK(#REF!)),"Välj zon","")</f>
        <v/>
      </c>
      <c r="S236" s="3" t="str">
        <f>IF(AND(Tabell_SSK[[#This Row],[Fakturerat belopp]]&gt;0,Tabell_SSK[[#This Row],[Summa fakturerade timmar (psykiatri+somatik+primärvård)]]=""),"Fyll i antal timmar","")</f>
        <v/>
      </c>
      <c r="T236" s="3" t="str">
        <f>IF(AND(Tabell_SSK[[#This Row],[Kontroll ifyllt värde]]=TRUE,Tabell_SSK[[#This Row],[Fakturerat belopp]]=""),"Fakturerat belopp saknas","")</f>
        <v/>
      </c>
      <c r="U236" s="3" t="b">
        <f>OR(Tabell_SSK[[#This Row],[Fakturerat belopp]]&lt;&gt;"",Tabell_SSK[[#This Row],[Summa fakturerade timmar (psykiatri+somatik+primärvård)]]&lt;&gt;"")</f>
        <v>0</v>
      </c>
    </row>
    <row r="237" spans="1:21" x14ac:dyDescent="0.35">
      <c r="A237" s="32" t="str">
        <f>IF(_xlfn.CONCAT(B237:G237)="","",Statistikrapport!$C$3)</f>
        <v/>
      </c>
      <c r="B237" s="3"/>
      <c r="C237" s="3"/>
      <c r="D237" s="3"/>
      <c r="E237" s="3"/>
      <c r="F237" s="28"/>
      <c r="G23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7" s="3"/>
      <c r="I237" s="3"/>
      <c r="J237" s="3"/>
      <c r="K237" s="3"/>
      <c r="L237" s="3" t="str" cm="1">
        <f t="array" ref="L237">IFERROR(INDEX(_xlfn._xlws.FILTER(Tabell_SSK[[#This Row],[Region kontroll]:[Fakturerat]],Tabell_SSK[[#This Row],[Region kontroll]:[Fakturerat]]&lt;&gt;""),1,1),"")</f>
        <v/>
      </c>
      <c r="M237" s="3" t="str">
        <f>IF(AND(SUM(Tabell_SSK[[#This Row],[Fakturerat belopp]:[Summa fakturerade timmar (psykiatri+somatik+primärvård)]]),ISBLANK(Tabell_SSK[[#This Row],[Region]])),"Ange region","")</f>
        <v/>
      </c>
      <c r="N237" s="3" t="str">
        <f>IF(AND(OR(Tabell_SSK[[#This Row],[Kontroll ifyllt värde]]=TRUE),ISBLANK(Tabell_SSK[[#This Row],[Zon]])),"Välj zon","")</f>
        <v/>
      </c>
      <c r="O2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7" s="3" t="str">
        <f xml:space="preserve"> IF(AND(Tabell_SSK[[#This Row],[Yrkeskategori]]="Specialistsjuksköterska",Tabell_SSK[[#This Row],[Specialisering]]=""),"Ange specialisering","")</f>
        <v/>
      </c>
      <c r="Q237" s="3" t="str">
        <f xml:space="preserve"> IF(AND(Tabell_SSK[[#This Row],[Yrkeskategori]]="Sjuksköterska",Tabell_SSK[[#This Row],[Specialisering]]&lt;&gt;""),"Välj specialistsjuksköterska om specialicering","")</f>
        <v/>
      </c>
      <c r="R237" s="3" t="str">
        <f>IF(AND(OR(Tabell_SSK[[#This Row],[Kontroll ifyllt värde]]=TRUE),ISBLANK(#REF!)),"Välj zon","")</f>
        <v/>
      </c>
      <c r="S237" s="3" t="str">
        <f>IF(AND(Tabell_SSK[[#This Row],[Fakturerat belopp]]&gt;0,Tabell_SSK[[#This Row],[Summa fakturerade timmar (psykiatri+somatik+primärvård)]]=""),"Fyll i antal timmar","")</f>
        <v/>
      </c>
      <c r="T237" s="3" t="str">
        <f>IF(AND(Tabell_SSK[[#This Row],[Kontroll ifyllt värde]]=TRUE,Tabell_SSK[[#This Row],[Fakturerat belopp]]=""),"Fakturerat belopp saknas","")</f>
        <v/>
      </c>
      <c r="U237" s="3" t="b">
        <f>OR(Tabell_SSK[[#This Row],[Fakturerat belopp]]&lt;&gt;"",Tabell_SSK[[#This Row],[Summa fakturerade timmar (psykiatri+somatik+primärvård)]]&lt;&gt;"")</f>
        <v>0</v>
      </c>
    </row>
    <row r="238" spans="1:21" x14ac:dyDescent="0.35">
      <c r="A238" s="32" t="str">
        <f>IF(_xlfn.CONCAT(B238:G238)="","",Statistikrapport!$C$3)</f>
        <v/>
      </c>
      <c r="B238" s="3"/>
      <c r="C238" s="3"/>
      <c r="D238" s="3"/>
      <c r="E238" s="3"/>
      <c r="F238" s="28"/>
      <c r="G23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8" s="3"/>
      <c r="I238" s="3"/>
      <c r="J238" s="3"/>
      <c r="K238" s="3"/>
      <c r="L238" s="3" t="str" cm="1">
        <f t="array" ref="L238">IFERROR(INDEX(_xlfn._xlws.FILTER(Tabell_SSK[[#This Row],[Region kontroll]:[Fakturerat]],Tabell_SSK[[#This Row],[Region kontroll]:[Fakturerat]]&lt;&gt;""),1,1),"")</f>
        <v/>
      </c>
      <c r="M238" s="3" t="str">
        <f>IF(AND(SUM(Tabell_SSK[[#This Row],[Fakturerat belopp]:[Summa fakturerade timmar (psykiatri+somatik+primärvård)]]),ISBLANK(Tabell_SSK[[#This Row],[Region]])),"Ange region","")</f>
        <v/>
      </c>
      <c r="N238" s="3" t="str">
        <f>IF(AND(OR(Tabell_SSK[[#This Row],[Kontroll ifyllt värde]]=TRUE),ISBLANK(Tabell_SSK[[#This Row],[Zon]])),"Välj zon","")</f>
        <v/>
      </c>
      <c r="O2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8" s="3" t="str">
        <f xml:space="preserve"> IF(AND(Tabell_SSK[[#This Row],[Yrkeskategori]]="Specialistsjuksköterska",Tabell_SSK[[#This Row],[Specialisering]]=""),"Ange specialisering","")</f>
        <v/>
      </c>
      <c r="Q238" s="3" t="str">
        <f xml:space="preserve"> IF(AND(Tabell_SSK[[#This Row],[Yrkeskategori]]="Sjuksköterska",Tabell_SSK[[#This Row],[Specialisering]]&lt;&gt;""),"Välj specialistsjuksköterska om specialicering","")</f>
        <v/>
      </c>
      <c r="R238" s="3" t="str">
        <f>IF(AND(OR(Tabell_SSK[[#This Row],[Kontroll ifyllt värde]]=TRUE),ISBLANK(#REF!)),"Välj zon","")</f>
        <v/>
      </c>
      <c r="S238" s="3" t="str">
        <f>IF(AND(Tabell_SSK[[#This Row],[Fakturerat belopp]]&gt;0,Tabell_SSK[[#This Row],[Summa fakturerade timmar (psykiatri+somatik+primärvård)]]=""),"Fyll i antal timmar","")</f>
        <v/>
      </c>
      <c r="T238" s="3" t="str">
        <f>IF(AND(Tabell_SSK[[#This Row],[Kontroll ifyllt värde]]=TRUE,Tabell_SSK[[#This Row],[Fakturerat belopp]]=""),"Fakturerat belopp saknas","")</f>
        <v/>
      </c>
      <c r="U238" s="3" t="b">
        <f>OR(Tabell_SSK[[#This Row],[Fakturerat belopp]]&lt;&gt;"",Tabell_SSK[[#This Row],[Summa fakturerade timmar (psykiatri+somatik+primärvård)]]&lt;&gt;"")</f>
        <v>0</v>
      </c>
    </row>
    <row r="239" spans="1:21" x14ac:dyDescent="0.35">
      <c r="A239" s="32" t="str">
        <f>IF(_xlfn.CONCAT(B239:G239)="","",Statistikrapport!$C$3)</f>
        <v/>
      </c>
      <c r="B239" s="3"/>
      <c r="C239" s="3"/>
      <c r="D239" s="3"/>
      <c r="E239" s="3"/>
      <c r="F239" s="28"/>
      <c r="G23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39" s="3"/>
      <c r="I239" s="3"/>
      <c r="J239" s="3"/>
      <c r="K239" s="3"/>
      <c r="L239" s="3" t="str" cm="1">
        <f t="array" ref="L239">IFERROR(INDEX(_xlfn._xlws.FILTER(Tabell_SSK[[#This Row],[Region kontroll]:[Fakturerat]],Tabell_SSK[[#This Row],[Region kontroll]:[Fakturerat]]&lt;&gt;""),1,1),"")</f>
        <v/>
      </c>
      <c r="M239" s="3" t="str">
        <f>IF(AND(SUM(Tabell_SSK[[#This Row],[Fakturerat belopp]:[Summa fakturerade timmar (psykiatri+somatik+primärvård)]]),ISBLANK(Tabell_SSK[[#This Row],[Region]])),"Ange region","")</f>
        <v/>
      </c>
      <c r="N239" s="3" t="str">
        <f>IF(AND(OR(Tabell_SSK[[#This Row],[Kontroll ifyllt värde]]=TRUE),ISBLANK(Tabell_SSK[[#This Row],[Zon]])),"Välj zon","")</f>
        <v/>
      </c>
      <c r="O2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9" s="3" t="str">
        <f xml:space="preserve"> IF(AND(Tabell_SSK[[#This Row],[Yrkeskategori]]="Specialistsjuksköterska",Tabell_SSK[[#This Row],[Specialisering]]=""),"Ange specialisering","")</f>
        <v/>
      </c>
      <c r="Q239" s="3" t="str">
        <f xml:space="preserve"> IF(AND(Tabell_SSK[[#This Row],[Yrkeskategori]]="Sjuksköterska",Tabell_SSK[[#This Row],[Specialisering]]&lt;&gt;""),"Välj specialistsjuksköterska om specialicering","")</f>
        <v/>
      </c>
      <c r="R239" s="3" t="str">
        <f>IF(AND(OR(Tabell_SSK[[#This Row],[Kontroll ifyllt värde]]=TRUE),ISBLANK(#REF!)),"Välj zon","")</f>
        <v/>
      </c>
      <c r="S239" s="3" t="str">
        <f>IF(AND(Tabell_SSK[[#This Row],[Fakturerat belopp]]&gt;0,Tabell_SSK[[#This Row],[Summa fakturerade timmar (psykiatri+somatik+primärvård)]]=""),"Fyll i antal timmar","")</f>
        <v/>
      </c>
      <c r="T239" s="3" t="str">
        <f>IF(AND(Tabell_SSK[[#This Row],[Kontroll ifyllt värde]]=TRUE,Tabell_SSK[[#This Row],[Fakturerat belopp]]=""),"Fakturerat belopp saknas","")</f>
        <v/>
      </c>
      <c r="U239" s="3" t="b">
        <f>OR(Tabell_SSK[[#This Row],[Fakturerat belopp]]&lt;&gt;"",Tabell_SSK[[#This Row],[Summa fakturerade timmar (psykiatri+somatik+primärvård)]]&lt;&gt;"")</f>
        <v>0</v>
      </c>
    </row>
    <row r="240" spans="1:21" x14ac:dyDescent="0.35">
      <c r="A240" s="32" t="str">
        <f>IF(_xlfn.CONCAT(B240:G240)="","",Statistikrapport!$C$3)</f>
        <v/>
      </c>
      <c r="B240" s="3"/>
      <c r="C240" s="3"/>
      <c r="D240" s="3"/>
      <c r="E240" s="3"/>
      <c r="F240" s="28"/>
      <c r="G24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0" s="3"/>
      <c r="I240" s="3"/>
      <c r="J240" s="3"/>
      <c r="K240" s="3"/>
      <c r="L240" s="3" t="str" cm="1">
        <f t="array" ref="L240">IFERROR(INDEX(_xlfn._xlws.FILTER(Tabell_SSK[[#This Row],[Region kontroll]:[Fakturerat]],Tabell_SSK[[#This Row],[Region kontroll]:[Fakturerat]]&lt;&gt;""),1,1),"")</f>
        <v/>
      </c>
      <c r="M240" s="3" t="str">
        <f>IF(AND(SUM(Tabell_SSK[[#This Row],[Fakturerat belopp]:[Summa fakturerade timmar (psykiatri+somatik+primärvård)]]),ISBLANK(Tabell_SSK[[#This Row],[Region]])),"Ange region","")</f>
        <v/>
      </c>
      <c r="N240" s="3" t="str">
        <f>IF(AND(OR(Tabell_SSK[[#This Row],[Kontroll ifyllt värde]]=TRUE),ISBLANK(Tabell_SSK[[#This Row],[Zon]])),"Välj zon","")</f>
        <v/>
      </c>
      <c r="O2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0" s="3" t="str">
        <f xml:space="preserve"> IF(AND(Tabell_SSK[[#This Row],[Yrkeskategori]]="Specialistsjuksköterska",Tabell_SSK[[#This Row],[Specialisering]]=""),"Ange specialisering","")</f>
        <v/>
      </c>
      <c r="Q240" s="3" t="str">
        <f xml:space="preserve"> IF(AND(Tabell_SSK[[#This Row],[Yrkeskategori]]="Sjuksköterska",Tabell_SSK[[#This Row],[Specialisering]]&lt;&gt;""),"Välj specialistsjuksköterska om specialicering","")</f>
        <v/>
      </c>
      <c r="R240" s="3" t="str">
        <f>IF(AND(OR(Tabell_SSK[[#This Row],[Kontroll ifyllt värde]]=TRUE),ISBLANK(#REF!)),"Välj zon","")</f>
        <v/>
      </c>
      <c r="S240" s="3" t="str">
        <f>IF(AND(Tabell_SSK[[#This Row],[Fakturerat belopp]]&gt;0,Tabell_SSK[[#This Row],[Summa fakturerade timmar (psykiatri+somatik+primärvård)]]=""),"Fyll i antal timmar","")</f>
        <v/>
      </c>
      <c r="T240" s="3" t="str">
        <f>IF(AND(Tabell_SSK[[#This Row],[Kontroll ifyllt värde]]=TRUE,Tabell_SSK[[#This Row],[Fakturerat belopp]]=""),"Fakturerat belopp saknas","")</f>
        <v/>
      </c>
      <c r="U240" s="3" t="b">
        <f>OR(Tabell_SSK[[#This Row],[Fakturerat belopp]]&lt;&gt;"",Tabell_SSK[[#This Row],[Summa fakturerade timmar (psykiatri+somatik+primärvård)]]&lt;&gt;"")</f>
        <v>0</v>
      </c>
    </row>
    <row r="241" spans="1:21" x14ac:dyDescent="0.35">
      <c r="A241" s="32" t="str">
        <f>IF(_xlfn.CONCAT(B241:G241)="","",Statistikrapport!$C$3)</f>
        <v/>
      </c>
      <c r="B241" s="3"/>
      <c r="C241" s="3"/>
      <c r="D241" s="3"/>
      <c r="E241" s="3"/>
      <c r="F241" s="28"/>
      <c r="G24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1" s="3"/>
      <c r="I241" s="3"/>
      <c r="J241" s="3"/>
      <c r="K241" s="3"/>
      <c r="L241" s="3" t="str" cm="1">
        <f t="array" ref="L241">IFERROR(INDEX(_xlfn._xlws.FILTER(Tabell_SSK[[#This Row],[Region kontroll]:[Fakturerat]],Tabell_SSK[[#This Row],[Region kontroll]:[Fakturerat]]&lt;&gt;""),1,1),"")</f>
        <v/>
      </c>
      <c r="M241" s="3" t="str">
        <f>IF(AND(SUM(Tabell_SSK[[#This Row],[Fakturerat belopp]:[Summa fakturerade timmar (psykiatri+somatik+primärvård)]]),ISBLANK(Tabell_SSK[[#This Row],[Region]])),"Ange region","")</f>
        <v/>
      </c>
      <c r="N241" s="3" t="str">
        <f>IF(AND(OR(Tabell_SSK[[#This Row],[Kontroll ifyllt värde]]=TRUE),ISBLANK(Tabell_SSK[[#This Row],[Zon]])),"Välj zon","")</f>
        <v/>
      </c>
      <c r="O2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1" s="3" t="str">
        <f xml:space="preserve"> IF(AND(Tabell_SSK[[#This Row],[Yrkeskategori]]="Specialistsjuksköterska",Tabell_SSK[[#This Row],[Specialisering]]=""),"Ange specialisering","")</f>
        <v/>
      </c>
      <c r="Q241" s="3" t="str">
        <f xml:space="preserve"> IF(AND(Tabell_SSK[[#This Row],[Yrkeskategori]]="Sjuksköterska",Tabell_SSK[[#This Row],[Specialisering]]&lt;&gt;""),"Välj specialistsjuksköterska om specialicering","")</f>
        <v/>
      </c>
      <c r="R241" s="3" t="str">
        <f>IF(AND(OR(Tabell_SSK[[#This Row],[Kontroll ifyllt värde]]=TRUE),ISBLANK(#REF!)),"Välj zon","")</f>
        <v/>
      </c>
      <c r="S241" s="3" t="str">
        <f>IF(AND(Tabell_SSK[[#This Row],[Fakturerat belopp]]&gt;0,Tabell_SSK[[#This Row],[Summa fakturerade timmar (psykiatri+somatik+primärvård)]]=""),"Fyll i antal timmar","")</f>
        <v/>
      </c>
      <c r="T241" s="3" t="str">
        <f>IF(AND(Tabell_SSK[[#This Row],[Kontroll ifyllt värde]]=TRUE,Tabell_SSK[[#This Row],[Fakturerat belopp]]=""),"Fakturerat belopp saknas","")</f>
        <v/>
      </c>
      <c r="U241" s="3" t="b">
        <f>OR(Tabell_SSK[[#This Row],[Fakturerat belopp]]&lt;&gt;"",Tabell_SSK[[#This Row],[Summa fakturerade timmar (psykiatri+somatik+primärvård)]]&lt;&gt;"")</f>
        <v>0</v>
      </c>
    </row>
    <row r="242" spans="1:21" x14ac:dyDescent="0.35">
      <c r="A242" s="32" t="str">
        <f>IF(_xlfn.CONCAT(B242:G242)="","",Statistikrapport!$C$3)</f>
        <v/>
      </c>
      <c r="B242" s="3"/>
      <c r="C242" s="3"/>
      <c r="D242" s="3"/>
      <c r="E242" s="3"/>
      <c r="F242" s="28"/>
      <c r="G24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2" s="3"/>
      <c r="I242" s="3"/>
      <c r="J242" s="3"/>
      <c r="K242" s="3"/>
      <c r="L242" s="3" t="str" cm="1">
        <f t="array" ref="L242">IFERROR(INDEX(_xlfn._xlws.FILTER(Tabell_SSK[[#This Row],[Region kontroll]:[Fakturerat]],Tabell_SSK[[#This Row],[Region kontroll]:[Fakturerat]]&lt;&gt;""),1,1),"")</f>
        <v/>
      </c>
      <c r="M242" s="3" t="str">
        <f>IF(AND(SUM(Tabell_SSK[[#This Row],[Fakturerat belopp]:[Summa fakturerade timmar (psykiatri+somatik+primärvård)]]),ISBLANK(Tabell_SSK[[#This Row],[Region]])),"Ange region","")</f>
        <v/>
      </c>
      <c r="N242" s="3" t="str">
        <f>IF(AND(OR(Tabell_SSK[[#This Row],[Kontroll ifyllt värde]]=TRUE),ISBLANK(Tabell_SSK[[#This Row],[Zon]])),"Välj zon","")</f>
        <v/>
      </c>
      <c r="O2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2" s="3" t="str">
        <f xml:space="preserve"> IF(AND(Tabell_SSK[[#This Row],[Yrkeskategori]]="Specialistsjuksköterska",Tabell_SSK[[#This Row],[Specialisering]]=""),"Ange specialisering","")</f>
        <v/>
      </c>
      <c r="Q242" s="3" t="str">
        <f xml:space="preserve"> IF(AND(Tabell_SSK[[#This Row],[Yrkeskategori]]="Sjuksköterska",Tabell_SSK[[#This Row],[Specialisering]]&lt;&gt;""),"Välj specialistsjuksköterska om specialicering","")</f>
        <v/>
      </c>
      <c r="R242" s="3" t="str">
        <f>IF(AND(OR(Tabell_SSK[[#This Row],[Kontroll ifyllt värde]]=TRUE),ISBLANK(#REF!)),"Välj zon","")</f>
        <v/>
      </c>
      <c r="S242" s="3" t="str">
        <f>IF(AND(Tabell_SSK[[#This Row],[Fakturerat belopp]]&gt;0,Tabell_SSK[[#This Row],[Summa fakturerade timmar (psykiatri+somatik+primärvård)]]=""),"Fyll i antal timmar","")</f>
        <v/>
      </c>
      <c r="T242" s="3" t="str">
        <f>IF(AND(Tabell_SSK[[#This Row],[Kontroll ifyllt värde]]=TRUE,Tabell_SSK[[#This Row],[Fakturerat belopp]]=""),"Fakturerat belopp saknas","")</f>
        <v/>
      </c>
      <c r="U242" s="3" t="b">
        <f>OR(Tabell_SSK[[#This Row],[Fakturerat belopp]]&lt;&gt;"",Tabell_SSK[[#This Row],[Summa fakturerade timmar (psykiatri+somatik+primärvård)]]&lt;&gt;"")</f>
        <v>0</v>
      </c>
    </row>
    <row r="243" spans="1:21" x14ac:dyDescent="0.35">
      <c r="A243" s="32" t="str">
        <f>IF(_xlfn.CONCAT(B243:G243)="","",Statistikrapport!$C$3)</f>
        <v/>
      </c>
      <c r="B243" s="3"/>
      <c r="C243" s="3"/>
      <c r="D243" s="3"/>
      <c r="E243" s="3"/>
      <c r="F243" s="28"/>
      <c r="G24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3" s="3"/>
      <c r="I243" s="3"/>
      <c r="J243" s="3"/>
      <c r="K243" s="3"/>
      <c r="L243" s="3" t="str" cm="1">
        <f t="array" ref="L243">IFERROR(INDEX(_xlfn._xlws.FILTER(Tabell_SSK[[#This Row],[Region kontroll]:[Fakturerat]],Tabell_SSK[[#This Row],[Region kontroll]:[Fakturerat]]&lt;&gt;""),1,1),"")</f>
        <v/>
      </c>
      <c r="M243" s="3" t="str">
        <f>IF(AND(SUM(Tabell_SSK[[#This Row],[Fakturerat belopp]:[Summa fakturerade timmar (psykiatri+somatik+primärvård)]]),ISBLANK(Tabell_SSK[[#This Row],[Region]])),"Ange region","")</f>
        <v/>
      </c>
      <c r="N243" s="3" t="str">
        <f>IF(AND(OR(Tabell_SSK[[#This Row],[Kontroll ifyllt värde]]=TRUE),ISBLANK(Tabell_SSK[[#This Row],[Zon]])),"Välj zon","")</f>
        <v/>
      </c>
      <c r="O2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3" s="3" t="str">
        <f xml:space="preserve"> IF(AND(Tabell_SSK[[#This Row],[Yrkeskategori]]="Specialistsjuksköterska",Tabell_SSK[[#This Row],[Specialisering]]=""),"Ange specialisering","")</f>
        <v/>
      </c>
      <c r="Q243" s="3" t="str">
        <f xml:space="preserve"> IF(AND(Tabell_SSK[[#This Row],[Yrkeskategori]]="Sjuksköterska",Tabell_SSK[[#This Row],[Specialisering]]&lt;&gt;""),"Välj specialistsjuksköterska om specialicering","")</f>
        <v/>
      </c>
      <c r="R243" s="3" t="str">
        <f>IF(AND(OR(Tabell_SSK[[#This Row],[Kontroll ifyllt värde]]=TRUE),ISBLANK(#REF!)),"Välj zon","")</f>
        <v/>
      </c>
      <c r="S243" s="3" t="str">
        <f>IF(AND(Tabell_SSK[[#This Row],[Fakturerat belopp]]&gt;0,Tabell_SSK[[#This Row],[Summa fakturerade timmar (psykiatri+somatik+primärvård)]]=""),"Fyll i antal timmar","")</f>
        <v/>
      </c>
      <c r="T243" s="3" t="str">
        <f>IF(AND(Tabell_SSK[[#This Row],[Kontroll ifyllt värde]]=TRUE,Tabell_SSK[[#This Row],[Fakturerat belopp]]=""),"Fakturerat belopp saknas","")</f>
        <v/>
      </c>
      <c r="U243" s="3" t="b">
        <f>OR(Tabell_SSK[[#This Row],[Fakturerat belopp]]&lt;&gt;"",Tabell_SSK[[#This Row],[Summa fakturerade timmar (psykiatri+somatik+primärvård)]]&lt;&gt;"")</f>
        <v>0</v>
      </c>
    </row>
    <row r="244" spans="1:21" x14ac:dyDescent="0.35">
      <c r="A244" s="32" t="str">
        <f>IF(_xlfn.CONCAT(B244:G244)="","",Statistikrapport!$C$3)</f>
        <v/>
      </c>
      <c r="B244" s="3"/>
      <c r="C244" s="3"/>
      <c r="D244" s="3"/>
      <c r="E244" s="3"/>
      <c r="F244" s="28"/>
      <c r="G24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4" s="3"/>
      <c r="I244" s="3"/>
      <c r="J244" s="3"/>
      <c r="K244" s="3"/>
      <c r="L244" s="3" t="str" cm="1">
        <f t="array" ref="L244">IFERROR(INDEX(_xlfn._xlws.FILTER(Tabell_SSK[[#This Row],[Region kontroll]:[Fakturerat]],Tabell_SSK[[#This Row],[Region kontroll]:[Fakturerat]]&lt;&gt;""),1,1),"")</f>
        <v/>
      </c>
      <c r="M244" s="3" t="str">
        <f>IF(AND(SUM(Tabell_SSK[[#This Row],[Fakturerat belopp]:[Summa fakturerade timmar (psykiatri+somatik+primärvård)]]),ISBLANK(Tabell_SSK[[#This Row],[Region]])),"Ange region","")</f>
        <v/>
      </c>
      <c r="N244" s="3" t="str">
        <f>IF(AND(OR(Tabell_SSK[[#This Row],[Kontroll ifyllt värde]]=TRUE),ISBLANK(Tabell_SSK[[#This Row],[Zon]])),"Välj zon","")</f>
        <v/>
      </c>
      <c r="O2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4" s="3" t="str">
        <f xml:space="preserve"> IF(AND(Tabell_SSK[[#This Row],[Yrkeskategori]]="Specialistsjuksköterska",Tabell_SSK[[#This Row],[Specialisering]]=""),"Ange specialisering","")</f>
        <v/>
      </c>
      <c r="Q244" s="3" t="str">
        <f xml:space="preserve"> IF(AND(Tabell_SSK[[#This Row],[Yrkeskategori]]="Sjuksköterska",Tabell_SSK[[#This Row],[Specialisering]]&lt;&gt;""),"Välj specialistsjuksköterska om specialicering","")</f>
        <v/>
      </c>
      <c r="R244" s="3" t="str">
        <f>IF(AND(OR(Tabell_SSK[[#This Row],[Kontroll ifyllt värde]]=TRUE),ISBLANK(#REF!)),"Välj zon","")</f>
        <v/>
      </c>
      <c r="S244" s="3" t="str">
        <f>IF(AND(Tabell_SSK[[#This Row],[Fakturerat belopp]]&gt;0,Tabell_SSK[[#This Row],[Summa fakturerade timmar (psykiatri+somatik+primärvård)]]=""),"Fyll i antal timmar","")</f>
        <v/>
      </c>
      <c r="T244" s="3" t="str">
        <f>IF(AND(Tabell_SSK[[#This Row],[Kontroll ifyllt värde]]=TRUE,Tabell_SSK[[#This Row],[Fakturerat belopp]]=""),"Fakturerat belopp saknas","")</f>
        <v/>
      </c>
      <c r="U244" s="3" t="b">
        <f>OR(Tabell_SSK[[#This Row],[Fakturerat belopp]]&lt;&gt;"",Tabell_SSK[[#This Row],[Summa fakturerade timmar (psykiatri+somatik+primärvård)]]&lt;&gt;"")</f>
        <v>0</v>
      </c>
    </row>
    <row r="245" spans="1:21" x14ac:dyDescent="0.35">
      <c r="A245" s="32" t="str">
        <f>IF(_xlfn.CONCAT(B245:G245)="","",Statistikrapport!$C$3)</f>
        <v/>
      </c>
      <c r="B245" s="3"/>
      <c r="C245" s="3"/>
      <c r="D245" s="3"/>
      <c r="E245" s="3"/>
      <c r="F245" s="28"/>
      <c r="G24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5" s="3"/>
      <c r="I245" s="3"/>
      <c r="J245" s="3"/>
      <c r="K245" s="3"/>
      <c r="L245" s="3" t="str" cm="1">
        <f t="array" ref="L245">IFERROR(INDEX(_xlfn._xlws.FILTER(Tabell_SSK[[#This Row],[Region kontroll]:[Fakturerat]],Tabell_SSK[[#This Row],[Region kontroll]:[Fakturerat]]&lt;&gt;""),1,1),"")</f>
        <v/>
      </c>
      <c r="M245" s="3" t="str">
        <f>IF(AND(SUM(Tabell_SSK[[#This Row],[Fakturerat belopp]:[Summa fakturerade timmar (psykiatri+somatik+primärvård)]]),ISBLANK(Tabell_SSK[[#This Row],[Region]])),"Ange region","")</f>
        <v/>
      </c>
      <c r="N245" s="3" t="str">
        <f>IF(AND(OR(Tabell_SSK[[#This Row],[Kontroll ifyllt värde]]=TRUE),ISBLANK(Tabell_SSK[[#This Row],[Zon]])),"Välj zon","")</f>
        <v/>
      </c>
      <c r="O2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5" s="3" t="str">
        <f xml:space="preserve"> IF(AND(Tabell_SSK[[#This Row],[Yrkeskategori]]="Specialistsjuksköterska",Tabell_SSK[[#This Row],[Specialisering]]=""),"Ange specialisering","")</f>
        <v/>
      </c>
      <c r="Q245" s="3" t="str">
        <f xml:space="preserve"> IF(AND(Tabell_SSK[[#This Row],[Yrkeskategori]]="Sjuksköterska",Tabell_SSK[[#This Row],[Specialisering]]&lt;&gt;""),"Välj specialistsjuksköterska om specialicering","")</f>
        <v/>
      </c>
      <c r="R245" s="3" t="str">
        <f>IF(AND(OR(Tabell_SSK[[#This Row],[Kontroll ifyllt värde]]=TRUE),ISBLANK(#REF!)),"Välj zon","")</f>
        <v/>
      </c>
      <c r="S245" s="3" t="str">
        <f>IF(AND(Tabell_SSK[[#This Row],[Fakturerat belopp]]&gt;0,Tabell_SSK[[#This Row],[Summa fakturerade timmar (psykiatri+somatik+primärvård)]]=""),"Fyll i antal timmar","")</f>
        <v/>
      </c>
      <c r="T245" s="3" t="str">
        <f>IF(AND(Tabell_SSK[[#This Row],[Kontroll ifyllt värde]]=TRUE,Tabell_SSK[[#This Row],[Fakturerat belopp]]=""),"Fakturerat belopp saknas","")</f>
        <v/>
      </c>
      <c r="U245" s="3" t="b">
        <f>OR(Tabell_SSK[[#This Row],[Fakturerat belopp]]&lt;&gt;"",Tabell_SSK[[#This Row],[Summa fakturerade timmar (psykiatri+somatik+primärvård)]]&lt;&gt;"")</f>
        <v>0</v>
      </c>
    </row>
    <row r="246" spans="1:21" x14ac:dyDescent="0.35">
      <c r="A246" s="32" t="str">
        <f>IF(_xlfn.CONCAT(B246:G246)="","",Statistikrapport!$C$3)</f>
        <v/>
      </c>
      <c r="B246" s="3"/>
      <c r="C246" s="3"/>
      <c r="D246" s="3"/>
      <c r="E246" s="3"/>
      <c r="F246" s="28"/>
      <c r="G24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6" s="3"/>
      <c r="I246" s="3"/>
      <c r="J246" s="3"/>
      <c r="K246" s="3"/>
      <c r="L246" s="3" t="str" cm="1">
        <f t="array" ref="L246">IFERROR(INDEX(_xlfn._xlws.FILTER(Tabell_SSK[[#This Row],[Region kontroll]:[Fakturerat]],Tabell_SSK[[#This Row],[Region kontroll]:[Fakturerat]]&lt;&gt;""),1,1),"")</f>
        <v/>
      </c>
      <c r="M246" s="3" t="str">
        <f>IF(AND(SUM(Tabell_SSK[[#This Row],[Fakturerat belopp]:[Summa fakturerade timmar (psykiatri+somatik+primärvård)]]),ISBLANK(Tabell_SSK[[#This Row],[Region]])),"Ange region","")</f>
        <v/>
      </c>
      <c r="N246" s="3" t="str">
        <f>IF(AND(OR(Tabell_SSK[[#This Row],[Kontroll ifyllt värde]]=TRUE),ISBLANK(Tabell_SSK[[#This Row],[Zon]])),"Välj zon","")</f>
        <v/>
      </c>
      <c r="O2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6" s="3" t="str">
        <f xml:space="preserve"> IF(AND(Tabell_SSK[[#This Row],[Yrkeskategori]]="Specialistsjuksköterska",Tabell_SSK[[#This Row],[Specialisering]]=""),"Ange specialisering","")</f>
        <v/>
      </c>
      <c r="Q246" s="3" t="str">
        <f xml:space="preserve"> IF(AND(Tabell_SSK[[#This Row],[Yrkeskategori]]="Sjuksköterska",Tabell_SSK[[#This Row],[Specialisering]]&lt;&gt;""),"Välj specialistsjuksköterska om specialicering","")</f>
        <v/>
      </c>
      <c r="R246" s="3" t="str">
        <f>IF(AND(OR(Tabell_SSK[[#This Row],[Kontroll ifyllt värde]]=TRUE),ISBLANK(#REF!)),"Välj zon","")</f>
        <v/>
      </c>
      <c r="S246" s="3" t="str">
        <f>IF(AND(Tabell_SSK[[#This Row],[Fakturerat belopp]]&gt;0,Tabell_SSK[[#This Row],[Summa fakturerade timmar (psykiatri+somatik+primärvård)]]=""),"Fyll i antal timmar","")</f>
        <v/>
      </c>
      <c r="T246" s="3" t="str">
        <f>IF(AND(Tabell_SSK[[#This Row],[Kontroll ifyllt värde]]=TRUE,Tabell_SSK[[#This Row],[Fakturerat belopp]]=""),"Fakturerat belopp saknas","")</f>
        <v/>
      </c>
      <c r="U246" s="3" t="b">
        <f>OR(Tabell_SSK[[#This Row],[Fakturerat belopp]]&lt;&gt;"",Tabell_SSK[[#This Row],[Summa fakturerade timmar (psykiatri+somatik+primärvård)]]&lt;&gt;"")</f>
        <v>0</v>
      </c>
    </row>
    <row r="247" spans="1:21" x14ac:dyDescent="0.35">
      <c r="A247" s="32" t="str">
        <f>IF(_xlfn.CONCAT(B247:G247)="","",Statistikrapport!$C$3)</f>
        <v/>
      </c>
      <c r="B247" s="3"/>
      <c r="C247" s="3"/>
      <c r="D247" s="3"/>
      <c r="E247" s="3"/>
      <c r="F247" s="28"/>
      <c r="G24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7" s="3"/>
      <c r="I247" s="3"/>
      <c r="J247" s="3"/>
      <c r="K247" s="3"/>
      <c r="L247" s="3" t="str" cm="1">
        <f t="array" ref="L247">IFERROR(INDEX(_xlfn._xlws.FILTER(Tabell_SSK[[#This Row],[Region kontroll]:[Fakturerat]],Tabell_SSK[[#This Row],[Region kontroll]:[Fakturerat]]&lt;&gt;""),1,1),"")</f>
        <v/>
      </c>
      <c r="M247" s="3" t="str">
        <f>IF(AND(SUM(Tabell_SSK[[#This Row],[Fakturerat belopp]:[Summa fakturerade timmar (psykiatri+somatik+primärvård)]]),ISBLANK(Tabell_SSK[[#This Row],[Region]])),"Ange region","")</f>
        <v/>
      </c>
      <c r="N247" s="3" t="str">
        <f>IF(AND(OR(Tabell_SSK[[#This Row],[Kontroll ifyllt värde]]=TRUE),ISBLANK(Tabell_SSK[[#This Row],[Zon]])),"Välj zon","")</f>
        <v/>
      </c>
      <c r="O2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7" s="3" t="str">
        <f xml:space="preserve"> IF(AND(Tabell_SSK[[#This Row],[Yrkeskategori]]="Specialistsjuksköterska",Tabell_SSK[[#This Row],[Specialisering]]=""),"Ange specialisering","")</f>
        <v/>
      </c>
      <c r="Q247" s="3" t="str">
        <f xml:space="preserve"> IF(AND(Tabell_SSK[[#This Row],[Yrkeskategori]]="Sjuksköterska",Tabell_SSK[[#This Row],[Specialisering]]&lt;&gt;""),"Välj specialistsjuksköterska om specialicering","")</f>
        <v/>
      </c>
      <c r="R247" s="3" t="str">
        <f>IF(AND(OR(Tabell_SSK[[#This Row],[Kontroll ifyllt värde]]=TRUE),ISBLANK(#REF!)),"Välj zon","")</f>
        <v/>
      </c>
      <c r="S247" s="3" t="str">
        <f>IF(AND(Tabell_SSK[[#This Row],[Fakturerat belopp]]&gt;0,Tabell_SSK[[#This Row],[Summa fakturerade timmar (psykiatri+somatik+primärvård)]]=""),"Fyll i antal timmar","")</f>
        <v/>
      </c>
      <c r="T247" s="3" t="str">
        <f>IF(AND(Tabell_SSK[[#This Row],[Kontroll ifyllt värde]]=TRUE,Tabell_SSK[[#This Row],[Fakturerat belopp]]=""),"Fakturerat belopp saknas","")</f>
        <v/>
      </c>
      <c r="U247" s="3" t="b">
        <f>OR(Tabell_SSK[[#This Row],[Fakturerat belopp]]&lt;&gt;"",Tabell_SSK[[#This Row],[Summa fakturerade timmar (psykiatri+somatik+primärvård)]]&lt;&gt;"")</f>
        <v>0</v>
      </c>
    </row>
    <row r="248" spans="1:21" x14ac:dyDescent="0.35">
      <c r="A248" s="32" t="str">
        <f>IF(_xlfn.CONCAT(B248:G248)="","",Statistikrapport!$C$3)</f>
        <v/>
      </c>
      <c r="B248" s="3"/>
      <c r="C248" s="3"/>
      <c r="D248" s="3"/>
      <c r="E248" s="3"/>
      <c r="F248" s="28"/>
      <c r="G24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8" s="3"/>
      <c r="I248" s="3"/>
      <c r="J248" s="3"/>
      <c r="K248" s="3"/>
      <c r="L248" s="3" t="str" cm="1">
        <f t="array" ref="L248">IFERROR(INDEX(_xlfn._xlws.FILTER(Tabell_SSK[[#This Row],[Region kontroll]:[Fakturerat]],Tabell_SSK[[#This Row],[Region kontroll]:[Fakturerat]]&lt;&gt;""),1,1),"")</f>
        <v/>
      </c>
      <c r="M248" s="3" t="str">
        <f>IF(AND(SUM(Tabell_SSK[[#This Row],[Fakturerat belopp]:[Summa fakturerade timmar (psykiatri+somatik+primärvård)]]),ISBLANK(Tabell_SSK[[#This Row],[Region]])),"Ange region","")</f>
        <v/>
      </c>
      <c r="N248" s="3" t="str">
        <f>IF(AND(OR(Tabell_SSK[[#This Row],[Kontroll ifyllt värde]]=TRUE),ISBLANK(Tabell_SSK[[#This Row],[Zon]])),"Välj zon","")</f>
        <v/>
      </c>
      <c r="O2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8" s="3" t="str">
        <f xml:space="preserve"> IF(AND(Tabell_SSK[[#This Row],[Yrkeskategori]]="Specialistsjuksköterska",Tabell_SSK[[#This Row],[Specialisering]]=""),"Ange specialisering","")</f>
        <v/>
      </c>
      <c r="Q248" s="3" t="str">
        <f xml:space="preserve"> IF(AND(Tabell_SSK[[#This Row],[Yrkeskategori]]="Sjuksköterska",Tabell_SSK[[#This Row],[Specialisering]]&lt;&gt;""),"Välj specialistsjuksköterska om specialicering","")</f>
        <v/>
      </c>
      <c r="R248" s="3" t="str">
        <f>IF(AND(OR(Tabell_SSK[[#This Row],[Kontroll ifyllt värde]]=TRUE),ISBLANK(#REF!)),"Välj zon","")</f>
        <v/>
      </c>
      <c r="S248" s="3" t="str">
        <f>IF(AND(Tabell_SSK[[#This Row],[Fakturerat belopp]]&gt;0,Tabell_SSK[[#This Row],[Summa fakturerade timmar (psykiatri+somatik+primärvård)]]=""),"Fyll i antal timmar","")</f>
        <v/>
      </c>
      <c r="T248" s="3" t="str">
        <f>IF(AND(Tabell_SSK[[#This Row],[Kontroll ifyllt värde]]=TRUE,Tabell_SSK[[#This Row],[Fakturerat belopp]]=""),"Fakturerat belopp saknas","")</f>
        <v/>
      </c>
      <c r="U248" s="3" t="b">
        <f>OR(Tabell_SSK[[#This Row],[Fakturerat belopp]]&lt;&gt;"",Tabell_SSK[[#This Row],[Summa fakturerade timmar (psykiatri+somatik+primärvård)]]&lt;&gt;"")</f>
        <v>0</v>
      </c>
    </row>
    <row r="249" spans="1:21" x14ac:dyDescent="0.35">
      <c r="A249" s="32" t="str">
        <f>IF(_xlfn.CONCAT(B249:G249)="","",Statistikrapport!$C$3)</f>
        <v/>
      </c>
      <c r="B249" s="3"/>
      <c r="C249" s="3"/>
      <c r="D249" s="3"/>
      <c r="E249" s="3"/>
      <c r="F249" s="28"/>
      <c r="G24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49" s="3"/>
      <c r="I249" s="3"/>
      <c r="J249" s="3"/>
      <c r="K249" s="3"/>
      <c r="L249" s="3" t="str" cm="1">
        <f t="array" ref="L249">IFERROR(INDEX(_xlfn._xlws.FILTER(Tabell_SSK[[#This Row],[Region kontroll]:[Fakturerat]],Tabell_SSK[[#This Row],[Region kontroll]:[Fakturerat]]&lt;&gt;""),1,1),"")</f>
        <v/>
      </c>
      <c r="M249" s="3" t="str">
        <f>IF(AND(SUM(Tabell_SSK[[#This Row],[Fakturerat belopp]:[Summa fakturerade timmar (psykiatri+somatik+primärvård)]]),ISBLANK(Tabell_SSK[[#This Row],[Region]])),"Ange region","")</f>
        <v/>
      </c>
      <c r="N249" s="3" t="str">
        <f>IF(AND(OR(Tabell_SSK[[#This Row],[Kontroll ifyllt värde]]=TRUE),ISBLANK(Tabell_SSK[[#This Row],[Zon]])),"Välj zon","")</f>
        <v/>
      </c>
      <c r="O2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9" s="3" t="str">
        <f xml:space="preserve"> IF(AND(Tabell_SSK[[#This Row],[Yrkeskategori]]="Specialistsjuksköterska",Tabell_SSK[[#This Row],[Specialisering]]=""),"Ange specialisering","")</f>
        <v/>
      </c>
      <c r="Q249" s="3" t="str">
        <f xml:space="preserve"> IF(AND(Tabell_SSK[[#This Row],[Yrkeskategori]]="Sjuksköterska",Tabell_SSK[[#This Row],[Specialisering]]&lt;&gt;""),"Välj specialistsjuksköterska om specialicering","")</f>
        <v/>
      </c>
      <c r="R249" s="3" t="str">
        <f>IF(AND(OR(Tabell_SSK[[#This Row],[Kontroll ifyllt värde]]=TRUE),ISBLANK(#REF!)),"Välj zon","")</f>
        <v/>
      </c>
      <c r="S249" s="3" t="str">
        <f>IF(AND(Tabell_SSK[[#This Row],[Fakturerat belopp]]&gt;0,Tabell_SSK[[#This Row],[Summa fakturerade timmar (psykiatri+somatik+primärvård)]]=""),"Fyll i antal timmar","")</f>
        <v/>
      </c>
      <c r="T249" s="3" t="str">
        <f>IF(AND(Tabell_SSK[[#This Row],[Kontroll ifyllt värde]]=TRUE,Tabell_SSK[[#This Row],[Fakturerat belopp]]=""),"Fakturerat belopp saknas","")</f>
        <v/>
      </c>
      <c r="U249" s="3" t="b">
        <f>OR(Tabell_SSK[[#This Row],[Fakturerat belopp]]&lt;&gt;"",Tabell_SSK[[#This Row],[Summa fakturerade timmar (psykiatri+somatik+primärvård)]]&lt;&gt;"")</f>
        <v>0</v>
      </c>
    </row>
    <row r="250" spans="1:21" x14ac:dyDescent="0.35">
      <c r="A250" s="32" t="str">
        <f>IF(_xlfn.CONCAT(B250:G250)="","",Statistikrapport!$C$3)</f>
        <v/>
      </c>
      <c r="B250" s="3"/>
      <c r="C250" s="3"/>
      <c r="D250" s="3"/>
      <c r="E250" s="3"/>
      <c r="F250" s="28"/>
      <c r="G25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0" s="3"/>
      <c r="I250" s="3"/>
      <c r="J250" s="3"/>
      <c r="K250" s="3"/>
      <c r="L250" s="3" t="str" cm="1">
        <f t="array" ref="L250">IFERROR(INDEX(_xlfn._xlws.FILTER(Tabell_SSK[[#This Row],[Region kontroll]:[Fakturerat]],Tabell_SSK[[#This Row],[Region kontroll]:[Fakturerat]]&lt;&gt;""),1,1),"")</f>
        <v/>
      </c>
      <c r="M250" s="3" t="str">
        <f>IF(AND(SUM(Tabell_SSK[[#This Row],[Fakturerat belopp]:[Summa fakturerade timmar (psykiatri+somatik+primärvård)]]),ISBLANK(Tabell_SSK[[#This Row],[Region]])),"Ange region","")</f>
        <v/>
      </c>
      <c r="N250" s="3" t="str">
        <f>IF(AND(OR(Tabell_SSK[[#This Row],[Kontroll ifyllt värde]]=TRUE),ISBLANK(Tabell_SSK[[#This Row],[Zon]])),"Välj zon","")</f>
        <v/>
      </c>
      <c r="O2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0" s="3" t="str">
        <f xml:space="preserve"> IF(AND(Tabell_SSK[[#This Row],[Yrkeskategori]]="Specialistsjuksköterska",Tabell_SSK[[#This Row],[Specialisering]]=""),"Ange specialisering","")</f>
        <v/>
      </c>
      <c r="Q250" s="3" t="str">
        <f xml:space="preserve"> IF(AND(Tabell_SSK[[#This Row],[Yrkeskategori]]="Sjuksköterska",Tabell_SSK[[#This Row],[Specialisering]]&lt;&gt;""),"Välj specialistsjuksköterska om specialicering","")</f>
        <v/>
      </c>
      <c r="R250" s="3" t="str">
        <f>IF(AND(OR(Tabell_SSK[[#This Row],[Kontroll ifyllt värde]]=TRUE),ISBLANK(#REF!)),"Välj zon","")</f>
        <v/>
      </c>
      <c r="S250" s="3" t="str">
        <f>IF(AND(Tabell_SSK[[#This Row],[Fakturerat belopp]]&gt;0,Tabell_SSK[[#This Row],[Summa fakturerade timmar (psykiatri+somatik+primärvård)]]=""),"Fyll i antal timmar","")</f>
        <v/>
      </c>
      <c r="T250" s="3" t="str">
        <f>IF(AND(Tabell_SSK[[#This Row],[Kontroll ifyllt värde]]=TRUE,Tabell_SSK[[#This Row],[Fakturerat belopp]]=""),"Fakturerat belopp saknas","")</f>
        <v/>
      </c>
      <c r="U250" s="3" t="b">
        <f>OR(Tabell_SSK[[#This Row],[Fakturerat belopp]]&lt;&gt;"",Tabell_SSK[[#This Row],[Summa fakturerade timmar (psykiatri+somatik+primärvård)]]&lt;&gt;"")</f>
        <v>0</v>
      </c>
    </row>
    <row r="251" spans="1:21" x14ac:dyDescent="0.35">
      <c r="A251" s="32" t="str">
        <f>IF(_xlfn.CONCAT(B251:G251)="","",Statistikrapport!$C$3)</f>
        <v/>
      </c>
      <c r="B251" s="3"/>
      <c r="C251" s="3"/>
      <c r="D251" s="3"/>
      <c r="E251" s="3"/>
      <c r="F251" s="28"/>
      <c r="G25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1" s="3"/>
      <c r="I251" s="3"/>
      <c r="J251" s="3"/>
      <c r="K251" s="3"/>
      <c r="L251" s="3" t="str" cm="1">
        <f t="array" ref="L251">IFERROR(INDEX(_xlfn._xlws.FILTER(Tabell_SSK[[#This Row],[Region kontroll]:[Fakturerat]],Tabell_SSK[[#This Row],[Region kontroll]:[Fakturerat]]&lt;&gt;""),1,1),"")</f>
        <v/>
      </c>
      <c r="M251" s="3" t="str">
        <f>IF(AND(SUM(Tabell_SSK[[#This Row],[Fakturerat belopp]:[Summa fakturerade timmar (psykiatri+somatik+primärvård)]]),ISBLANK(Tabell_SSK[[#This Row],[Region]])),"Ange region","")</f>
        <v/>
      </c>
      <c r="N251" s="3" t="str">
        <f>IF(AND(OR(Tabell_SSK[[#This Row],[Kontroll ifyllt värde]]=TRUE),ISBLANK(Tabell_SSK[[#This Row],[Zon]])),"Välj zon","")</f>
        <v/>
      </c>
      <c r="O2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1" s="3" t="str">
        <f xml:space="preserve"> IF(AND(Tabell_SSK[[#This Row],[Yrkeskategori]]="Specialistsjuksköterska",Tabell_SSK[[#This Row],[Specialisering]]=""),"Ange specialisering","")</f>
        <v/>
      </c>
      <c r="Q251" s="3" t="str">
        <f xml:space="preserve"> IF(AND(Tabell_SSK[[#This Row],[Yrkeskategori]]="Sjuksköterska",Tabell_SSK[[#This Row],[Specialisering]]&lt;&gt;""),"Välj specialistsjuksköterska om specialicering","")</f>
        <v/>
      </c>
      <c r="R251" s="3" t="str">
        <f>IF(AND(OR(Tabell_SSK[[#This Row],[Kontroll ifyllt värde]]=TRUE),ISBLANK(#REF!)),"Välj zon","")</f>
        <v/>
      </c>
      <c r="S251" s="3" t="str">
        <f>IF(AND(Tabell_SSK[[#This Row],[Fakturerat belopp]]&gt;0,Tabell_SSK[[#This Row],[Summa fakturerade timmar (psykiatri+somatik+primärvård)]]=""),"Fyll i antal timmar","")</f>
        <v/>
      </c>
      <c r="T251" s="3" t="str">
        <f>IF(AND(Tabell_SSK[[#This Row],[Kontroll ifyllt värde]]=TRUE,Tabell_SSK[[#This Row],[Fakturerat belopp]]=""),"Fakturerat belopp saknas","")</f>
        <v/>
      </c>
      <c r="U251" s="3" t="b">
        <f>OR(Tabell_SSK[[#This Row],[Fakturerat belopp]]&lt;&gt;"",Tabell_SSK[[#This Row],[Summa fakturerade timmar (psykiatri+somatik+primärvård)]]&lt;&gt;"")</f>
        <v>0</v>
      </c>
    </row>
    <row r="252" spans="1:21" x14ac:dyDescent="0.35">
      <c r="A252" s="32" t="str">
        <f>IF(_xlfn.CONCAT(B252:G252)="","",Statistikrapport!$C$3)</f>
        <v/>
      </c>
      <c r="B252" s="3"/>
      <c r="C252" s="3"/>
      <c r="D252" s="3"/>
      <c r="E252" s="3"/>
      <c r="F252" s="28"/>
      <c r="G25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2" s="3"/>
      <c r="I252" s="3"/>
      <c r="J252" s="3"/>
      <c r="K252" s="3"/>
      <c r="L252" s="3" t="str" cm="1">
        <f t="array" ref="L252">IFERROR(INDEX(_xlfn._xlws.FILTER(Tabell_SSK[[#This Row],[Region kontroll]:[Fakturerat]],Tabell_SSK[[#This Row],[Region kontroll]:[Fakturerat]]&lt;&gt;""),1,1),"")</f>
        <v/>
      </c>
      <c r="M252" s="3" t="str">
        <f>IF(AND(SUM(Tabell_SSK[[#This Row],[Fakturerat belopp]:[Summa fakturerade timmar (psykiatri+somatik+primärvård)]]),ISBLANK(Tabell_SSK[[#This Row],[Region]])),"Ange region","")</f>
        <v/>
      </c>
      <c r="N252" s="3" t="str">
        <f>IF(AND(OR(Tabell_SSK[[#This Row],[Kontroll ifyllt värde]]=TRUE),ISBLANK(Tabell_SSK[[#This Row],[Zon]])),"Välj zon","")</f>
        <v/>
      </c>
      <c r="O2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2" s="3" t="str">
        <f xml:space="preserve"> IF(AND(Tabell_SSK[[#This Row],[Yrkeskategori]]="Specialistsjuksköterska",Tabell_SSK[[#This Row],[Specialisering]]=""),"Ange specialisering","")</f>
        <v/>
      </c>
      <c r="Q252" s="3" t="str">
        <f xml:space="preserve"> IF(AND(Tabell_SSK[[#This Row],[Yrkeskategori]]="Sjuksköterska",Tabell_SSK[[#This Row],[Specialisering]]&lt;&gt;""),"Välj specialistsjuksköterska om specialicering","")</f>
        <v/>
      </c>
      <c r="R252" s="3" t="str">
        <f>IF(AND(OR(Tabell_SSK[[#This Row],[Kontroll ifyllt värde]]=TRUE),ISBLANK(#REF!)),"Välj zon","")</f>
        <v/>
      </c>
      <c r="S252" s="3" t="str">
        <f>IF(AND(Tabell_SSK[[#This Row],[Fakturerat belopp]]&gt;0,Tabell_SSK[[#This Row],[Summa fakturerade timmar (psykiatri+somatik+primärvård)]]=""),"Fyll i antal timmar","")</f>
        <v/>
      </c>
      <c r="T252" s="3" t="str">
        <f>IF(AND(Tabell_SSK[[#This Row],[Kontroll ifyllt värde]]=TRUE,Tabell_SSK[[#This Row],[Fakturerat belopp]]=""),"Fakturerat belopp saknas","")</f>
        <v/>
      </c>
      <c r="U252" s="3" t="b">
        <f>OR(Tabell_SSK[[#This Row],[Fakturerat belopp]]&lt;&gt;"",Tabell_SSK[[#This Row],[Summa fakturerade timmar (psykiatri+somatik+primärvård)]]&lt;&gt;"")</f>
        <v>0</v>
      </c>
    </row>
    <row r="253" spans="1:21" x14ac:dyDescent="0.35">
      <c r="A253" s="32" t="str">
        <f>IF(_xlfn.CONCAT(B253:G253)="","",Statistikrapport!$C$3)</f>
        <v/>
      </c>
      <c r="B253" s="3"/>
      <c r="C253" s="3"/>
      <c r="D253" s="3"/>
      <c r="E253" s="3"/>
      <c r="F253" s="28"/>
      <c r="G25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3" s="3"/>
      <c r="I253" s="3"/>
      <c r="J253" s="3"/>
      <c r="K253" s="3"/>
      <c r="L253" s="3" t="str" cm="1">
        <f t="array" ref="L253">IFERROR(INDEX(_xlfn._xlws.FILTER(Tabell_SSK[[#This Row],[Region kontroll]:[Fakturerat]],Tabell_SSK[[#This Row],[Region kontroll]:[Fakturerat]]&lt;&gt;""),1,1),"")</f>
        <v/>
      </c>
      <c r="M253" s="3" t="str">
        <f>IF(AND(SUM(Tabell_SSK[[#This Row],[Fakturerat belopp]:[Summa fakturerade timmar (psykiatri+somatik+primärvård)]]),ISBLANK(Tabell_SSK[[#This Row],[Region]])),"Ange region","")</f>
        <v/>
      </c>
      <c r="N253" s="3" t="str">
        <f>IF(AND(OR(Tabell_SSK[[#This Row],[Kontroll ifyllt värde]]=TRUE),ISBLANK(Tabell_SSK[[#This Row],[Zon]])),"Välj zon","")</f>
        <v/>
      </c>
      <c r="O2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3" s="3" t="str">
        <f xml:space="preserve"> IF(AND(Tabell_SSK[[#This Row],[Yrkeskategori]]="Specialistsjuksköterska",Tabell_SSK[[#This Row],[Specialisering]]=""),"Ange specialisering","")</f>
        <v/>
      </c>
      <c r="Q253" s="3" t="str">
        <f xml:space="preserve"> IF(AND(Tabell_SSK[[#This Row],[Yrkeskategori]]="Sjuksköterska",Tabell_SSK[[#This Row],[Specialisering]]&lt;&gt;""),"Välj specialistsjuksköterska om specialicering","")</f>
        <v/>
      </c>
      <c r="R253" s="3" t="str">
        <f>IF(AND(OR(Tabell_SSK[[#This Row],[Kontroll ifyllt värde]]=TRUE),ISBLANK(#REF!)),"Välj zon","")</f>
        <v/>
      </c>
      <c r="S253" s="3" t="str">
        <f>IF(AND(Tabell_SSK[[#This Row],[Fakturerat belopp]]&gt;0,Tabell_SSK[[#This Row],[Summa fakturerade timmar (psykiatri+somatik+primärvård)]]=""),"Fyll i antal timmar","")</f>
        <v/>
      </c>
      <c r="T253" s="3" t="str">
        <f>IF(AND(Tabell_SSK[[#This Row],[Kontroll ifyllt värde]]=TRUE,Tabell_SSK[[#This Row],[Fakturerat belopp]]=""),"Fakturerat belopp saknas","")</f>
        <v/>
      </c>
      <c r="U253" s="3" t="b">
        <f>OR(Tabell_SSK[[#This Row],[Fakturerat belopp]]&lt;&gt;"",Tabell_SSK[[#This Row],[Summa fakturerade timmar (psykiatri+somatik+primärvård)]]&lt;&gt;"")</f>
        <v>0</v>
      </c>
    </row>
    <row r="254" spans="1:21" x14ac:dyDescent="0.35">
      <c r="A254" s="32" t="str">
        <f>IF(_xlfn.CONCAT(B254:G254)="","",Statistikrapport!$C$3)</f>
        <v/>
      </c>
      <c r="B254" s="3"/>
      <c r="C254" s="3"/>
      <c r="D254" s="3"/>
      <c r="E254" s="3"/>
      <c r="F254" s="28"/>
      <c r="G25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4" s="3"/>
      <c r="I254" s="3"/>
      <c r="J254" s="3"/>
      <c r="K254" s="3"/>
      <c r="L254" s="3" t="str" cm="1">
        <f t="array" ref="L254">IFERROR(INDEX(_xlfn._xlws.FILTER(Tabell_SSK[[#This Row],[Region kontroll]:[Fakturerat]],Tabell_SSK[[#This Row],[Region kontroll]:[Fakturerat]]&lt;&gt;""),1,1),"")</f>
        <v/>
      </c>
      <c r="M254" s="3" t="str">
        <f>IF(AND(SUM(Tabell_SSK[[#This Row],[Fakturerat belopp]:[Summa fakturerade timmar (psykiatri+somatik+primärvård)]]),ISBLANK(Tabell_SSK[[#This Row],[Region]])),"Ange region","")</f>
        <v/>
      </c>
      <c r="N254" s="3" t="str">
        <f>IF(AND(OR(Tabell_SSK[[#This Row],[Kontroll ifyllt värde]]=TRUE),ISBLANK(Tabell_SSK[[#This Row],[Zon]])),"Välj zon","")</f>
        <v/>
      </c>
      <c r="O2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4" s="3" t="str">
        <f xml:space="preserve"> IF(AND(Tabell_SSK[[#This Row],[Yrkeskategori]]="Specialistsjuksköterska",Tabell_SSK[[#This Row],[Specialisering]]=""),"Ange specialisering","")</f>
        <v/>
      </c>
      <c r="Q254" s="3" t="str">
        <f xml:space="preserve"> IF(AND(Tabell_SSK[[#This Row],[Yrkeskategori]]="Sjuksköterska",Tabell_SSK[[#This Row],[Specialisering]]&lt;&gt;""),"Välj specialistsjuksköterska om specialicering","")</f>
        <v/>
      </c>
      <c r="R254" s="3" t="str">
        <f>IF(AND(OR(Tabell_SSK[[#This Row],[Kontroll ifyllt värde]]=TRUE),ISBLANK(#REF!)),"Välj zon","")</f>
        <v/>
      </c>
      <c r="S254" s="3" t="str">
        <f>IF(AND(Tabell_SSK[[#This Row],[Fakturerat belopp]]&gt;0,Tabell_SSK[[#This Row],[Summa fakturerade timmar (psykiatri+somatik+primärvård)]]=""),"Fyll i antal timmar","")</f>
        <v/>
      </c>
      <c r="T254" s="3" t="str">
        <f>IF(AND(Tabell_SSK[[#This Row],[Kontroll ifyllt värde]]=TRUE,Tabell_SSK[[#This Row],[Fakturerat belopp]]=""),"Fakturerat belopp saknas","")</f>
        <v/>
      </c>
      <c r="U254" s="3" t="b">
        <f>OR(Tabell_SSK[[#This Row],[Fakturerat belopp]]&lt;&gt;"",Tabell_SSK[[#This Row],[Summa fakturerade timmar (psykiatri+somatik+primärvård)]]&lt;&gt;"")</f>
        <v>0</v>
      </c>
    </row>
    <row r="255" spans="1:21" x14ac:dyDescent="0.35">
      <c r="A255" s="32" t="str">
        <f>IF(_xlfn.CONCAT(B255:G255)="","",Statistikrapport!$C$3)</f>
        <v/>
      </c>
      <c r="B255" s="3"/>
      <c r="C255" s="3"/>
      <c r="D255" s="3"/>
      <c r="E255" s="3"/>
      <c r="F255" s="28"/>
      <c r="G25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5" s="3"/>
      <c r="I255" s="3"/>
      <c r="J255" s="3"/>
      <c r="K255" s="3"/>
      <c r="L255" s="3" t="str" cm="1">
        <f t="array" ref="L255">IFERROR(INDEX(_xlfn._xlws.FILTER(Tabell_SSK[[#This Row],[Region kontroll]:[Fakturerat]],Tabell_SSK[[#This Row],[Region kontroll]:[Fakturerat]]&lt;&gt;""),1,1),"")</f>
        <v/>
      </c>
      <c r="M255" s="3" t="str">
        <f>IF(AND(SUM(Tabell_SSK[[#This Row],[Fakturerat belopp]:[Summa fakturerade timmar (psykiatri+somatik+primärvård)]]),ISBLANK(Tabell_SSK[[#This Row],[Region]])),"Ange region","")</f>
        <v/>
      </c>
      <c r="N255" s="3" t="str">
        <f>IF(AND(OR(Tabell_SSK[[#This Row],[Kontroll ifyllt värde]]=TRUE),ISBLANK(Tabell_SSK[[#This Row],[Zon]])),"Välj zon","")</f>
        <v/>
      </c>
      <c r="O2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5" s="3" t="str">
        <f xml:space="preserve"> IF(AND(Tabell_SSK[[#This Row],[Yrkeskategori]]="Specialistsjuksköterska",Tabell_SSK[[#This Row],[Specialisering]]=""),"Ange specialisering","")</f>
        <v/>
      </c>
      <c r="Q255" s="3" t="str">
        <f xml:space="preserve"> IF(AND(Tabell_SSK[[#This Row],[Yrkeskategori]]="Sjuksköterska",Tabell_SSK[[#This Row],[Specialisering]]&lt;&gt;""),"Välj specialistsjuksköterska om specialicering","")</f>
        <v/>
      </c>
      <c r="R255" s="3" t="str">
        <f>IF(AND(OR(Tabell_SSK[[#This Row],[Kontroll ifyllt värde]]=TRUE),ISBLANK(#REF!)),"Välj zon","")</f>
        <v/>
      </c>
      <c r="S255" s="3" t="str">
        <f>IF(AND(Tabell_SSK[[#This Row],[Fakturerat belopp]]&gt;0,Tabell_SSK[[#This Row],[Summa fakturerade timmar (psykiatri+somatik+primärvård)]]=""),"Fyll i antal timmar","")</f>
        <v/>
      </c>
      <c r="T255" s="3" t="str">
        <f>IF(AND(Tabell_SSK[[#This Row],[Kontroll ifyllt värde]]=TRUE,Tabell_SSK[[#This Row],[Fakturerat belopp]]=""),"Fakturerat belopp saknas","")</f>
        <v/>
      </c>
      <c r="U255" s="3" t="b">
        <f>OR(Tabell_SSK[[#This Row],[Fakturerat belopp]]&lt;&gt;"",Tabell_SSK[[#This Row],[Summa fakturerade timmar (psykiatri+somatik+primärvård)]]&lt;&gt;"")</f>
        <v>0</v>
      </c>
    </row>
    <row r="256" spans="1:21" x14ac:dyDescent="0.35">
      <c r="A256" s="32" t="str">
        <f>IF(_xlfn.CONCAT(B256:G256)="","",Statistikrapport!$C$3)</f>
        <v/>
      </c>
      <c r="B256" s="3"/>
      <c r="C256" s="3"/>
      <c r="D256" s="3"/>
      <c r="E256" s="3"/>
      <c r="F256" s="28"/>
      <c r="G25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6" s="3"/>
      <c r="I256" s="3"/>
      <c r="J256" s="3"/>
      <c r="K256" s="3"/>
      <c r="L256" s="3" t="str" cm="1">
        <f t="array" ref="L256">IFERROR(INDEX(_xlfn._xlws.FILTER(Tabell_SSK[[#This Row],[Region kontroll]:[Fakturerat]],Tabell_SSK[[#This Row],[Region kontroll]:[Fakturerat]]&lt;&gt;""),1,1),"")</f>
        <v/>
      </c>
      <c r="M256" s="3" t="str">
        <f>IF(AND(SUM(Tabell_SSK[[#This Row],[Fakturerat belopp]:[Summa fakturerade timmar (psykiatri+somatik+primärvård)]]),ISBLANK(Tabell_SSK[[#This Row],[Region]])),"Ange region","")</f>
        <v/>
      </c>
      <c r="N256" s="3" t="str">
        <f>IF(AND(OR(Tabell_SSK[[#This Row],[Kontroll ifyllt värde]]=TRUE),ISBLANK(Tabell_SSK[[#This Row],[Zon]])),"Välj zon","")</f>
        <v/>
      </c>
      <c r="O2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6" s="3" t="str">
        <f xml:space="preserve"> IF(AND(Tabell_SSK[[#This Row],[Yrkeskategori]]="Specialistsjuksköterska",Tabell_SSK[[#This Row],[Specialisering]]=""),"Ange specialisering","")</f>
        <v/>
      </c>
      <c r="Q256" s="3" t="str">
        <f xml:space="preserve"> IF(AND(Tabell_SSK[[#This Row],[Yrkeskategori]]="Sjuksköterska",Tabell_SSK[[#This Row],[Specialisering]]&lt;&gt;""),"Välj specialistsjuksköterska om specialicering","")</f>
        <v/>
      </c>
      <c r="R256" s="3" t="str">
        <f>IF(AND(OR(Tabell_SSK[[#This Row],[Kontroll ifyllt värde]]=TRUE),ISBLANK(#REF!)),"Välj zon","")</f>
        <v/>
      </c>
      <c r="S256" s="3" t="str">
        <f>IF(AND(Tabell_SSK[[#This Row],[Fakturerat belopp]]&gt;0,Tabell_SSK[[#This Row],[Summa fakturerade timmar (psykiatri+somatik+primärvård)]]=""),"Fyll i antal timmar","")</f>
        <v/>
      </c>
      <c r="T256" s="3" t="str">
        <f>IF(AND(Tabell_SSK[[#This Row],[Kontroll ifyllt värde]]=TRUE,Tabell_SSK[[#This Row],[Fakturerat belopp]]=""),"Fakturerat belopp saknas","")</f>
        <v/>
      </c>
      <c r="U256" s="3" t="b">
        <f>OR(Tabell_SSK[[#This Row],[Fakturerat belopp]]&lt;&gt;"",Tabell_SSK[[#This Row],[Summa fakturerade timmar (psykiatri+somatik+primärvård)]]&lt;&gt;"")</f>
        <v>0</v>
      </c>
    </row>
    <row r="257" spans="1:21" x14ac:dyDescent="0.35">
      <c r="A257" s="32" t="str">
        <f>IF(_xlfn.CONCAT(B257:G257)="","",Statistikrapport!$C$3)</f>
        <v/>
      </c>
      <c r="B257" s="3"/>
      <c r="C257" s="3"/>
      <c r="D257" s="3"/>
      <c r="E257" s="3"/>
      <c r="F257" s="28"/>
      <c r="G25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7" s="3"/>
      <c r="I257" s="3"/>
      <c r="J257" s="3"/>
      <c r="K257" s="3"/>
      <c r="L257" s="3" t="str" cm="1">
        <f t="array" ref="L257">IFERROR(INDEX(_xlfn._xlws.FILTER(Tabell_SSK[[#This Row],[Region kontroll]:[Fakturerat]],Tabell_SSK[[#This Row],[Region kontroll]:[Fakturerat]]&lt;&gt;""),1,1),"")</f>
        <v/>
      </c>
      <c r="M257" s="3" t="str">
        <f>IF(AND(SUM(Tabell_SSK[[#This Row],[Fakturerat belopp]:[Summa fakturerade timmar (psykiatri+somatik+primärvård)]]),ISBLANK(Tabell_SSK[[#This Row],[Region]])),"Ange region","")</f>
        <v/>
      </c>
      <c r="N257" s="3" t="str">
        <f>IF(AND(OR(Tabell_SSK[[#This Row],[Kontroll ifyllt värde]]=TRUE),ISBLANK(Tabell_SSK[[#This Row],[Zon]])),"Välj zon","")</f>
        <v/>
      </c>
      <c r="O2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7" s="3" t="str">
        <f xml:space="preserve"> IF(AND(Tabell_SSK[[#This Row],[Yrkeskategori]]="Specialistsjuksköterska",Tabell_SSK[[#This Row],[Specialisering]]=""),"Ange specialisering","")</f>
        <v/>
      </c>
      <c r="Q257" s="3" t="str">
        <f xml:space="preserve"> IF(AND(Tabell_SSK[[#This Row],[Yrkeskategori]]="Sjuksköterska",Tabell_SSK[[#This Row],[Specialisering]]&lt;&gt;""),"Välj specialistsjuksköterska om specialicering","")</f>
        <v/>
      </c>
      <c r="R257" s="3" t="str">
        <f>IF(AND(OR(Tabell_SSK[[#This Row],[Kontroll ifyllt värde]]=TRUE),ISBLANK(#REF!)),"Välj zon","")</f>
        <v/>
      </c>
      <c r="S257" s="3" t="str">
        <f>IF(AND(Tabell_SSK[[#This Row],[Fakturerat belopp]]&gt;0,Tabell_SSK[[#This Row],[Summa fakturerade timmar (psykiatri+somatik+primärvård)]]=""),"Fyll i antal timmar","")</f>
        <v/>
      </c>
      <c r="T257" s="3" t="str">
        <f>IF(AND(Tabell_SSK[[#This Row],[Kontroll ifyllt värde]]=TRUE,Tabell_SSK[[#This Row],[Fakturerat belopp]]=""),"Fakturerat belopp saknas","")</f>
        <v/>
      </c>
      <c r="U257" s="3" t="b">
        <f>OR(Tabell_SSK[[#This Row],[Fakturerat belopp]]&lt;&gt;"",Tabell_SSK[[#This Row],[Summa fakturerade timmar (psykiatri+somatik+primärvård)]]&lt;&gt;"")</f>
        <v>0</v>
      </c>
    </row>
    <row r="258" spans="1:21" x14ac:dyDescent="0.35">
      <c r="A258" s="32" t="str">
        <f>IF(_xlfn.CONCAT(B258:G258)="","",Statistikrapport!$C$3)</f>
        <v/>
      </c>
      <c r="B258" s="3"/>
      <c r="C258" s="3"/>
      <c r="D258" s="3"/>
      <c r="E258" s="3"/>
      <c r="F258" s="28"/>
      <c r="G25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8" s="3"/>
      <c r="I258" s="3"/>
      <c r="J258" s="3"/>
      <c r="K258" s="3"/>
      <c r="L258" s="3" t="str" cm="1">
        <f t="array" ref="L258">IFERROR(INDEX(_xlfn._xlws.FILTER(Tabell_SSK[[#This Row],[Region kontroll]:[Fakturerat]],Tabell_SSK[[#This Row],[Region kontroll]:[Fakturerat]]&lt;&gt;""),1,1),"")</f>
        <v/>
      </c>
      <c r="M258" s="3" t="str">
        <f>IF(AND(SUM(Tabell_SSK[[#This Row],[Fakturerat belopp]:[Summa fakturerade timmar (psykiatri+somatik+primärvård)]]),ISBLANK(Tabell_SSK[[#This Row],[Region]])),"Ange region","")</f>
        <v/>
      </c>
      <c r="N258" s="3" t="str">
        <f>IF(AND(OR(Tabell_SSK[[#This Row],[Kontroll ifyllt värde]]=TRUE),ISBLANK(Tabell_SSK[[#This Row],[Zon]])),"Välj zon","")</f>
        <v/>
      </c>
      <c r="O2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8" s="3" t="str">
        <f xml:space="preserve"> IF(AND(Tabell_SSK[[#This Row],[Yrkeskategori]]="Specialistsjuksköterska",Tabell_SSK[[#This Row],[Specialisering]]=""),"Ange specialisering","")</f>
        <v/>
      </c>
      <c r="Q258" s="3" t="str">
        <f xml:space="preserve"> IF(AND(Tabell_SSK[[#This Row],[Yrkeskategori]]="Sjuksköterska",Tabell_SSK[[#This Row],[Specialisering]]&lt;&gt;""),"Välj specialistsjuksköterska om specialicering","")</f>
        <v/>
      </c>
      <c r="R258" s="3" t="str">
        <f>IF(AND(OR(Tabell_SSK[[#This Row],[Kontroll ifyllt värde]]=TRUE),ISBLANK(#REF!)),"Välj zon","")</f>
        <v/>
      </c>
      <c r="S258" s="3" t="str">
        <f>IF(AND(Tabell_SSK[[#This Row],[Fakturerat belopp]]&gt;0,Tabell_SSK[[#This Row],[Summa fakturerade timmar (psykiatri+somatik+primärvård)]]=""),"Fyll i antal timmar","")</f>
        <v/>
      </c>
      <c r="T258" s="3" t="str">
        <f>IF(AND(Tabell_SSK[[#This Row],[Kontroll ifyllt värde]]=TRUE,Tabell_SSK[[#This Row],[Fakturerat belopp]]=""),"Fakturerat belopp saknas","")</f>
        <v/>
      </c>
      <c r="U258" s="3" t="b">
        <f>OR(Tabell_SSK[[#This Row],[Fakturerat belopp]]&lt;&gt;"",Tabell_SSK[[#This Row],[Summa fakturerade timmar (psykiatri+somatik+primärvård)]]&lt;&gt;"")</f>
        <v>0</v>
      </c>
    </row>
    <row r="259" spans="1:21" x14ac:dyDescent="0.35">
      <c r="A259" s="32" t="str">
        <f>IF(_xlfn.CONCAT(B259:G259)="","",Statistikrapport!$C$3)</f>
        <v/>
      </c>
      <c r="B259" s="3"/>
      <c r="C259" s="3"/>
      <c r="D259" s="3"/>
      <c r="E259" s="3"/>
      <c r="F259" s="28"/>
      <c r="G25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59" s="3"/>
      <c r="I259" s="3"/>
      <c r="J259" s="3"/>
      <c r="K259" s="3"/>
      <c r="L259" s="3" t="str" cm="1">
        <f t="array" ref="L259">IFERROR(INDEX(_xlfn._xlws.FILTER(Tabell_SSK[[#This Row],[Region kontroll]:[Fakturerat]],Tabell_SSK[[#This Row],[Region kontroll]:[Fakturerat]]&lt;&gt;""),1,1),"")</f>
        <v/>
      </c>
      <c r="M259" s="3" t="str">
        <f>IF(AND(SUM(Tabell_SSK[[#This Row],[Fakturerat belopp]:[Summa fakturerade timmar (psykiatri+somatik+primärvård)]]),ISBLANK(Tabell_SSK[[#This Row],[Region]])),"Ange region","")</f>
        <v/>
      </c>
      <c r="N259" s="3" t="str">
        <f>IF(AND(OR(Tabell_SSK[[#This Row],[Kontroll ifyllt värde]]=TRUE),ISBLANK(Tabell_SSK[[#This Row],[Zon]])),"Välj zon","")</f>
        <v/>
      </c>
      <c r="O2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9" s="3" t="str">
        <f xml:space="preserve"> IF(AND(Tabell_SSK[[#This Row],[Yrkeskategori]]="Specialistsjuksköterska",Tabell_SSK[[#This Row],[Specialisering]]=""),"Ange specialisering","")</f>
        <v/>
      </c>
      <c r="Q259" s="3" t="str">
        <f xml:space="preserve"> IF(AND(Tabell_SSK[[#This Row],[Yrkeskategori]]="Sjuksköterska",Tabell_SSK[[#This Row],[Specialisering]]&lt;&gt;""),"Välj specialistsjuksköterska om specialicering","")</f>
        <v/>
      </c>
      <c r="R259" s="3" t="str">
        <f>IF(AND(OR(Tabell_SSK[[#This Row],[Kontroll ifyllt värde]]=TRUE),ISBLANK(#REF!)),"Välj zon","")</f>
        <v/>
      </c>
      <c r="S259" s="3" t="str">
        <f>IF(AND(Tabell_SSK[[#This Row],[Fakturerat belopp]]&gt;0,Tabell_SSK[[#This Row],[Summa fakturerade timmar (psykiatri+somatik+primärvård)]]=""),"Fyll i antal timmar","")</f>
        <v/>
      </c>
      <c r="T259" s="3" t="str">
        <f>IF(AND(Tabell_SSK[[#This Row],[Kontroll ifyllt värde]]=TRUE,Tabell_SSK[[#This Row],[Fakturerat belopp]]=""),"Fakturerat belopp saknas","")</f>
        <v/>
      </c>
      <c r="U259" s="3" t="b">
        <f>OR(Tabell_SSK[[#This Row],[Fakturerat belopp]]&lt;&gt;"",Tabell_SSK[[#This Row],[Summa fakturerade timmar (psykiatri+somatik+primärvård)]]&lt;&gt;"")</f>
        <v>0</v>
      </c>
    </row>
    <row r="260" spans="1:21" x14ac:dyDescent="0.35">
      <c r="A260" s="32" t="str">
        <f>IF(_xlfn.CONCAT(B260:G260)="","",Statistikrapport!$C$3)</f>
        <v/>
      </c>
      <c r="B260" s="3"/>
      <c r="C260" s="3"/>
      <c r="D260" s="3"/>
      <c r="E260" s="3"/>
      <c r="F260" s="28"/>
      <c r="G26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0" s="3"/>
      <c r="I260" s="3"/>
      <c r="J260" s="3"/>
      <c r="K260" s="3"/>
      <c r="L260" s="3" t="str" cm="1">
        <f t="array" ref="L260">IFERROR(INDEX(_xlfn._xlws.FILTER(Tabell_SSK[[#This Row],[Region kontroll]:[Fakturerat]],Tabell_SSK[[#This Row],[Region kontroll]:[Fakturerat]]&lt;&gt;""),1,1),"")</f>
        <v/>
      </c>
      <c r="M260" s="3" t="str">
        <f>IF(AND(SUM(Tabell_SSK[[#This Row],[Fakturerat belopp]:[Summa fakturerade timmar (psykiatri+somatik+primärvård)]]),ISBLANK(Tabell_SSK[[#This Row],[Region]])),"Ange region","")</f>
        <v/>
      </c>
      <c r="N260" s="3" t="str">
        <f>IF(AND(OR(Tabell_SSK[[#This Row],[Kontroll ifyllt värde]]=TRUE),ISBLANK(Tabell_SSK[[#This Row],[Zon]])),"Välj zon","")</f>
        <v/>
      </c>
      <c r="O2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0" s="3" t="str">
        <f xml:space="preserve"> IF(AND(Tabell_SSK[[#This Row],[Yrkeskategori]]="Specialistsjuksköterska",Tabell_SSK[[#This Row],[Specialisering]]=""),"Ange specialisering","")</f>
        <v/>
      </c>
      <c r="Q260" s="3" t="str">
        <f xml:space="preserve"> IF(AND(Tabell_SSK[[#This Row],[Yrkeskategori]]="Sjuksköterska",Tabell_SSK[[#This Row],[Specialisering]]&lt;&gt;""),"Välj specialistsjuksköterska om specialicering","")</f>
        <v/>
      </c>
      <c r="R260" s="3" t="str">
        <f>IF(AND(OR(Tabell_SSK[[#This Row],[Kontroll ifyllt värde]]=TRUE),ISBLANK(#REF!)),"Välj zon","")</f>
        <v/>
      </c>
      <c r="S260" s="3" t="str">
        <f>IF(AND(Tabell_SSK[[#This Row],[Fakturerat belopp]]&gt;0,Tabell_SSK[[#This Row],[Summa fakturerade timmar (psykiatri+somatik+primärvård)]]=""),"Fyll i antal timmar","")</f>
        <v/>
      </c>
      <c r="T260" s="3" t="str">
        <f>IF(AND(Tabell_SSK[[#This Row],[Kontroll ifyllt värde]]=TRUE,Tabell_SSK[[#This Row],[Fakturerat belopp]]=""),"Fakturerat belopp saknas","")</f>
        <v/>
      </c>
      <c r="U260" s="3" t="b">
        <f>OR(Tabell_SSK[[#This Row],[Fakturerat belopp]]&lt;&gt;"",Tabell_SSK[[#This Row],[Summa fakturerade timmar (psykiatri+somatik+primärvård)]]&lt;&gt;"")</f>
        <v>0</v>
      </c>
    </row>
    <row r="261" spans="1:21" x14ac:dyDescent="0.35">
      <c r="A261" s="32" t="str">
        <f>IF(_xlfn.CONCAT(B261:G261)="","",Statistikrapport!$C$3)</f>
        <v/>
      </c>
      <c r="B261" s="3"/>
      <c r="C261" s="3"/>
      <c r="D261" s="3"/>
      <c r="E261" s="3"/>
      <c r="F261" s="28"/>
      <c r="G26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1" s="3"/>
      <c r="I261" s="3"/>
      <c r="J261" s="3"/>
      <c r="K261" s="3"/>
      <c r="L261" s="3" t="str" cm="1">
        <f t="array" ref="L261">IFERROR(INDEX(_xlfn._xlws.FILTER(Tabell_SSK[[#This Row],[Region kontroll]:[Fakturerat]],Tabell_SSK[[#This Row],[Region kontroll]:[Fakturerat]]&lt;&gt;""),1,1),"")</f>
        <v/>
      </c>
      <c r="M261" s="3" t="str">
        <f>IF(AND(SUM(Tabell_SSK[[#This Row],[Fakturerat belopp]:[Summa fakturerade timmar (psykiatri+somatik+primärvård)]]),ISBLANK(Tabell_SSK[[#This Row],[Region]])),"Ange region","")</f>
        <v/>
      </c>
      <c r="N261" s="3" t="str">
        <f>IF(AND(OR(Tabell_SSK[[#This Row],[Kontroll ifyllt värde]]=TRUE),ISBLANK(Tabell_SSK[[#This Row],[Zon]])),"Välj zon","")</f>
        <v/>
      </c>
      <c r="O2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1" s="3" t="str">
        <f xml:space="preserve"> IF(AND(Tabell_SSK[[#This Row],[Yrkeskategori]]="Specialistsjuksköterska",Tabell_SSK[[#This Row],[Specialisering]]=""),"Ange specialisering","")</f>
        <v/>
      </c>
      <c r="Q261" s="3" t="str">
        <f xml:space="preserve"> IF(AND(Tabell_SSK[[#This Row],[Yrkeskategori]]="Sjuksköterska",Tabell_SSK[[#This Row],[Specialisering]]&lt;&gt;""),"Välj specialistsjuksköterska om specialicering","")</f>
        <v/>
      </c>
      <c r="R261" s="3" t="str">
        <f>IF(AND(OR(Tabell_SSK[[#This Row],[Kontroll ifyllt värde]]=TRUE),ISBLANK(#REF!)),"Välj zon","")</f>
        <v/>
      </c>
      <c r="S261" s="3" t="str">
        <f>IF(AND(Tabell_SSK[[#This Row],[Fakturerat belopp]]&gt;0,Tabell_SSK[[#This Row],[Summa fakturerade timmar (psykiatri+somatik+primärvård)]]=""),"Fyll i antal timmar","")</f>
        <v/>
      </c>
      <c r="T261" s="3" t="str">
        <f>IF(AND(Tabell_SSK[[#This Row],[Kontroll ifyllt värde]]=TRUE,Tabell_SSK[[#This Row],[Fakturerat belopp]]=""),"Fakturerat belopp saknas","")</f>
        <v/>
      </c>
      <c r="U261" s="3" t="b">
        <f>OR(Tabell_SSK[[#This Row],[Fakturerat belopp]]&lt;&gt;"",Tabell_SSK[[#This Row],[Summa fakturerade timmar (psykiatri+somatik+primärvård)]]&lt;&gt;"")</f>
        <v>0</v>
      </c>
    </row>
    <row r="262" spans="1:21" x14ac:dyDescent="0.35">
      <c r="A262" s="32" t="str">
        <f>IF(_xlfn.CONCAT(B262:G262)="","",Statistikrapport!$C$3)</f>
        <v/>
      </c>
      <c r="B262" s="3"/>
      <c r="C262" s="3"/>
      <c r="D262" s="3"/>
      <c r="E262" s="3"/>
      <c r="F262" s="28"/>
      <c r="G26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2" s="3"/>
      <c r="I262" s="3"/>
      <c r="J262" s="3"/>
      <c r="K262" s="3"/>
      <c r="L262" s="3" t="str" cm="1">
        <f t="array" ref="L262">IFERROR(INDEX(_xlfn._xlws.FILTER(Tabell_SSK[[#This Row],[Region kontroll]:[Fakturerat]],Tabell_SSK[[#This Row],[Region kontroll]:[Fakturerat]]&lt;&gt;""),1,1),"")</f>
        <v/>
      </c>
      <c r="M262" s="3" t="str">
        <f>IF(AND(SUM(Tabell_SSK[[#This Row],[Fakturerat belopp]:[Summa fakturerade timmar (psykiatri+somatik+primärvård)]]),ISBLANK(Tabell_SSK[[#This Row],[Region]])),"Ange region","")</f>
        <v/>
      </c>
      <c r="N262" s="3" t="str">
        <f>IF(AND(OR(Tabell_SSK[[#This Row],[Kontroll ifyllt värde]]=TRUE),ISBLANK(Tabell_SSK[[#This Row],[Zon]])),"Välj zon","")</f>
        <v/>
      </c>
      <c r="O2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2" s="3" t="str">
        <f xml:space="preserve"> IF(AND(Tabell_SSK[[#This Row],[Yrkeskategori]]="Specialistsjuksköterska",Tabell_SSK[[#This Row],[Specialisering]]=""),"Ange specialisering","")</f>
        <v/>
      </c>
      <c r="Q262" s="3" t="str">
        <f xml:space="preserve"> IF(AND(Tabell_SSK[[#This Row],[Yrkeskategori]]="Sjuksköterska",Tabell_SSK[[#This Row],[Specialisering]]&lt;&gt;""),"Välj specialistsjuksköterska om specialicering","")</f>
        <v/>
      </c>
      <c r="R262" s="3" t="str">
        <f>IF(AND(OR(Tabell_SSK[[#This Row],[Kontroll ifyllt värde]]=TRUE),ISBLANK(#REF!)),"Välj zon","")</f>
        <v/>
      </c>
      <c r="S262" s="3" t="str">
        <f>IF(AND(Tabell_SSK[[#This Row],[Fakturerat belopp]]&gt;0,Tabell_SSK[[#This Row],[Summa fakturerade timmar (psykiatri+somatik+primärvård)]]=""),"Fyll i antal timmar","")</f>
        <v/>
      </c>
      <c r="T262" s="3" t="str">
        <f>IF(AND(Tabell_SSK[[#This Row],[Kontroll ifyllt värde]]=TRUE,Tabell_SSK[[#This Row],[Fakturerat belopp]]=""),"Fakturerat belopp saknas","")</f>
        <v/>
      </c>
      <c r="U262" s="3" t="b">
        <f>OR(Tabell_SSK[[#This Row],[Fakturerat belopp]]&lt;&gt;"",Tabell_SSK[[#This Row],[Summa fakturerade timmar (psykiatri+somatik+primärvård)]]&lt;&gt;"")</f>
        <v>0</v>
      </c>
    </row>
    <row r="263" spans="1:21" x14ac:dyDescent="0.35">
      <c r="A263" s="32" t="str">
        <f>IF(_xlfn.CONCAT(B263:G263)="","",Statistikrapport!$C$3)</f>
        <v/>
      </c>
      <c r="B263" s="3"/>
      <c r="C263" s="3"/>
      <c r="D263" s="3"/>
      <c r="E263" s="3"/>
      <c r="F263" s="28"/>
      <c r="G26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3" s="3"/>
      <c r="I263" s="3"/>
      <c r="J263" s="3"/>
      <c r="K263" s="3"/>
      <c r="L263" s="3" t="str" cm="1">
        <f t="array" ref="L263">IFERROR(INDEX(_xlfn._xlws.FILTER(Tabell_SSK[[#This Row],[Region kontroll]:[Fakturerat]],Tabell_SSK[[#This Row],[Region kontroll]:[Fakturerat]]&lt;&gt;""),1,1),"")</f>
        <v/>
      </c>
      <c r="M263" s="3" t="str">
        <f>IF(AND(SUM(Tabell_SSK[[#This Row],[Fakturerat belopp]:[Summa fakturerade timmar (psykiatri+somatik+primärvård)]]),ISBLANK(Tabell_SSK[[#This Row],[Region]])),"Ange region","")</f>
        <v/>
      </c>
      <c r="N263" s="3" t="str">
        <f>IF(AND(OR(Tabell_SSK[[#This Row],[Kontroll ifyllt värde]]=TRUE),ISBLANK(Tabell_SSK[[#This Row],[Zon]])),"Välj zon","")</f>
        <v/>
      </c>
      <c r="O2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3" s="3" t="str">
        <f xml:space="preserve"> IF(AND(Tabell_SSK[[#This Row],[Yrkeskategori]]="Specialistsjuksköterska",Tabell_SSK[[#This Row],[Specialisering]]=""),"Ange specialisering","")</f>
        <v/>
      </c>
      <c r="Q263" s="3" t="str">
        <f xml:space="preserve"> IF(AND(Tabell_SSK[[#This Row],[Yrkeskategori]]="Sjuksköterska",Tabell_SSK[[#This Row],[Specialisering]]&lt;&gt;""),"Välj specialistsjuksköterska om specialicering","")</f>
        <v/>
      </c>
      <c r="R263" s="3" t="str">
        <f>IF(AND(OR(Tabell_SSK[[#This Row],[Kontroll ifyllt värde]]=TRUE),ISBLANK(#REF!)),"Välj zon","")</f>
        <v/>
      </c>
      <c r="S263" s="3" t="str">
        <f>IF(AND(Tabell_SSK[[#This Row],[Fakturerat belopp]]&gt;0,Tabell_SSK[[#This Row],[Summa fakturerade timmar (psykiatri+somatik+primärvård)]]=""),"Fyll i antal timmar","")</f>
        <v/>
      </c>
      <c r="T263" s="3" t="str">
        <f>IF(AND(Tabell_SSK[[#This Row],[Kontroll ifyllt värde]]=TRUE,Tabell_SSK[[#This Row],[Fakturerat belopp]]=""),"Fakturerat belopp saknas","")</f>
        <v/>
      </c>
      <c r="U263" s="3" t="b">
        <f>OR(Tabell_SSK[[#This Row],[Fakturerat belopp]]&lt;&gt;"",Tabell_SSK[[#This Row],[Summa fakturerade timmar (psykiatri+somatik+primärvård)]]&lt;&gt;"")</f>
        <v>0</v>
      </c>
    </row>
    <row r="264" spans="1:21" x14ac:dyDescent="0.35">
      <c r="A264" s="32" t="str">
        <f>IF(_xlfn.CONCAT(B264:G264)="","",Statistikrapport!$C$3)</f>
        <v/>
      </c>
      <c r="B264" s="3"/>
      <c r="C264" s="3"/>
      <c r="D264" s="3"/>
      <c r="E264" s="3"/>
      <c r="F264" s="28"/>
      <c r="G26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4" s="3"/>
      <c r="I264" s="3"/>
      <c r="J264" s="3"/>
      <c r="K264" s="3"/>
      <c r="L264" s="3" t="str" cm="1">
        <f t="array" ref="L264">IFERROR(INDEX(_xlfn._xlws.FILTER(Tabell_SSK[[#This Row],[Region kontroll]:[Fakturerat]],Tabell_SSK[[#This Row],[Region kontroll]:[Fakturerat]]&lt;&gt;""),1,1),"")</f>
        <v/>
      </c>
      <c r="M264" s="3" t="str">
        <f>IF(AND(SUM(Tabell_SSK[[#This Row],[Fakturerat belopp]:[Summa fakturerade timmar (psykiatri+somatik+primärvård)]]),ISBLANK(Tabell_SSK[[#This Row],[Region]])),"Ange region","")</f>
        <v/>
      </c>
      <c r="N264" s="3" t="str">
        <f>IF(AND(OR(Tabell_SSK[[#This Row],[Kontroll ifyllt värde]]=TRUE),ISBLANK(Tabell_SSK[[#This Row],[Zon]])),"Välj zon","")</f>
        <v/>
      </c>
      <c r="O2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4" s="3" t="str">
        <f xml:space="preserve"> IF(AND(Tabell_SSK[[#This Row],[Yrkeskategori]]="Specialistsjuksköterska",Tabell_SSK[[#This Row],[Specialisering]]=""),"Ange specialisering","")</f>
        <v/>
      </c>
      <c r="Q264" s="3" t="str">
        <f xml:space="preserve"> IF(AND(Tabell_SSK[[#This Row],[Yrkeskategori]]="Sjuksköterska",Tabell_SSK[[#This Row],[Specialisering]]&lt;&gt;""),"Välj specialistsjuksköterska om specialicering","")</f>
        <v/>
      </c>
      <c r="R264" s="3" t="str">
        <f>IF(AND(OR(Tabell_SSK[[#This Row],[Kontroll ifyllt värde]]=TRUE),ISBLANK(#REF!)),"Välj zon","")</f>
        <v/>
      </c>
      <c r="S264" s="3" t="str">
        <f>IF(AND(Tabell_SSK[[#This Row],[Fakturerat belopp]]&gt;0,Tabell_SSK[[#This Row],[Summa fakturerade timmar (psykiatri+somatik+primärvård)]]=""),"Fyll i antal timmar","")</f>
        <v/>
      </c>
      <c r="T264" s="3" t="str">
        <f>IF(AND(Tabell_SSK[[#This Row],[Kontroll ifyllt värde]]=TRUE,Tabell_SSK[[#This Row],[Fakturerat belopp]]=""),"Fakturerat belopp saknas","")</f>
        <v/>
      </c>
      <c r="U264" s="3" t="b">
        <f>OR(Tabell_SSK[[#This Row],[Fakturerat belopp]]&lt;&gt;"",Tabell_SSK[[#This Row],[Summa fakturerade timmar (psykiatri+somatik+primärvård)]]&lt;&gt;"")</f>
        <v>0</v>
      </c>
    </row>
    <row r="265" spans="1:21" x14ac:dyDescent="0.35">
      <c r="A265" s="32" t="str">
        <f>IF(_xlfn.CONCAT(B265:G265)="","",Statistikrapport!$C$3)</f>
        <v/>
      </c>
      <c r="B265" s="3"/>
      <c r="C265" s="3"/>
      <c r="D265" s="3"/>
      <c r="E265" s="3"/>
      <c r="F265" s="28"/>
      <c r="G26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5" s="3"/>
      <c r="I265" s="3"/>
      <c r="J265" s="3"/>
      <c r="K265" s="3"/>
      <c r="L265" s="3" t="str" cm="1">
        <f t="array" ref="L265">IFERROR(INDEX(_xlfn._xlws.FILTER(Tabell_SSK[[#This Row],[Region kontroll]:[Fakturerat]],Tabell_SSK[[#This Row],[Region kontroll]:[Fakturerat]]&lt;&gt;""),1,1),"")</f>
        <v/>
      </c>
      <c r="M265" s="3" t="str">
        <f>IF(AND(SUM(Tabell_SSK[[#This Row],[Fakturerat belopp]:[Summa fakturerade timmar (psykiatri+somatik+primärvård)]]),ISBLANK(Tabell_SSK[[#This Row],[Region]])),"Ange region","")</f>
        <v/>
      </c>
      <c r="N265" s="3" t="str">
        <f>IF(AND(OR(Tabell_SSK[[#This Row],[Kontroll ifyllt värde]]=TRUE),ISBLANK(Tabell_SSK[[#This Row],[Zon]])),"Välj zon","")</f>
        <v/>
      </c>
      <c r="O2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5" s="3" t="str">
        <f xml:space="preserve"> IF(AND(Tabell_SSK[[#This Row],[Yrkeskategori]]="Specialistsjuksköterska",Tabell_SSK[[#This Row],[Specialisering]]=""),"Ange specialisering","")</f>
        <v/>
      </c>
      <c r="Q265" s="3" t="str">
        <f xml:space="preserve"> IF(AND(Tabell_SSK[[#This Row],[Yrkeskategori]]="Sjuksköterska",Tabell_SSK[[#This Row],[Specialisering]]&lt;&gt;""),"Välj specialistsjuksköterska om specialicering","")</f>
        <v/>
      </c>
      <c r="R265" s="3" t="str">
        <f>IF(AND(OR(Tabell_SSK[[#This Row],[Kontroll ifyllt värde]]=TRUE),ISBLANK(#REF!)),"Välj zon","")</f>
        <v/>
      </c>
      <c r="S265" s="3" t="str">
        <f>IF(AND(Tabell_SSK[[#This Row],[Fakturerat belopp]]&gt;0,Tabell_SSK[[#This Row],[Summa fakturerade timmar (psykiatri+somatik+primärvård)]]=""),"Fyll i antal timmar","")</f>
        <v/>
      </c>
      <c r="T265" s="3" t="str">
        <f>IF(AND(Tabell_SSK[[#This Row],[Kontroll ifyllt värde]]=TRUE,Tabell_SSK[[#This Row],[Fakturerat belopp]]=""),"Fakturerat belopp saknas","")</f>
        <v/>
      </c>
      <c r="U265" s="3" t="b">
        <f>OR(Tabell_SSK[[#This Row],[Fakturerat belopp]]&lt;&gt;"",Tabell_SSK[[#This Row],[Summa fakturerade timmar (psykiatri+somatik+primärvård)]]&lt;&gt;"")</f>
        <v>0</v>
      </c>
    </row>
    <row r="266" spans="1:21" x14ac:dyDescent="0.35">
      <c r="A266" s="32" t="str">
        <f>IF(_xlfn.CONCAT(B266:G266)="","",Statistikrapport!$C$3)</f>
        <v/>
      </c>
      <c r="B266" s="3"/>
      <c r="C266" s="3"/>
      <c r="D266" s="3"/>
      <c r="E266" s="3"/>
      <c r="F266" s="28"/>
      <c r="G26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6" s="3"/>
      <c r="I266" s="3"/>
      <c r="J266" s="3"/>
      <c r="K266" s="3"/>
      <c r="L266" s="3" t="str" cm="1">
        <f t="array" ref="L266">IFERROR(INDEX(_xlfn._xlws.FILTER(Tabell_SSK[[#This Row],[Region kontroll]:[Fakturerat]],Tabell_SSK[[#This Row],[Region kontroll]:[Fakturerat]]&lt;&gt;""),1,1),"")</f>
        <v/>
      </c>
      <c r="M266" s="3" t="str">
        <f>IF(AND(SUM(Tabell_SSK[[#This Row],[Fakturerat belopp]:[Summa fakturerade timmar (psykiatri+somatik+primärvård)]]),ISBLANK(Tabell_SSK[[#This Row],[Region]])),"Ange region","")</f>
        <v/>
      </c>
      <c r="N266" s="3" t="str">
        <f>IF(AND(OR(Tabell_SSK[[#This Row],[Kontroll ifyllt värde]]=TRUE),ISBLANK(Tabell_SSK[[#This Row],[Zon]])),"Välj zon","")</f>
        <v/>
      </c>
      <c r="O2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6" s="3" t="str">
        <f xml:space="preserve"> IF(AND(Tabell_SSK[[#This Row],[Yrkeskategori]]="Specialistsjuksköterska",Tabell_SSK[[#This Row],[Specialisering]]=""),"Ange specialisering","")</f>
        <v/>
      </c>
      <c r="Q266" s="3" t="str">
        <f xml:space="preserve"> IF(AND(Tabell_SSK[[#This Row],[Yrkeskategori]]="Sjuksköterska",Tabell_SSK[[#This Row],[Specialisering]]&lt;&gt;""),"Välj specialistsjuksköterska om specialicering","")</f>
        <v/>
      </c>
      <c r="R266" s="3" t="str">
        <f>IF(AND(OR(Tabell_SSK[[#This Row],[Kontroll ifyllt värde]]=TRUE),ISBLANK(#REF!)),"Välj zon","")</f>
        <v/>
      </c>
      <c r="S266" s="3" t="str">
        <f>IF(AND(Tabell_SSK[[#This Row],[Fakturerat belopp]]&gt;0,Tabell_SSK[[#This Row],[Summa fakturerade timmar (psykiatri+somatik+primärvård)]]=""),"Fyll i antal timmar","")</f>
        <v/>
      </c>
      <c r="T266" s="3" t="str">
        <f>IF(AND(Tabell_SSK[[#This Row],[Kontroll ifyllt värde]]=TRUE,Tabell_SSK[[#This Row],[Fakturerat belopp]]=""),"Fakturerat belopp saknas","")</f>
        <v/>
      </c>
      <c r="U266" s="3" t="b">
        <f>OR(Tabell_SSK[[#This Row],[Fakturerat belopp]]&lt;&gt;"",Tabell_SSK[[#This Row],[Summa fakturerade timmar (psykiatri+somatik+primärvård)]]&lt;&gt;"")</f>
        <v>0</v>
      </c>
    </row>
    <row r="267" spans="1:21" x14ac:dyDescent="0.35">
      <c r="A267" s="32" t="str">
        <f>IF(_xlfn.CONCAT(B267:G267)="","",Statistikrapport!$C$3)</f>
        <v/>
      </c>
      <c r="B267" s="3"/>
      <c r="C267" s="3"/>
      <c r="D267" s="3"/>
      <c r="E267" s="3"/>
      <c r="F267" s="28"/>
      <c r="G26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7" s="3"/>
      <c r="I267" s="3"/>
      <c r="J267" s="3"/>
      <c r="K267" s="3"/>
      <c r="L267" s="3" t="str" cm="1">
        <f t="array" ref="L267">IFERROR(INDEX(_xlfn._xlws.FILTER(Tabell_SSK[[#This Row],[Region kontroll]:[Fakturerat]],Tabell_SSK[[#This Row],[Region kontroll]:[Fakturerat]]&lt;&gt;""),1,1),"")</f>
        <v/>
      </c>
      <c r="M267" s="3" t="str">
        <f>IF(AND(SUM(Tabell_SSK[[#This Row],[Fakturerat belopp]:[Summa fakturerade timmar (psykiatri+somatik+primärvård)]]),ISBLANK(Tabell_SSK[[#This Row],[Region]])),"Ange region","")</f>
        <v/>
      </c>
      <c r="N267" s="3" t="str">
        <f>IF(AND(OR(Tabell_SSK[[#This Row],[Kontroll ifyllt värde]]=TRUE),ISBLANK(Tabell_SSK[[#This Row],[Zon]])),"Välj zon","")</f>
        <v/>
      </c>
      <c r="O2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7" s="3" t="str">
        <f xml:space="preserve"> IF(AND(Tabell_SSK[[#This Row],[Yrkeskategori]]="Specialistsjuksköterska",Tabell_SSK[[#This Row],[Specialisering]]=""),"Ange specialisering","")</f>
        <v/>
      </c>
      <c r="Q267" s="3" t="str">
        <f xml:space="preserve"> IF(AND(Tabell_SSK[[#This Row],[Yrkeskategori]]="Sjuksköterska",Tabell_SSK[[#This Row],[Specialisering]]&lt;&gt;""),"Välj specialistsjuksköterska om specialicering","")</f>
        <v/>
      </c>
      <c r="R267" s="3" t="str">
        <f>IF(AND(OR(Tabell_SSK[[#This Row],[Kontroll ifyllt värde]]=TRUE),ISBLANK(#REF!)),"Välj zon","")</f>
        <v/>
      </c>
      <c r="S267" s="3" t="str">
        <f>IF(AND(Tabell_SSK[[#This Row],[Fakturerat belopp]]&gt;0,Tabell_SSK[[#This Row],[Summa fakturerade timmar (psykiatri+somatik+primärvård)]]=""),"Fyll i antal timmar","")</f>
        <v/>
      </c>
      <c r="T267" s="3" t="str">
        <f>IF(AND(Tabell_SSK[[#This Row],[Kontroll ifyllt värde]]=TRUE,Tabell_SSK[[#This Row],[Fakturerat belopp]]=""),"Fakturerat belopp saknas","")</f>
        <v/>
      </c>
      <c r="U267" s="3" t="b">
        <f>OR(Tabell_SSK[[#This Row],[Fakturerat belopp]]&lt;&gt;"",Tabell_SSK[[#This Row],[Summa fakturerade timmar (psykiatri+somatik+primärvård)]]&lt;&gt;"")</f>
        <v>0</v>
      </c>
    </row>
    <row r="268" spans="1:21" x14ac:dyDescent="0.35">
      <c r="A268" s="32" t="str">
        <f>IF(_xlfn.CONCAT(B268:G268)="","",Statistikrapport!$C$3)</f>
        <v/>
      </c>
      <c r="B268" s="3"/>
      <c r="C268" s="3"/>
      <c r="D268" s="3"/>
      <c r="E268" s="3"/>
      <c r="F268" s="28"/>
      <c r="G26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8" s="3"/>
      <c r="I268" s="3"/>
      <c r="J268" s="3"/>
      <c r="K268" s="3"/>
      <c r="L268" s="3" t="str" cm="1">
        <f t="array" ref="L268">IFERROR(INDEX(_xlfn._xlws.FILTER(Tabell_SSK[[#This Row],[Region kontroll]:[Fakturerat]],Tabell_SSK[[#This Row],[Region kontroll]:[Fakturerat]]&lt;&gt;""),1,1),"")</f>
        <v/>
      </c>
      <c r="M268" s="3" t="str">
        <f>IF(AND(SUM(Tabell_SSK[[#This Row],[Fakturerat belopp]:[Summa fakturerade timmar (psykiatri+somatik+primärvård)]]),ISBLANK(Tabell_SSK[[#This Row],[Region]])),"Ange region","")</f>
        <v/>
      </c>
      <c r="N268" s="3" t="str">
        <f>IF(AND(OR(Tabell_SSK[[#This Row],[Kontroll ifyllt värde]]=TRUE),ISBLANK(Tabell_SSK[[#This Row],[Zon]])),"Välj zon","")</f>
        <v/>
      </c>
      <c r="O2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8" s="3" t="str">
        <f xml:space="preserve"> IF(AND(Tabell_SSK[[#This Row],[Yrkeskategori]]="Specialistsjuksköterska",Tabell_SSK[[#This Row],[Specialisering]]=""),"Ange specialisering","")</f>
        <v/>
      </c>
      <c r="Q268" s="3" t="str">
        <f xml:space="preserve"> IF(AND(Tabell_SSK[[#This Row],[Yrkeskategori]]="Sjuksköterska",Tabell_SSK[[#This Row],[Specialisering]]&lt;&gt;""),"Välj specialistsjuksköterska om specialicering","")</f>
        <v/>
      </c>
      <c r="R268" s="3" t="str">
        <f>IF(AND(OR(Tabell_SSK[[#This Row],[Kontroll ifyllt värde]]=TRUE),ISBLANK(#REF!)),"Välj zon","")</f>
        <v/>
      </c>
      <c r="S268" s="3" t="str">
        <f>IF(AND(Tabell_SSK[[#This Row],[Fakturerat belopp]]&gt;0,Tabell_SSK[[#This Row],[Summa fakturerade timmar (psykiatri+somatik+primärvård)]]=""),"Fyll i antal timmar","")</f>
        <v/>
      </c>
      <c r="T268" s="3" t="str">
        <f>IF(AND(Tabell_SSK[[#This Row],[Kontroll ifyllt värde]]=TRUE,Tabell_SSK[[#This Row],[Fakturerat belopp]]=""),"Fakturerat belopp saknas","")</f>
        <v/>
      </c>
      <c r="U268" s="3" t="b">
        <f>OR(Tabell_SSK[[#This Row],[Fakturerat belopp]]&lt;&gt;"",Tabell_SSK[[#This Row],[Summa fakturerade timmar (psykiatri+somatik+primärvård)]]&lt;&gt;"")</f>
        <v>0</v>
      </c>
    </row>
    <row r="269" spans="1:21" x14ac:dyDescent="0.35">
      <c r="A269" s="32" t="str">
        <f>IF(_xlfn.CONCAT(B269:G269)="","",Statistikrapport!$C$3)</f>
        <v/>
      </c>
      <c r="B269" s="3"/>
      <c r="C269" s="3"/>
      <c r="D269" s="3"/>
      <c r="E269" s="3"/>
      <c r="F269" s="28"/>
      <c r="G26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69" s="3"/>
      <c r="I269" s="3"/>
      <c r="J269" s="3"/>
      <c r="K269" s="3"/>
      <c r="L269" s="3" t="str" cm="1">
        <f t="array" ref="L269">IFERROR(INDEX(_xlfn._xlws.FILTER(Tabell_SSK[[#This Row],[Region kontroll]:[Fakturerat]],Tabell_SSK[[#This Row],[Region kontroll]:[Fakturerat]]&lt;&gt;""),1,1),"")</f>
        <v/>
      </c>
      <c r="M269" s="3" t="str">
        <f>IF(AND(SUM(Tabell_SSK[[#This Row],[Fakturerat belopp]:[Summa fakturerade timmar (psykiatri+somatik+primärvård)]]),ISBLANK(Tabell_SSK[[#This Row],[Region]])),"Ange region","")</f>
        <v/>
      </c>
      <c r="N269" s="3" t="str">
        <f>IF(AND(OR(Tabell_SSK[[#This Row],[Kontroll ifyllt värde]]=TRUE),ISBLANK(Tabell_SSK[[#This Row],[Zon]])),"Välj zon","")</f>
        <v/>
      </c>
      <c r="O2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9" s="3" t="str">
        <f xml:space="preserve"> IF(AND(Tabell_SSK[[#This Row],[Yrkeskategori]]="Specialistsjuksköterska",Tabell_SSK[[#This Row],[Specialisering]]=""),"Ange specialisering","")</f>
        <v/>
      </c>
      <c r="Q269" s="3" t="str">
        <f xml:space="preserve"> IF(AND(Tabell_SSK[[#This Row],[Yrkeskategori]]="Sjuksköterska",Tabell_SSK[[#This Row],[Specialisering]]&lt;&gt;""),"Välj specialistsjuksköterska om specialicering","")</f>
        <v/>
      </c>
      <c r="R269" s="3" t="str">
        <f>IF(AND(OR(Tabell_SSK[[#This Row],[Kontroll ifyllt värde]]=TRUE),ISBLANK(#REF!)),"Välj zon","")</f>
        <v/>
      </c>
      <c r="S269" s="3" t="str">
        <f>IF(AND(Tabell_SSK[[#This Row],[Fakturerat belopp]]&gt;0,Tabell_SSK[[#This Row],[Summa fakturerade timmar (psykiatri+somatik+primärvård)]]=""),"Fyll i antal timmar","")</f>
        <v/>
      </c>
      <c r="T269" s="3" t="str">
        <f>IF(AND(Tabell_SSK[[#This Row],[Kontroll ifyllt värde]]=TRUE,Tabell_SSK[[#This Row],[Fakturerat belopp]]=""),"Fakturerat belopp saknas","")</f>
        <v/>
      </c>
      <c r="U269" s="3" t="b">
        <f>OR(Tabell_SSK[[#This Row],[Fakturerat belopp]]&lt;&gt;"",Tabell_SSK[[#This Row],[Summa fakturerade timmar (psykiatri+somatik+primärvård)]]&lt;&gt;"")</f>
        <v>0</v>
      </c>
    </row>
    <row r="270" spans="1:21" x14ac:dyDescent="0.35">
      <c r="A270" s="32" t="str">
        <f>IF(_xlfn.CONCAT(B270:G270)="","",Statistikrapport!$C$3)</f>
        <v/>
      </c>
      <c r="B270" s="3"/>
      <c r="C270" s="3"/>
      <c r="D270" s="3"/>
      <c r="E270" s="3"/>
      <c r="F270" s="28"/>
      <c r="G27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0" s="3"/>
      <c r="I270" s="3"/>
      <c r="J270" s="3"/>
      <c r="K270" s="3"/>
      <c r="L270" s="3" t="str" cm="1">
        <f t="array" ref="L270">IFERROR(INDEX(_xlfn._xlws.FILTER(Tabell_SSK[[#This Row],[Region kontroll]:[Fakturerat]],Tabell_SSK[[#This Row],[Region kontroll]:[Fakturerat]]&lt;&gt;""),1,1),"")</f>
        <v/>
      </c>
      <c r="M270" s="3" t="str">
        <f>IF(AND(SUM(Tabell_SSK[[#This Row],[Fakturerat belopp]:[Summa fakturerade timmar (psykiatri+somatik+primärvård)]]),ISBLANK(Tabell_SSK[[#This Row],[Region]])),"Ange region","")</f>
        <v/>
      </c>
      <c r="N270" s="3" t="str">
        <f>IF(AND(OR(Tabell_SSK[[#This Row],[Kontroll ifyllt värde]]=TRUE),ISBLANK(Tabell_SSK[[#This Row],[Zon]])),"Välj zon","")</f>
        <v/>
      </c>
      <c r="O2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0" s="3" t="str">
        <f xml:space="preserve"> IF(AND(Tabell_SSK[[#This Row],[Yrkeskategori]]="Specialistsjuksköterska",Tabell_SSK[[#This Row],[Specialisering]]=""),"Ange specialisering","")</f>
        <v/>
      </c>
      <c r="Q270" s="3" t="str">
        <f xml:space="preserve"> IF(AND(Tabell_SSK[[#This Row],[Yrkeskategori]]="Sjuksköterska",Tabell_SSK[[#This Row],[Specialisering]]&lt;&gt;""),"Välj specialistsjuksköterska om specialicering","")</f>
        <v/>
      </c>
      <c r="R270" s="3" t="str">
        <f>IF(AND(OR(Tabell_SSK[[#This Row],[Kontroll ifyllt värde]]=TRUE),ISBLANK(#REF!)),"Välj zon","")</f>
        <v/>
      </c>
      <c r="S270" s="3" t="str">
        <f>IF(AND(Tabell_SSK[[#This Row],[Fakturerat belopp]]&gt;0,Tabell_SSK[[#This Row],[Summa fakturerade timmar (psykiatri+somatik+primärvård)]]=""),"Fyll i antal timmar","")</f>
        <v/>
      </c>
      <c r="T270" s="3" t="str">
        <f>IF(AND(Tabell_SSK[[#This Row],[Kontroll ifyllt värde]]=TRUE,Tabell_SSK[[#This Row],[Fakturerat belopp]]=""),"Fakturerat belopp saknas","")</f>
        <v/>
      </c>
      <c r="U270" s="3" t="b">
        <f>OR(Tabell_SSK[[#This Row],[Fakturerat belopp]]&lt;&gt;"",Tabell_SSK[[#This Row],[Summa fakturerade timmar (psykiatri+somatik+primärvård)]]&lt;&gt;"")</f>
        <v>0</v>
      </c>
    </row>
    <row r="271" spans="1:21" x14ac:dyDescent="0.35">
      <c r="A271" s="32" t="str">
        <f>IF(_xlfn.CONCAT(B271:G271)="","",Statistikrapport!$C$3)</f>
        <v/>
      </c>
      <c r="B271" s="3"/>
      <c r="C271" s="3"/>
      <c r="D271" s="3"/>
      <c r="E271" s="3"/>
      <c r="F271" s="28"/>
      <c r="G27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1" s="3"/>
      <c r="I271" s="3"/>
      <c r="J271" s="3"/>
      <c r="K271" s="3"/>
      <c r="L271" s="3" t="str" cm="1">
        <f t="array" ref="L271">IFERROR(INDEX(_xlfn._xlws.FILTER(Tabell_SSK[[#This Row],[Region kontroll]:[Fakturerat]],Tabell_SSK[[#This Row],[Region kontroll]:[Fakturerat]]&lt;&gt;""),1,1),"")</f>
        <v/>
      </c>
      <c r="M271" s="3" t="str">
        <f>IF(AND(SUM(Tabell_SSK[[#This Row],[Fakturerat belopp]:[Summa fakturerade timmar (psykiatri+somatik+primärvård)]]),ISBLANK(Tabell_SSK[[#This Row],[Region]])),"Ange region","")</f>
        <v/>
      </c>
      <c r="N271" s="3" t="str">
        <f>IF(AND(OR(Tabell_SSK[[#This Row],[Kontroll ifyllt värde]]=TRUE),ISBLANK(Tabell_SSK[[#This Row],[Zon]])),"Välj zon","")</f>
        <v/>
      </c>
      <c r="O2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1" s="3" t="str">
        <f xml:space="preserve"> IF(AND(Tabell_SSK[[#This Row],[Yrkeskategori]]="Specialistsjuksköterska",Tabell_SSK[[#This Row],[Specialisering]]=""),"Ange specialisering","")</f>
        <v/>
      </c>
      <c r="Q271" s="3" t="str">
        <f xml:space="preserve"> IF(AND(Tabell_SSK[[#This Row],[Yrkeskategori]]="Sjuksköterska",Tabell_SSK[[#This Row],[Specialisering]]&lt;&gt;""),"Välj specialistsjuksköterska om specialicering","")</f>
        <v/>
      </c>
      <c r="R271" s="3" t="str">
        <f>IF(AND(OR(Tabell_SSK[[#This Row],[Kontroll ifyllt värde]]=TRUE),ISBLANK(#REF!)),"Välj zon","")</f>
        <v/>
      </c>
      <c r="S271" s="3" t="str">
        <f>IF(AND(Tabell_SSK[[#This Row],[Fakturerat belopp]]&gt;0,Tabell_SSK[[#This Row],[Summa fakturerade timmar (psykiatri+somatik+primärvård)]]=""),"Fyll i antal timmar","")</f>
        <v/>
      </c>
      <c r="T271" s="3" t="str">
        <f>IF(AND(Tabell_SSK[[#This Row],[Kontroll ifyllt värde]]=TRUE,Tabell_SSK[[#This Row],[Fakturerat belopp]]=""),"Fakturerat belopp saknas","")</f>
        <v/>
      </c>
      <c r="U271" s="3" t="b">
        <f>OR(Tabell_SSK[[#This Row],[Fakturerat belopp]]&lt;&gt;"",Tabell_SSK[[#This Row],[Summa fakturerade timmar (psykiatri+somatik+primärvård)]]&lt;&gt;"")</f>
        <v>0</v>
      </c>
    </row>
    <row r="272" spans="1:21" x14ac:dyDescent="0.35">
      <c r="A272" s="32" t="str">
        <f>IF(_xlfn.CONCAT(B272:G272)="","",Statistikrapport!$C$3)</f>
        <v/>
      </c>
      <c r="B272" s="3"/>
      <c r="C272" s="3"/>
      <c r="D272" s="3"/>
      <c r="E272" s="3"/>
      <c r="F272" s="28"/>
      <c r="G27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2" s="3"/>
      <c r="I272" s="3"/>
      <c r="J272" s="3"/>
      <c r="K272" s="3"/>
      <c r="L272" s="3" t="str" cm="1">
        <f t="array" ref="L272">IFERROR(INDEX(_xlfn._xlws.FILTER(Tabell_SSK[[#This Row],[Region kontroll]:[Fakturerat]],Tabell_SSK[[#This Row],[Region kontroll]:[Fakturerat]]&lt;&gt;""),1,1),"")</f>
        <v/>
      </c>
      <c r="M272" s="3" t="str">
        <f>IF(AND(SUM(Tabell_SSK[[#This Row],[Fakturerat belopp]:[Summa fakturerade timmar (psykiatri+somatik+primärvård)]]),ISBLANK(Tabell_SSK[[#This Row],[Region]])),"Ange region","")</f>
        <v/>
      </c>
      <c r="N272" s="3" t="str">
        <f>IF(AND(OR(Tabell_SSK[[#This Row],[Kontroll ifyllt värde]]=TRUE),ISBLANK(Tabell_SSK[[#This Row],[Zon]])),"Välj zon","")</f>
        <v/>
      </c>
      <c r="O2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2" s="3" t="str">
        <f xml:space="preserve"> IF(AND(Tabell_SSK[[#This Row],[Yrkeskategori]]="Specialistsjuksköterska",Tabell_SSK[[#This Row],[Specialisering]]=""),"Ange specialisering","")</f>
        <v/>
      </c>
      <c r="Q272" s="3" t="str">
        <f xml:space="preserve"> IF(AND(Tabell_SSK[[#This Row],[Yrkeskategori]]="Sjuksköterska",Tabell_SSK[[#This Row],[Specialisering]]&lt;&gt;""),"Välj specialistsjuksköterska om specialicering","")</f>
        <v/>
      </c>
      <c r="R272" s="3" t="str">
        <f>IF(AND(OR(Tabell_SSK[[#This Row],[Kontroll ifyllt värde]]=TRUE),ISBLANK(#REF!)),"Välj zon","")</f>
        <v/>
      </c>
      <c r="S272" s="3" t="str">
        <f>IF(AND(Tabell_SSK[[#This Row],[Fakturerat belopp]]&gt;0,Tabell_SSK[[#This Row],[Summa fakturerade timmar (psykiatri+somatik+primärvård)]]=""),"Fyll i antal timmar","")</f>
        <v/>
      </c>
      <c r="T272" s="3" t="str">
        <f>IF(AND(Tabell_SSK[[#This Row],[Kontroll ifyllt värde]]=TRUE,Tabell_SSK[[#This Row],[Fakturerat belopp]]=""),"Fakturerat belopp saknas","")</f>
        <v/>
      </c>
      <c r="U272" s="3" t="b">
        <f>OR(Tabell_SSK[[#This Row],[Fakturerat belopp]]&lt;&gt;"",Tabell_SSK[[#This Row],[Summa fakturerade timmar (psykiatri+somatik+primärvård)]]&lt;&gt;"")</f>
        <v>0</v>
      </c>
    </row>
    <row r="273" spans="1:21" x14ac:dyDescent="0.35">
      <c r="A273" s="32" t="str">
        <f>IF(_xlfn.CONCAT(B273:G273)="","",Statistikrapport!$C$3)</f>
        <v/>
      </c>
      <c r="B273" s="3"/>
      <c r="C273" s="3"/>
      <c r="D273" s="3"/>
      <c r="E273" s="3"/>
      <c r="F273" s="28"/>
      <c r="G27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3" s="3"/>
      <c r="I273" s="3"/>
      <c r="J273" s="3"/>
      <c r="K273" s="3"/>
      <c r="L273" s="3" t="str" cm="1">
        <f t="array" ref="L273">IFERROR(INDEX(_xlfn._xlws.FILTER(Tabell_SSK[[#This Row],[Region kontroll]:[Fakturerat]],Tabell_SSK[[#This Row],[Region kontroll]:[Fakturerat]]&lt;&gt;""),1,1),"")</f>
        <v/>
      </c>
      <c r="M273" s="3" t="str">
        <f>IF(AND(SUM(Tabell_SSK[[#This Row],[Fakturerat belopp]:[Summa fakturerade timmar (psykiatri+somatik+primärvård)]]),ISBLANK(Tabell_SSK[[#This Row],[Region]])),"Ange region","")</f>
        <v/>
      </c>
      <c r="N273" s="3" t="str">
        <f>IF(AND(OR(Tabell_SSK[[#This Row],[Kontroll ifyllt värde]]=TRUE),ISBLANK(Tabell_SSK[[#This Row],[Zon]])),"Välj zon","")</f>
        <v/>
      </c>
      <c r="O2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3" s="3" t="str">
        <f xml:space="preserve"> IF(AND(Tabell_SSK[[#This Row],[Yrkeskategori]]="Specialistsjuksköterska",Tabell_SSK[[#This Row],[Specialisering]]=""),"Ange specialisering","")</f>
        <v/>
      </c>
      <c r="Q273" s="3" t="str">
        <f xml:space="preserve"> IF(AND(Tabell_SSK[[#This Row],[Yrkeskategori]]="Sjuksköterska",Tabell_SSK[[#This Row],[Specialisering]]&lt;&gt;""),"Välj specialistsjuksköterska om specialicering","")</f>
        <v/>
      </c>
      <c r="R273" s="3" t="str">
        <f>IF(AND(OR(Tabell_SSK[[#This Row],[Kontroll ifyllt värde]]=TRUE),ISBLANK(#REF!)),"Välj zon","")</f>
        <v/>
      </c>
      <c r="S273" s="3" t="str">
        <f>IF(AND(Tabell_SSK[[#This Row],[Fakturerat belopp]]&gt;0,Tabell_SSK[[#This Row],[Summa fakturerade timmar (psykiatri+somatik+primärvård)]]=""),"Fyll i antal timmar","")</f>
        <v/>
      </c>
      <c r="T273" s="3" t="str">
        <f>IF(AND(Tabell_SSK[[#This Row],[Kontroll ifyllt värde]]=TRUE,Tabell_SSK[[#This Row],[Fakturerat belopp]]=""),"Fakturerat belopp saknas","")</f>
        <v/>
      </c>
      <c r="U273" s="3" t="b">
        <f>OR(Tabell_SSK[[#This Row],[Fakturerat belopp]]&lt;&gt;"",Tabell_SSK[[#This Row],[Summa fakturerade timmar (psykiatri+somatik+primärvård)]]&lt;&gt;"")</f>
        <v>0</v>
      </c>
    </row>
    <row r="274" spans="1:21" x14ac:dyDescent="0.35">
      <c r="A274" s="32" t="str">
        <f>IF(_xlfn.CONCAT(B274:G274)="","",Statistikrapport!$C$3)</f>
        <v/>
      </c>
      <c r="B274" s="3"/>
      <c r="C274" s="3"/>
      <c r="D274" s="3"/>
      <c r="E274" s="3"/>
      <c r="F274" s="28"/>
      <c r="G27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4" s="3"/>
      <c r="I274" s="3"/>
      <c r="J274" s="3"/>
      <c r="K274" s="3"/>
      <c r="L274" s="3" t="str" cm="1">
        <f t="array" ref="L274">IFERROR(INDEX(_xlfn._xlws.FILTER(Tabell_SSK[[#This Row],[Region kontroll]:[Fakturerat]],Tabell_SSK[[#This Row],[Region kontroll]:[Fakturerat]]&lt;&gt;""),1,1),"")</f>
        <v/>
      </c>
      <c r="M274" s="3" t="str">
        <f>IF(AND(SUM(Tabell_SSK[[#This Row],[Fakturerat belopp]:[Summa fakturerade timmar (psykiatri+somatik+primärvård)]]),ISBLANK(Tabell_SSK[[#This Row],[Region]])),"Ange region","")</f>
        <v/>
      </c>
      <c r="N274" s="3" t="str">
        <f>IF(AND(OR(Tabell_SSK[[#This Row],[Kontroll ifyllt värde]]=TRUE),ISBLANK(Tabell_SSK[[#This Row],[Zon]])),"Välj zon","")</f>
        <v/>
      </c>
      <c r="O2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4" s="3" t="str">
        <f xml:space="preserve"> IF(AND(Tabell_SSK[[#This Row],[Yrkeskategori]]="Specialistsjuksköterska",Tabell_SSK[[#This Row],[Specialisering]]=""),"Ange specialisering","")</f>
        <v/>
      </c>
      <c r="Q274" s="3" t="str">
        <f xml:space="preserve"> IF(AND(Tabell_SSK[[#This Row],[Yrkeskategori]]="Sjuksköterska",Tabell_SSK[[#This Row],[Specialisering]]&lt;&gt;""),"Välj specialistsjuksköterska om specialicering","")</f>
        <v/>
      </c>
      <c r="R274" s="3" t="str">
        <f>IF(AND(OR(Tabell_SSK[[#This Row],[Kontroll ifyllt värde]]=TRUE),ISBLANK(#REF!)),"Välj zon","")</f>
        <v/>
      </c>
      <c r="S274" s="3" t="str">
        <f>IF(AND(Tabell_SSK[[#This Row],[Fakturerat belopp]]&gt;0,Tabell_SSK[[#This Row],[Summa fakturerade timmar (psykiatri+somatik+primärvård)]]=""),"Fyll i antal timmar","")</f>
        <v/>
      </c>
      <c r="T274" s="3" t="str">
        <f>IF(AND(Tabell_SSK[[#This Row],[Kontroll ifyllt värde]]=TRUE,Tabell_SSK[[#This Row],[Fakturerat belopp]]=""),"Fakturerat belopp saknas","")</f>
        <v/>
      </c>
      <c r="U274" s="3" t="b">
        <f>OR(Tabell_SSK[[#This Row],[Fakturerat belopp]]&lt;&gt;"",Tabell_SSK[[#This Row],[Summa fakturerade timmar (psykiatri+somatik+primärvård)]]&lt;&gt;"")</f>
        <v>0</v>
      </c>
    </row>
    <row r="275" spans="1:21" x14ac:dyDescent="0.35">
      <c r="A275" s="32" t="str">
        <f>IF(_xlfn.CONCAT(B275:G275)="","",Statistikrapport!$C$3)</f>
        <v/>
      </c>
      <c r="B275" s="3"/>
      <c r="C275" s="3"/>
      <c r="D275" s="3"/>
      <c r="E275" s="3"/>
      <c r="F275" s="28"/>
      <c r="G27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5" s="3"/>
      <c r="I275" s="3"/>
      <c r="J275" s="3"/>
      <c r="K275" s="3"/>
      <c r="L275" s="3" t="str" cm="1">
        <f t="array" ref="L275">IFERROR(INDEX(_xlfn._xlws.FILTER(Tabell_SSK[[#This Row],[Region kontroll]:[Fakturerat]],Tabell_SSK[[#This Row],[Region kontroll]:[Fakturerat]]&lt;&gt;""),1,1),"")</f>
        <v/>
      </c>
      <c r="M275" s="3" t="str">
        <f>IF(AND(SUM(Tabell_SSK[[#This Row],[Fakturerat belopp]:[Summa fakturerade timmar (psykiatri+somatik+primärvård)]]),ISBLANK(Tabell_SSK[[#This Row],[Region]])),"Ange region","")</f>
        <v/>
      </c>
      <c r="N275" s="3" t="str">
        <f>IF(AND(OR(Tabell_SSK[[#This Row],[Kontroll ifyllt värde]]=TRUE),ISBLANK(Tabell_SSK[[#This Row],[Zon]])),"Välj zon","")</f>
        <v/>
      </c>
      <c r="O2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5" s="3" t="str">
        <f xml:space="preserve"> IF(AND(Tabell_SSK[[#This Row],[Yrkeskategori]]="Specialistsjuksköterska",Tabell_SSK[[#This Row],[Specialisering]]=""),"Ange specialisering","")</f>
        <v/>
      </c>
      <c r="Q275" s="3" t="str">
        <f xml:space="preserve"> IF(AND(Tabell_SSK[[#This Row],[Yrkeskategori]]="Sjuksköterska",Tabell_SSK[[#This Row],[Specialisering]]&lt;&gt;""),"Välj specialistsjuksköterska om specialicering","")</f>
        <v/>
      </c>
      <c r="R275" s="3" t="str">
        <f>IF(AND(OR(Tabell_SSK[[#This Row],[Kontroll ifyllt värde]]=TRUE),ISBLANK(#REF!)),"Välj zon","")</f>
        <v/>
      </c>
      <c r="S275" s="3" t="str">
        <f>IF(AND(Tabell_SSK[[#This Row],[Fakturerat belopp]]&gt;0,Tabell_SSK[[#This Row],[Summa fakturerade timmar (psykiatri+somatik+primärvård)]]=""),"Fyll i antal timmar","")</f>
        <v/>
      </c>
      <c r="T275" s="3" t="str">
        <f>IF(AND(Tabell_SSK[[#This Row],[Kontroll ifyllt värde]]=TRUE,Tabell_SSK[[#This Row],[Fakturerat belopp]]=""),"Fakturerat belopp saknas","")</f>
        <v/>
      </c>
      <c r="U275" s="3" t="b">
        <f>OR(Tabell_SSK[[#This Row],[Fakturerat belopp]]&lt;&gt;"",Tabell_SSK[[#This Row],[Summa fakturerade timmar (psykiatri+somatik+primärvård)]]&lt;&gt;"")</f>
        <v>0</v>
      </c>
    </row>
    <row r="276" spans="1:21" x14ac:dyDescent="0.35">
      <c r="A276" s="32" t="str">
        <f>IF(_xlfn.CONCAT(B276:G276)="","",Statistikrapport!$C$3)</f>
        <v/>
      </c>
      <c r="B276" s="3"/>
      <c r="C276" s="3"/>
      <c r="D276" s="3"/>
      <c r="E276" s="3"/>
      <c r="F276" s="28"/>
      <c r="G27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6" s="3"/>
      <c r="I276" s="3"/>
      <c r="J276" s="3"/>
      <c r="K276" s="3"/>
      <c r="L276" s="3" t="str" cm="1">
        <f t="array" ref="L276">IFERROR(INDEX(_xlfn._xlws.FILTER(Tabell_SSK[[#This Row],[Region kontroll]:[Fakturerat]],Tabell_SSK[[#This Row],[Region kontroll]:[Fakturerat]]&lt;&gt;""),1,1),"")</f>
        <v/>
      </c>
      <c r="M276" s="3" t="str">
        <f>IF(AND(SUM(Tabell_SSK[[#This Row],[Fakturerat belopp]:[Summa fakturerade timmar (psykiatri+somatik+primärvård)]]),ISBLANK(Tabell_SSK[[#This Row],[Region]])),"Ange region","")</f>
        <v/>
      </c>
      <c r="N276" s="3" t="str">
        <f>IF(AND(OR(Tabell_SSK[[#This Row],[Kontroll ifyllt värde]]=TRUE),ISBLANK(Tabell_SSK[[#This Row],[Zon]])),"Välj zon","")</f>
        <v/>
      </c>
      <c r="O2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6" s="3" t="str">
        <f xml:space="preserve"> IF(AND(Tabell_SSK[[#This Row],[Yrkeskategori]]="Specialistsjuksköterska",Tabell_SSK[[#This Row],[Specialisering]]=""),"Ange specialisering","")</f>
        <v/>
      </c>
      <c r="Q276" s="3" t="str">
        <f xml:space="preserve"> IF(AND(Tabell_SSK[[#This Row],[Yrkeskategori]]="Sjuksköterska",Tabell_SSK[[#This Row],[Specialisering]]&lt;&gt;""),"Välj specialistsjuksköterska om specialicering","")</f>
        <v/>
      </c>
      <c r="R276" s="3" t="str">
        <f>IF(AND(OR(Tabell_SSK[[#This Row],[Kontroll ifyllt värde]]=TRUE),ISBLANK(#REF!)),"Välj zon","")</f>
        <v/>
      </c>
      <c r="S276" s="3" t="str">
        <f>IF(AND(Tabell_SSK[[#This Row],[Fakturerat belopp]]&gt;0,Tabell_SSK[[#This Row],[Summa fakturerade timmar (psykiatri+somatik+primärvård)]]=""),"Fyll i antal timmar","")</f>
        <v/>
      </c>
      <c r="T276" s="3" t="str">
        <f>IF(AND(Tabell_SSK[[#This Row],[Kontroll ifyllt värde]]=TRUE,Tabell_SSK[[#This Row],[Fakturerat belopp]]=""),"Fakturerat belopp saknas","")</f>
        <v/>
      </c>
      <c r="U276" s="3" t="b">
        <f>OR(Tabell_SSK[[#This Row],[Fakturerat belopp]]&lt;&gt;"",Tabell_SSK[[#This Row],[Summa fakturerade timmar (psykiatri+somatik+primärvård)]]&lt;&gt;"")</f>
        <v>0</v>
      </c>
    </row>
    <row r="277" spans="1:21" x14ac:dyDescent="0.35">
      <c r="A277" s="32" t="str">
        <f>IF(_xlfn.CONCAT(B277:G277)="","",Statistikrapport!$C$3)</f>
        <v/>
      </c>
      <c r="B277" s="3"/>
      <c r="C277" s="3"/>
      <c r="D277" s="3"/>
      <c r="E277" s="3"/>
      <c r="F277" s="28"/>
      <c r="G27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7" s="3"/>
      <c r="I277" s="3"/>
      <c r="J277" s="3"/>
      <c r="K277" s="3"/>
      <c r="L277" s="3" t="str" cm="1">
        <f t="array" ref="L277">IFERROR(INDEX(_xlfn._xlws.FILTER(Tabell_SSK[[#This Row],[Region kontroll]:[Fakturerat]],Tabell_SSK[[#This Row],[Region kontroll]:[Fakturerat]]&lt;&gt;""),1,1),"")</f>
        <v/>
      </c>
      <c r="M277" s="3" t="str">
        <f>IF(AND(SUM(Tabell_SSK[[#This Row],[Fakturerat belopp]:[Summa fakturerade timmar (psykiatri+somatik+primärvård)]]),ISBLANK(Tabell_SSK[[#This Row],[Region]])),"Ange region","")</f>
        <v/>
      </c>
      <c r="N277" s="3" t="str">
        <f>IF(AND(OR(Tabell_SSK[[#This Row],[Kontroll ifyllt värde]]=TRUE),ISBLANK(Tabell_SSK[[#This Row],[Zon]])),"Välj zon","")</f>
        <v/>
      </c>
      <c r="O2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7" s="3" t="str">
        <f xml:space="preserve"> IF(AND(Tabell_SSK[[#This Row],[Yrkeskategori]]="Specialistsjuksköterska",Tabell_SSK[[#This Row],[Specialisering]]=""),"Ange specialisering","")</f>
        <v/>
      </c>
      <c r="Q277" s="3" t="str">
        <f xml:space="preserve"> IF(AND(Tabell_SSK[[#This Row],[Yrkeskategori]]="Sjuksköterska",Tabell_SSK[[#This Row],[Specialisering]]&lt;&gt;""),"Välj specialistsjuksköterska om specialicering","")</f>
        <v/>
      </c>
      <c r="R277" s="3" t="str">
        <f>IF(AND(OR(Tabell_SSK[[#This Row],[Kontroll ifyllt värde]]=TRUE),ISBLANK(#REF!)),"Välj zon","")</f>
        <v/>
      </c>
      <c r="S277" s="3" t="str">
        <f>IF(AND(Tabell_SSK[[#This Row],[Fakturerat belopp]]&gt;0,Tabell_SSK[[#This Row],[Summa fakturerade timmar (psykiatri+somatik+primärvård)]]=""),"Fyll i antal timmar","")</f>
        <v/>
      </c>
      <c r="T277" s="3" t="str">
        <f>IF(AND(Tabell_SSK[[#This Row],[Kontroll ifyllt värde]]=TRUE,Tabell_SSK[[#This Row],[Fakturerat belopp]]=""),"Fakturerat belopp saknas","")</f>
        <v/>
      </c>
      <c r="U277" s="3" t="b">
        <f>OR(Tabell_SSK[[#This Row],[Fakturerat belopp]]&lt;&gt;"",Tabell_SSK[[#This Row],[Summa fakturerade timmar (psykiatri+somatik+primärvård)]]&lt;&gt;"")</f>
        <v>0</v>
      </c>
    </row>
    <row r="278" spans="1:21" x14ac:dyDescent="0.35">
      <c r="A278" s="32" t="str">
        <f>IF(_xlfn.CONCAT(B278:G278)="","",Statistikrapport!$C$3)</f>
        <v/>
      </c>
      <c r="B278" s="3"/>
      <c r="C278" s="3"/>
      <c r="D278" s="3"/>
      <c r="E278" s="3"/>
      <c r="F278" s="28"/>
      <c r="G27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8" s="3"/>
      <c r="I278" s="3"/>
      <c r="J278" s="3"/>
      <c r="K278" s="3"/>
      <c r="L278" s="3" t="str" cm="1">
        <f t="array" ref="L278">IFERROR(INDEX(_xlfn._xlws.FILTER(Tabell_SSK[[#This Row],[Region kontroll]:[Fakturerat]],Tabell_SSK[[#This Row],[Region kontroll]:[Fakturerat]]&lt;&gt;""),1,1),"")</f>
        <v/>
      </c>
      <c r="M278" s="3" t="str">
        <f>IF(AND(SUM(Tabell_SSK[[#This Row],[Fakturerat belopp]:[Summa fakturerade timmar (psykiatri+somatik+primärvård)]]),ISBLANK(Tabell_SSK[[#This Row],[Region]])),"Ange region","")</f>
        <v/>
      </c>
      <c r="N278" s="3" t="str">
        <f>IF(AND(OR(Tabell_SSK[[#This Row],[Kontroll ifyllt värde]]=TRUE),ISBLANK(Tabell_SSK[[#This Row],[Zon]])),"Välj zon","")</f>
        <v/>
      </c>
      <c r="O2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8" s="3" t="str">
        <f xml:space="preserve"> IF(AND(Tabell_SSK[[#This Row],[Yrkeskategori]]="Specialistsjuksköterska",Tabell_SSK[[#This Row],[Specialisering]]=""),"Ange specialisering","")</f>
        <v/>
      </c>
      <c r="Q278" s="3" t="str">
        <f xml:space="preserve"> IF(AND(Tabell_SSK[[#This Row],[Yrkeskategori]]="Sjuksköterska",Tabell_SSK[[#This Row],[Specialisering]]&lt;&gt;""),"Välj specialistsjuksköterska om specialicering","")</f>
        <v/>
      </c>
      <c r="R278" s="3" t="str">
        <f>IF(AND(OR(Tabell_SSK[[#This Row],[Kontroll ifyllt värde]]=TRUE),ISBLANK(#REF!)),"Välj zon","")</f>
        <v/>
      </c>
      <c r="S278" s="3" t="str">
        <f>IF(AND(Tabell_SSK[[#This Row],[Fakturerat belopp]]&gt;0,Tabell_SSK[[#This Row],[Summa fakturerade timmar (psykiatri+somatik+primärvård)]]=""),"Fyll i antal timmar","")</f>
        <v/>
      </c>
      <c r="T278" s="3" t="str">
        <f>IF(AND(Tabell_SSK[[#This Row],[Kontroll ifyllt värde]]=TRUE,Tabell_SSK[[#This Row],[Fakturerat belopp]]=""),"Fakturerat belopp saknas","")</f>
        <v/>
      </c>
      <c r="U278" s="3" t="b">
        <f>OR(Tabell_SSK[[#This Row],[Fakturerat belopp]]&lt;&gt;"",Tabell_SSK[[#This Row],[Summa fakturerade timmar (psykiatri+somatik+primärvård)]]&lt;&gt;"")</f>
        <v>0</v>
      </c>
    </row>
    <row r="279" spans="1:21" x14ac:dyDescent="0.35">
      <c r="A279" s="32" t="str">
        <f>IF(_xlfn.CONCAT(B279:G279)="","",Statistikrapport!$C$3)</f>
        <v/>
      </c>
      <c r="B279" s="3"/>
      <c r="C279" s="3"/>
      <c r="D279" s="3"/>
      <c r="E279" s="3"/>
      <c r="F279" s="28"/>
      <c r="G27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79" s="3"/>
      <c r="I279" s="3"/>
      <c r="J279" s="3"/>
      <c r="K279" s="3"/>
      <c r="L279" s="3" t="str" cm="1">
        <f t="array" ref="L279">IFERROR(INDEX(_xlfn._xlws.FILTER(Tabell_SSK[[#This Row],[Region kontroll]:[Fakturerat]],Tabell_SSK[[#This Row],[Region kontroll]:[Fakturerat]]&lt;&gt;""),1,1),"")</f>
        <v/>
      </c>
      <c r="M279" s="3" t="str">
        <f>IF(AND(SUM(Tabell_SSK[[#This Row],[Fakturerat belopp]:[Summa fakturerade timmar (psykiatri+somatik+primärvård)]]),ISBLANK(Tabell_SSK[[#This Row],[Region]])),"Ange region","")</f>
        <v/>
      </c>
      <c r="N279" s="3" t="str">
        <f>IF(AND(OR(Tabell_SSK[[#This Row],[Kontroll ifyllt värde]]=TRUE),ISBLANK(Tabell_SSK[[#This Row],[Zon]])),"Välj zon","")</f>
        <v/>
      </c>
      <c r="O2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9" s="3" t="str">
        <f xml:space="preserve"> IF(AND(Tabell_SSK[[#This Row],[Yrkeskategori]]="Specialistsjuksköterska",Tabell_SSK[[#This Row],[Specialisering]]=""),"Ange specialisering","")</f>
        <v/>
      </c>
      <c r="Q279" s="3" t="str">
        <f xml:space="preserve"> IF(AND(Tabell_SSK[[#This Row],[Yrkeskategori]]="Sjuksköterska",Tabell_SSK[[#This Row],[Specialisering]]&lt;&gt;""),"Välj specialistsjuksköterska om specialicering","")</f>
        <v/>
      </c>
      <c r="R279" s="3" t="str">
        <f>IF(AND(OR(Tabell_SSK[[#This Row],[Kontroll ifyllt värde]]=TRUE),ISBLANK(#REF!)),"Välj zon","")</f>
        <v/>
      </c>
      <c r="S279" s="3" t="str">
        <f>IF(AND(Tabell_SSK[[#This Row],[Fakturerat belopp]]&gt;0,Tabell_SSK[[#This Row],[Summa fakturerade timmar (psykiatri+somatik+primärvård)]]=""),"Fyll i antal timmar","")</f>
        <v/>
      </c>
      <c r="T279" s="3" t="str">
        <f>IF(AND(Tabell_SSK[[#This Row],[Kontroll ifyllt värde]]=TRUE,Tabell_SSK[[#This Row],[Fakturerat belopp]]=""),"Fakturerat belopp saknas","")</f>
        <v/>
      </c>
      <c r="U279" s="3" t="b">
        <f>OR(Tabell_SSK[[#This Row],[Fakturerat belopp]]&lt;&gt;"",Tabell_SSK[[#This Row],[Summa fakturerade timmar (psykiatri+somatik+primärvård)]]&lt;&gt;"")</f>
        <v>0</v>
      </c>
    </row>
    <row r="280" spans="1:21" x14ac:dyDescent="0.35">
      <c r="A280" s="32" t="str">
        <f>IF(_xlfn.CONCAT(B280:G280)="","",Statistikrapport!$C$3)</f>
        <v/>
      </c>
      <c r="B280" s="3"/>
      <c r="C280" s="3"/>
      <c r="D280" s="3"/>
      <c r="E280" s="3"/>
      <c r="F280" s="28"/>
      <c r="G28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0" s="3"/>
      <c r="I280" s="3"/>
      <c r="J280" s="3"/>
      <c r="K280" s="3"/>
      <c r="L280" s="3" t="str" cm="1">
        <f t="array" ref="L280">IFERROR(INDEX(_xlfn._xlws.FILTER(Tabell_SSK[[#This Row],[Region kontroll]:[Fakturerat]],Tabell_SSK[[#This Row],[Region kontroll]:[Fakturerat]]&lt;&gt;""),1,1),"")</f>
        <v/>
      </c>
      <c r="M280" s="3" t="str">
        <f>IF(AND(SUM(Tabell_SSK[[#This Row],[Fakturerat belopp]:[Summa fakturerade timmar (psykiatri+somatik+primärvård)]]),ISBLANK(Tabell_SSK[[#This Row],[Region]])),"Ange region","")</f>
        <v/>
      </c>
      <c r="N280" s="3" t="str">
        <f>IF(AND(OR(Tabell_SSK[[#This Row],[Kontroll ifyllt värde]]=TRUE),ISBLANK(Tabell_SSK[[#This Row],[Zon]])),"Välj zon","")</f>
        <v/>
      </c>
      <c r="O2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0" s="3" t="str">
        <f xml:space="preserve"> IF(AND(Tabell_SSK[[#This Row],[Yrkeskategori]]="Specialistsjuksköterska",Tabell_SSK[[#This Row],[Specialisering]]=""),"Ange specialisering","")</f>
        <v/>
      </c>
      <c r="Q280" s="3" t="str">
        <f xml:space="preserve"> IF(AND(Tabell_SSK[[#This Row],[Yrkeskategori]]="Sjuksköterska",Tabell_SSK[[#This Row],[Specialisering]]&lt;&gt;""),"Välj specialistsjuksköterska om specialicering","")</f>
        <v/>
      </c>
      <c r="R280" s="3" t="str">
        <f>IF(AND(OR(Tabell_SSK[[#This Row],[Kontroll ifyllt värde]]=TRUE),ISBLANK(#REF!)),"Välj zon","")</f>
        <v/>
      </c>
      <c r="S280" s="3" t="str">
        <f>IF(AND(Tabell_SSK[[#This Row],[Fakturerat belopp]]&gt;0,Tabell_SSK[[#This Row],[Summa fakturerade timmar (psykiatri+somatik+primärvård)]]=""),"Fyll i antal timmar","")</f>
        <v/>
      </c>
      <c r="T280" s="3" t="str">
        <f>IF(AND(Tabell_SSK[[#This Row],[Kontroll ifyllt värde]]=TRUE,Tabell_SSK[[#This Row],[Fakturerat belopp]]=""),"Fakturerat belopp saknas","")</f>
        <v/>
      </c>
      <c r="U280" s="3" t="b">
        <f>OR(Tabell_SSK[[#This Row],[Fakturerat belopp]]&lt;&gt;"",Tabell_SSK[[#This Row],[Summa fakturerade timmar (psykiatri+somatik+primärvård)]]&lt;&gt;"")</f>
        <v>0</v>
      </c>
    </row>
    <row r="281" spans="1:21" x14ac:dyDescent="0.35">
      <c r="A281" s="32" t="str">
        <f>IF(_xlfn.CONCAT(B281:G281)="","",Statistikrapport!$C$3)</f>
        <v/>
      </c>
      <c r="B281" s="3"/>
      <c r="C281" s="3"/>
      <c r="D281" s="3"/>
      <c r="E281" s="3"/>
      <c r="F281" s="28"/>
      <c r="G28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1" s="3"/>
      <c r="I281" s="3"/>
      <c r="J281" s="3"/>
      <c r="K281" s="3"/>
      <c r="L281" s="3" t="str" cm="1">
        <f t="array" ref="L281">IFERROR(INDEX(_xlfn._xlws.FILTER(Tabell_SSK[[#This Row],[Region kontroll]:[Fakturerat]],Tabell_SSK[[#This Row],[Region kontroll]:[Fakturerat]]&lt;&gt;""),1,1),"")</f>
        <v/>
      </c>
      <c r="M281" s="3" t="str">
        <f>IF(AND(SUM(Tabell_SSK[[#This Row],[Fakturerat belopp]:[Summa fakturerade timmar (psykiatri+somatik+primärvård)]]),ISBLANK(Tabell_SSK[[#This Row],[Region]])),"Ange region","")</f>
        <v/>
      </c>
      <c r="N281" s="3" t="str">
        <f>IF(AND(OR(Tabell_SSK[[#This Row],[Kontroll ifyllt värde]]=TRUE),ISBLANK(Tabell_SSK[[#This Row],[Zon]])),"Välj zon","")</f>
        <v/>
      </c>
      <c r="O2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1" s="3" t="str">
        <f xml:space="preserve"> IF(AND(Tabell_SSK[[#This Row],[Yrkeskategori]]="Specialistsjuksköterska",Tabell_SSK[[#This Row],[Specialisering]]=""),"Ange specialisering","")</f>
        <v/>
      </c>
      <c r="Q281" s="3" t="str">
        <f xml:space="preserve"> IF(AND(Tabell_SSK[[#This Row],[Yrkeskategori]]="Sjuksköterska",Tabell_SSK[[#This Row],[Specialisering]]&lt;&gt;""),"Välj specialistsjuksköterska om specialicering","")</f>
        <v/>
      </c>
      <c r="R281" s="3" t="str">
        <f>IF(AND(OR(Tabell_SSK[[#This Row],[Kontroll ifyllt värde]]=TRUE),ISBLANK(#REF!)),"Välj zon","")</f>
        <v/>
      </c>
      <c r="S281" s="3" t="str">
        <f>IF(AND(Tabell_SSK[[#This Row],[Fakturerat belopp]]&gt;0,Tabell_SSK[[#This Row],[Summa fakturerade timmar (psykiatri+somatik+primärvård)]]=""),"Fyll i antal timmar","")</f>
        <v/>
      </c>
      <c r="T281" s="3" t="str">
        <f>IF(AND(Tabell_SSK[[#This Row],[Kontroll ifyllt värde]]=TRUE,Tabell_SSK[[#This Row],[Fakturerat belopp]]=""),"Fakturerat belopp saknas","")</f>
        <v/>
      </c>
      <c r="U281" s="3" t="b">
        <f>OR(Tabell_SSK[[#This Row],[Fakturerat belopp]]&lt;&gt;"",Tabell_SSK[[#This Row],[Summa fakturerade timmar (psykiatri+somatik+primärvård)]]&lt;&gt;"")</f>
        <v>0</v>
      </c>
    </row>
    <row r="282" spans="1:21" x14ac:dyDescent="0.35">
      <c r="A282" s="32" t="str">
        <f>IF(_xlfn.CONCAT(B282:G282)="","",Statistikrapport!$C$3)</f>
        <v/>
      </c>
      <c r="B282" s="3"/>
      <c r="C282" s="3"/>
      <c r="D282" s="3"/>
      <c r="E282" s="3"/>
      <c r="F282" s="28"/>
      <c r="G28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2" s="3"/>
      <c r="I282" s="3"/>
      <c r="J282" s="3"/>
      <c r="K282" s="3"/>
      <c r="L282" s="3" t="str" cm="1">
        <f t="array" ref="L282">IFERROR(INDEX(_xlfn._xlws.FILTER(Tabell_SSK[[#This Row],[Region kontroll]:[Fakturerat]],Tabell_SSK[[#This Row],[Region kontroll]:[Fakturerat]]&lt;&gt;""),1,1),"")</f>
        <v/>
      </c>
      <c r="M282" s="3" t="str">
        <f>IF(AND(SUM(Tabell_SSK[[#This Row],[Fakturerat belopp]:[Summa fakturerade timmar (psykiatri+somatik+primärvård)]]),ISBLANK(Tabell_SSK[[#This Row],[Region]])),"Ange region","")</f>
        <v/>
      </c>
      <c r="N282" s="3" t="str">
        <f>IF(AND(OR(Tabell_SSK[[#This Row],[Kontroll ifyllt värde]]=TRUE),ISBLANK(Tabell_SSK[[#This Row],[Zon]])),"Välj zon","")</f>
        <v/>
      </c>
      <c r="O2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2" s="3" t="str">
        <f xml:space="preserve"> IF(AND(Tabell_SSK[[#This Row],[Yrkeskategori]]="Specialistsjuksköterska",Tabell_SSK[[#This Row],[Specialisering]]=""),"Ange specialisering","")</f>
        <v/>
      </c>
      <c r="Q282" s="3" t="str">
        <f xml:space="preserve"> IF(AND(Tabell_SSK[[#This Row],[Yrkeskategori]]="Sjuksköterska",Tabell_SSK[[#This Row],[Specialisering]]&lt;&gt;""),"Välj specialistsjuksköterska om specialicering","")</f>
        <v/>
      </c>
      <c r="R282" s="3" t="str">
        <f>IF(AND(OR(Tabell_SSK[[#This Row],[Kontroll ifyllt värde]]=TRUE),ISBLANK(#REF!)),"Välj zon","")</f>
        <v/>
      </c>
      <c r="S282" s="3" t="str">
        <f>IF(AND(Tabell_SSK[[#This Row],[Fakturerat belopp]]&gt;0,Tabell_SSK[[#This Row],[Summa fakturerade timmar (psykiatri+somatik+primärvård)]]=""),"Fyll i antal timmar","")</f>
        <v/>
      </c>
      <c r="T282" s="3" t="str">
        <f>IF(AND(Tabell_SSK[[#This Row],[Kontroll ifyllt värde]]=TRUE,Tabell_SSK[[#This Row],[Fakturerat belopp]]=""),"Fakturerat belopp saknas","")</f>
        <v/>
      </c>
      <c r="U282" s="3" t="b">
        <f>OR(Tabell_SSK[[#This Row],[Fakturerat belopp]]&lt;&gt;"",Tabell_SSK[[#This Row],[Summa fakturerade timmar (psykiatri+somatik+primärvård)]]&lt;&gt;"")</f>
        <v>0</v>
      </c>
    </row>
    <row r="283" spans="1:21" x14ac:dyDescent="0.35">
      <c r="A283" s="32" t="str">
        <f>IF(_xlfn.CONCAT(B283:G283)="","",Statistikrapport!$C$3)</f>
        <v/>
      </c>
      <c r="B283" s="3"/>
      <c r="C283" s="3"/>
      <c r="D283" s="3"/>
      <c r="E283" s="3"/>
      <c r="F283" s="28"/>
      <c r="G28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3" s="3"/>
      <c r="I283" s="3"/>
      <c r="J283" s="3"/>
      <c r="K283" s="3"/>
      <c r="L283" s="3" t="str" cm="1">
        <f t="array" ref="L283">IFERROR(INDEX(_xlfn._xlws.FILTER(Tabell_SSK[[#This Row],[Region kontroll]:[Fakturerat]],Tabell_SSK[[#This Row],[Region kontroll]:[Fakturerat]]&lt;&gt;""),1,1),"")</f>
        <v/>
      </c>
      <c r="M283" s="3" t="str">
        <f>IF(AND(SUM(Tabell_SSK[[#This Row],[Fakturerat belopp]:[Summa fakturerade timmar (psykiatri+somatik+primärvård)]]),ISBLANK(Tabell_SSK[[#This Row],[Region]])),"Ange region","")</f>
        <v/>
      </c>
      <c r="N283" s="3" t="str">
        <f>IF(AND(OR(Tabell_SSK[[#This Row],[Kontroll ifyllt värde]]=TRUE),ISBLANK(Tabell_SSK[[#This Row],[Zon]])),"Välj zon","")</f>
        <v/>
      </c>
      <c r="O2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3" s="3" t="str">
        <f xml:space="preserve"> IF(AND(Tabell_SSK[[#This Row],[Yrkeskategori]]="Specialistsjuksköterska",Tabell_SSK[[#This Row],[Specialisering]]=""),"Ange specialisering","")</f>
        <v/>
      </c>
      <c r="Q283" s="3" t="str">
        <f xml:space="preserve"> IF(AND(Tabell_SSK[[#This Row],[Yrkeskategori]]="Sjuksköterska",Tabell_SSK[[#This Row],[Specialisering]]&lt;&gt;""),"Välj specialistsjuksköterska om specialicering","")</f>
        <v/>
      </c>
      <c r="R283" s="3" t="str">
        <f>IF(AND(OR(Tabell_SSK[[#This Row],[Kontroll ifyllt värde]]=TRUE),ISBLANK(#REF!)),"Välj zon","")</f>
        <v/>
      </c>
      <c r="S283" s="3" t="str">
        <f>IF(AND(Tabell_SSK[[#This Row],[Fakturerat belopp]]&gt;0,Tabell_SSK[[#This Row],[Summa fakturerade timmar (psykiatri+somatik+primärvård)]]=""),"Fyll i antal timmar","")</f>
        <v/>
      </c>
      <c r="T283" s="3" t="str">
        <f>IF(AND(Tabell_SSK[[#This Row],[Kontroll ifyllt värde]]=TRUE,Tabell_SSK[[#This Row],[Fakturerat belopp]]=""),"Fakturerat belopp saknas","")</f>
        <v/>
      </c>
      <c r="U283" s="3" t="b">
        <f>OR(Tabell_SSK[[#This Row],[Fakturerat belopp]]&lt;&gt;"",Tabell_SSK[[#This Row],[Summa fakturerade timmar (psykiatri+somatik+primärvård)]]&lt;&gt;"")</f>
        <v>0</v>
      </c>
    </row>
    <row r="284" spans="1:21" x14ac:dyDescent="0.35">
      <c r="A284" s="32" t="str">
        <f>IF(_xlfn.CONCAT(B284:G284)="","",Statistikrapport!$C$3)</f>
        <v/>
      </c>
      <c r="B284" s="3"/>
      <c r="C284" s="3"/>
      <c r="D284" s="3"/>
      <c r="E284" s="3"/>
      <c r="F284" s="28"/>
      <c r="G28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4" s="3"/>
      <c r="I284" s="3"/>
      <c r="J284" s="3"/>
      <c r="K284" s="3"/>
      <c r="L284" s="3" t="str" cm="1">
        <f t="array" ref="L284">IFERROR(INDEX(_xlfn._xlws.FILTER(Tabell_SSK[[#This Row],[Region kontroll]:[Fakturerat]],Tabell_SSK[[#This Row],[Region kontroll]:[Fakturerat]]&lt;&gt;""),1,1),"")</f>
        <v/>
      </c>
      <c r="M284" s="3" t="str">
        <f>IF(AND(SUM(Tabell_SSK[[#This Row],[Fakturerat belopp]:[Summa fakturerade timmar (psykiatri+somatik+primärvård)]]),ISBLANK(Tabell_SSK[[#This Row],[Region]])),"Ange region","")</f>
        <v/>
      </c>
      <c r="N284" s="3" t="str">
        <f>IF(AND(OR(Tabell_SSK[[#This Row],[Kontroll ifyllt värde]]=TRUE),ISBLANK(Tabell_SSK[[#This Row],[Zon]])),"Välj zon","")</f>
        <v/>
      </c>
      <c r="O2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4" s="3" t="str">
        <f xml:space="preserve"> IF(AND(Tabell_SSK[[#This Row],[Yrkeskategori]]="Specialistsjuksköterska",Tabell_SSK[[#This Row],[Specialisering]]=""),"Ange specialisering","")</f>
        <v/>
      </c>
      <c r="Q284" s="3" t="str">
        <f xml:space="preserve"> IF(AND(Tabell_SSK[[#This Row],[Yrkeskategori]]="Sjuksköterska",Tabell_SSK[[#This Row],[Specialisering]]&lt;&gt;""),"Välj specialistsjuksköterska om specialicering","")</f>
        <v/>
      </c>
      <c r="R284" s="3" t="str">
        <f>IF(AND(OR(Tabell_SSK[[#This Row],[Kontroll ifyllt värde]]=TRUE),ISBLANK(#REF!)),"Välj zon","")</f>
        <v/>
      </c>
      <c r="S284" s="3" t="str">
        <f>IF(AND(Tabell_SSK[[#This Row],[Fakturerat belopp]]&gt;0,Tabell_SSK[[#This Row],[Summa fakturerade timmar (psykiatri+somatik+primärvård)]]=""),"Fyll i antal timmar","")</f>
        <v/>
      </c>
      <c r="T284" s="3" t="str">
        <f>IF(AND(Tabell_SSK[[#This Row],[Kontroll ifyllt värde]]=TRUE,Tabell_SSK[[#This Row],[Fakturerat belopp]]=""),"Fakturerat belopp saknas","")</f>
        <v/>
      </c>
      <c r="U284" s="3" t="b">
        <f>OR(Tabell_SSK[[#This Row],[Fakturerat belopp]]&lt;&gt;"",Tabell_SSK[[#This Row],[Summa fakturerade timmar (psykiatri+somatik+primärvård)]]&lt;&gt;"")</f>
        <v>0</v>
      </c>
    </row>
    <row r="285" spans="1:21" x14ac:dyDescent="0.35">
      <c r="A285" s="32" t="str">
        <f>IF(_xlfn.CONCAT(B285:G285)="","",Statistikrapport!$C$3)</f>
        <v/>
      </c>
      <c r="B285" s="3"/>
      <c r="C285" s="3"/>
      <c r="D285" s="3"/>
      <c r="E285" s="3"/>
      <c r="F285" s="28"/>
      <c r="G28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5" s="3"/>
      <c r="I285" s="3"/>
      <c r="J285" s="3"/>
      <c r="K285" s="3"/>
      <c r="L285" s="3" t="str" cm="1">
        <f t="array" ref="L285">IFERROR(INDEX(_xlfn._xlws.FILTER(Tabell_SSK[[#This Row],[Region kontroll]:[Fakturerat]],Tabell_SSK[[#This Row],[Region kontroll]:[Fakturerat]]&lt;&gt;""),1,1),"")</f>
        <v/>
      </c>
      <c r="M285" s="3" t="str">
        <f>IF(AND(SUM(Tabell_SSK[[#This Row],[Fakturerat belopp]:[Summa fakturerade timmar (psykiatri+somatik+primärvård)]]),ISBLANK(Tabell_SSK[[#This Row],[Region]])),"Ange region","")</f>
        <v/>
      </c>
      <c r="N285" s="3" t="str">
        <f>IF(AND(OR(Tabell_SSK[[#This Row],[Kontroll ifyllt värde]]=TRUE),ISBLANK(Tabell_SSK[[#This Row],[Zon]])),"Välj zon","")</f>
        <v/>
      </c>
      <c r="O2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5" s="3" t="str">
        <f xml:space="preserve"> IF(AND(Tabell_SSK[[#This Row],[Yrkeskategori]]="Specialistsjuksköterska",Tabell_SSK[[#This Row],[Specialisering]]=""),"Ange specialisering","")</f>
        <v/>
      </c>
      <c r="Q285" s="3" t="str">
        <f xml:space="preserve"> IF(AND(Tabell_SSK[[#This Row],[Yrkeskategori]]="Sjuksköterska",Tabell_SSK[[#This Row],[Specialisering]]&lt;&gt;""),"Välj specialistsjuksköterska om specialicering","")</f>
        <v/>
      </c>
      <c r="R285" s="3" t="str">
        <f>IF(AND(OR(Tabell_SSK[[#This Row],[Kontroll ifyllt värde]]=TRUE),ISBLANK(#REF!)),"Välj zon","")</f>
        <v/>
      </c>
      <c r="S285" s="3" t="str">
        <f>IF(AND(Tabell_SSK[[#This Row],[Fakturerat belopp]]&gt;0,Tabell_SSK[[#This Row],[Summa fakturerade timmar (psykiatri+somatik+primärvård)]]=""),"Fyll i antal timmar","")</f>
        <v/>
      </c>
      <c r="T285" s="3" t="str">
        <f>IF(AND(Tabell_SSK[[#This Row],[Kontroll ifyllt värde]]=TRUE,Tabell_SSK[[#This Row],[Fakturerat belopp]]=""),"Fakturerat belopp saknas","")</f>
        <v/>
      </c>
      <c r="U285" s="3" t="b">
        <f>OR(Tabell_SSK[[#This Row],[Fakturerat belopp]]&lt;&gt;"",Tabell_SSK[[#This Row],[Summa fakturerade timmar (psykiatri+somatik+primärvård)]]&lt;&gt;"")</f>
        <v>0</v>
      </c>
    </row>
    <row r="286" spans="1:21" x14ac:dyDescent="0.35">
      <c r="A286" s="32" t="str">
        <f>IF(_xlfn.CONCAT(B286:G286)="","",Statistikrapport!$C$3)</f>
        <v/>
      </c>
      <c r="B286" s="3"/>
      <c r="C286" s="3"/>
      <c r="D286" s="3"/>
      <c r="E286" s="3"/>
      <c r="F286" s="28"/>
      <c r="G28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6" s="3"/>
      <c r="I286" s="3"/>
      <c r="J286" s="3"/>
      <c r="K286" s="3"/>
      <c r="L286" s="3" t="str" cm="1">
        <f t="array" ref="L286">IFERROR(INDEX(_xlfn._xlws.FILTER(Tabell_SSK[[#This Row],[Region kontroll]:[Fakturerat]],Tabell_SSK[[#This Row],[Region kontroll]:[Fakturerat]]&lt;&gt;""),1,1),"")</f>
        <v/>
      </c>
      <c r="M286" s="3" t="str">
        <f>IF(AND(SUM(Tabell_SSK[[#This Row],[Fakturerat belopp]:[Summa fakturerade timmar (psykiatri+somatik+primärvård)]]),ISBLANK(Tabell_SSK[[#This Row],[Region]])),"Ange region","")</f>
        <v/>
      </c>
      <c r="N286" s="3" t="str">
        <f>IF(AND(OR(Tabell_SSK[[#This Row],[Kontroll ifyllt värde]]=TRUE),ISBLANK(Tabell_SSK[[#This Row],[Zon]])),"Välj zon","")</f>
        <v/>
      </c>
      <c r="O2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6" s="3" t="str">
        <f xml:space="preserve"> IF(AND(Tabell_SSK[[#This Row],[Yrkeskategori]]="Specialistsjuksköterska",Tabell_SSK[[#This Row],[Specialisering]]=""),"Ange specialisering","")</f>
        <v/>
      </c>
      <c r="Q286" s="3" t="str">
        <f xml:space="preserve"> IF(AND(Tabell_SSK[[#This Row],[Yrkeskategori]]="Sjuksköterska",Tabell_SSK[[#This Row],[Specialisering]]&lt;&gt;""),"Välj specialistsjuksköterska om specialicering","")</f>
        <v/>
      </c>
      <c r="R286" s="3" t="str">
        <f>IF(AND(OR(Tabell_SSK[[#This Row],[Kontroll ifyllt värde]]=TRUE),ISBLANK(#REF!)),"Välj zon","")</f>
        <v/>
      </c>
      <c r="S286" s="3" t="str">
        <f>IF(AND(Tabell_SSK[[#This Row],[Fakturerat belopp]]&gt;0,Tabell_SSK[[#This Row],[Summa fakturerade timmar (psykiatri+somatik+primärvård)]]=""),"Fyll i antal timmar","")</f>
        <v/>
      </c>
      <c r="T286" s="3" t="str">
        <f>IF(AND(Tabell_SSK[[#This Row],[Kontroll ifyllt värde]]=TRUE,Tabell_SSK[[#This Row],[Fakturerat belopp]]=""),"Fakturerat belopp saknas","")</f>
        <v/>
      </c>
      <c r="U286" s="3" t="b">
        <f>OR(Tabell_SSK[[#This Row],[Fakturerat belopp]]&lt;&gt;"",Tabell_SSK[[#This Row],[Summa fakturerade timmar (psykiatri+somatik+primärvård)]]&lt;&gt;"")</f>
        <v>0</v>
      </c>
    </row>
    <row r="287" spans="1:21" x14ac:dyDescent="0.35">
      <c r="A287" s="32" t="str">
        <f>IF(_xlfn.CONCAT(B287:G287)="","",Statistikrapport!$C$3)</f>
        <v/>
      </c>
      <c r="B287" s="3"/>
      <c r="C287" s="3"/>
      <c r="D287" s="3"/>
      <c r="E287" s="3"/>
      <c r="F287" s="28"/>
      <c r="G28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7" s="3"/>
      <c r="I287" s="3"/>
      <c r="J287" s="3"/>
      <c r="K287" s="3"/>
      <c r="L287" s="3" t="str" cm="1">
        <f t="array" ref="L287">IFERROR(INDEX(_xlfn._xlws.FILTER(Tabell_SSK[[#This Row],[Region kontroll]:[Fakturerat]],Tabell_SSK[[#This Row],[Region kontroll]:[Fakturerat]]&lt;&gt;""),1,1),"")</f>
        <v/>
      </c>
      <c r="M287" s="3" t="str">
        <f>IF(AND(SUM(Tabell_SSK[[#This Row],[Fakturerat belopp]:[Summa fakturerade timmar (psykiatri+somatik+primärvård)]]),ISBLANK(Tabell_SSK[[#This Row],[Region]])),"Ange region","")</f>
        <v/>
      </c>
      <c r="N287" s="3" t="str">
        <f>IF(AND(OR(Tabell_SSK[[#This Row],[Kontroll ifyllt värde]]=TRUE),ISBLANK(Tabell_SSK[[#This Row],[Zon]])),"Välj zon","")</f>
        <v/>
      </c>
      <c r="O2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7" s="3" t="str">
        <f xml:space="preserve"> IF(AND(Tabell_SSK[[#This Row],[Yrkeskategori]]="Specialistsjuksköterska",Tabell_SSK[[#This Row],[Specialisering]]=""),"Ange specialisering","")</f>
        <v/>
      </c>
      <c r="Q287" s="3" t="str">
        <f xml:space="preserve"> IF(AND(Tabell_SSK[[#This Row],[Yrkeskategori]]="Sjuksköterska",Tabell_SSK[[#This Row],[Specialisering]]&lt;&gt;""),"Välj specialistsjuksköterska om specialicering","")</f>
        <v/>
      </c>
      <c r="R287" s="3" t="str">
        <f>IF(AND(OR(Tabell_SSK[[#This Row],[Kontroll ifyllt värde]]=TRUE),ISBLANK(#REF!)),"Välj zon","")</f>
        <v/>
      </c>
      <c r="S287" s="3" t="str">
        <f>IF(AND(Tabell_SSK[[#This Row],[Fakturerat belopp]]&gt;0,Tabell_SSK[[#This Row],[Summa fakturerade timmar (psykiatri+somatik+primärvård)]]=""),"Fyll i antal timmar","")</f>
        <v/>
      </c>
      <c r="T287" s="3" t="str">
        <f>IF(AND(Tabell_SSK[[#This Row],[Kontroll ifyllt värde]]=TRUE,Tabell_SSK[[#This Row],[Fakturerat belopp]]=""),"Fakturerat belopp saknas","")</f>
        <v/>
      </c>
      <c r="U287" s="3" t="b">
        <f>OR(Tabell_SSK[[#This Row],[Fakturerat belopp]]&lt;&gt;"",Tabell_SSK[[#This Row],[Summa fakturerade timmar (psykiatri+somatik+primärvård)]]&lt;&gt;"")</f>
        <v>0</v>
      </c>
    </row>
    <row r="288" spans="1:21" x14ac:dyDescent="0.35">
      <c r="A288" s="32" t="str">
        <f>IF(_xlfn.CONCAT(B288:G288)="","",Statistikrapport!$C$3)</f>
        <v/>
      </c>
      <c r="B288" s="3"/>
      <c r="C288" s="3"/>
      <c r="D288" s="3"/>
      <c r="E288" s="3"/>
      <c r="F288" s="28"/>
      <c r="G28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8" s="3"/>
      <c r="I288" s="3"/>
      <c r="J288" s="3"/>
      <c r="K288" s="3"/>
      <c r="L288" s="3" t="str" cm="1">
        <f t="array" ref="L288">IFERROR(INDEX(_xlfn._xlws.FILTER(Tabell_SSK[[#This Row],[Region kontroll]:[Fakturerat]],Tabell_SSK[[#This Row],[Region kontroll]:[Fakturerat]]&lt;&gt;""),1,1),"")</f>
        <v/>
      </c>
      <c r="M288" s="3" t="str">
        <f>IF(AND(SUM(Tabell_SSK[[#This Row],[Fakturerat belopp]:[Summa fakturerade timmar (psykiatri+somatik+primärvård)]]),ISBLANK(Tabell_SSK[[#This Row],[Region]])),"Ange region","")</f>
        <v/>
      </c>
      <c r="N288" s="3" t="str">
        <f>IF(AND(OR(Tabell_SSK[[#This Row],[Kontroll ifyllt värde]]=TRUE),ISBLANK(Tabell_SSK[[#This Row],[Zon]])),"Välj zon","")</f>
        <v/>
      </c>
      <c r="O2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8" s="3" t="str">
        <f xml:space="preserve"> IF(AND(Tabell_SSK[[#This Row],[Yrkeskategori]]="Specialistsjuksköterska",Tabell_SSK[[#This Row],[Specialisering]]=""),"Ange specialisering","")</f>
        <v/>
      </c>
      <c r="Q288" s="3" t="str">
        <f xml:space="preserve"> IF(AND(Tabell_SSK[[#This Row],[Yrkeskategori]]="Sjuksköterska",Tabell_SSK[[#This Row],[Specialisering]]&lt;&gt;""),"Välj specialistsjuksköterska om specialicering","")</f>
        <v/>
      </c>
      <c r="R288" s="3" t="str">
        <f>IF(AND(OR(Tabell_SSK[[#This Row],[Kontroll ifyllt värde]]=TRUE),ISBLANK(#REF!)),"Välj zon","")</f>
        <v/>
      </c>
      <c r="S288" s="3" t="str">
        <f>IF(AND(Tabell_SSK[[#This Row],[Fakturerat belopp]]&gt;0,Tabell_SSK[[#This Row],[Summa fakturerade timmar (psykiatri+somatik+primärvård)]]=""),"Fyll i antal timmar","")</f>
        <v/>
      </c>
      <c r="T288" s="3" t="str">
        <f>IF(AND(Tabell_SSK[[#This Row],[Kontroll ifyllt värde]]=TRUE,Tabell_SSK[[#This Row],[Fakturerat belopp]]=""),"Fakturerat belopp saknas","")</f>
        <v/>
      </c>
      <c r="U288" s="3" t="b">
        <f>OR(Tabell_SSK[[#This Row],[Fakturerat belopp]]&lt;&gt;"",Tabell_SSK[[#This Row],[Summa fakturerade timmar (psykiatri+somatik+primärvård)]]&lt;&gt;"")</f>
        <v>0</v>
      </c>
    </row>
    <row r="289" spans="1:21" x14ac:dyDescent="0.35">
      <c r="A289" s="32" t="str">
        <f>IF(_xlfn.CONCAT(B289:G289)="","",Statistikrapport!$C$3)</f>
        <v/>
      </c>
      <c r="B289" s="3"/>
      <c r="C289" s="3"/>
      <c r="D289" s="3"/>
      <c r="E289" s="3"/>
      <c r="F289" s="28"/>
      <c r="G28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89" s="3"/>
      <c r="I289" s="3"/>
      <c r="J289" s="3"/>
      <c r="K289" s="3"/>
      <c r="L289" s="3" t="str" cm="1">
        <f t="array" ref="L289">IFERROR(INDEX(_xlfn._xlws.FILTER(Tabell_SSK[[#This Row],[Region kontroll]:[Fakturerat]],Tabell_SSK[[#This Row],[Region kontroll]:[Fakturerat]]&lt;&gt;""),1,1),"")</f>
        <v/>
      </c>
      <c r="M289" s="3" t="str">
        <f>IF(AND(SUM(Tabell_SSK[[#This Row],[Fakturerat belopp]:[Summa fakturerade timmar (psykiatri+somatik+primärvård)]]),ISBLANK(Tabell_SSK[[#This Row],[Region]])),"Ange region","")</f>
        <v/>
      </c>
      <c r="N289" s="3" t="str">
        <f>IF(AND(OR(Tabell_SSK[[#This Row],[Kontroll ifyllt värde]]=TRUE),ISBLANK(Tabell_SSK[[#This Row],[Zon]])),"Välj zon","")</f>
        <v/>
      </c>
      <c r="O2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9" s="3" t="str">
        <f xml:space="preserve"> IF(AND(Tabell_SSK[[#This Row],[Yrkeskategori]]="Specialistsjuksköterska",Tabell_SSK[[#This Row],[Specialisering]]=""),"Ange specialisering","")</f>
        <v/>
      </c>
      <c r="Q289" s="3" t="str">
        <f xml:space="preserve"> IF(AND(Tabell_SSK[[#This Row],[Yrkeskategori]]="Sjuksköterska",Tabell_SSK[[#This Row],[Specialisering]]&lt;&gt;""),"Välj specialistsjuksköterska om specialicering","")</f>
        <v/>
      </c>
      <c r="R289" s="3" t="str">
        <f>IF(AND(OR(Tabell_SSK[[#This Row],[Kontroll ifyllt värde]]=TRUE),ISBLANK(#REF!)),"Välj zon","")</f>
        <v/>
      </c>
      <c r="S289" s="3" t="str">
        <f>IF(AND(Tabell_SSK[[#This Row],[Fakturerat belopp]]&gt;0,Tabell_SSK[[#This Row],[Summa fakturerade timmar (psykiatri+somatik+primärvård)]]=""),"Fyll i antal timmar","")</f>
        <v/>
      </c>
      <c r="T289" s="3" t="str">
        <f>IF(AND(Tabell_SSK[[#This Row],[Kontroll ifyllt värde]]=TRUE,Tabell_SSK[[#This Row],[Fakturerat belopp]]=""),"Fakturerat belopp saknas","")</f>
        <v/>
      </c>
      <c r="U289" s="3" t="b">
        <f>OR(Tabell_SSK[[#This Row],[Fakturerat belopp]]&lt;&gt;"",Tabell_SSK[[#This Row],[Summa fakturerade timmar (psykiatri+somatik+primärvård)]]&lt;&gt;"")</f>
        <v>0</v>
      </c>
    </row>
    <row r="290" spans="1:21" x14ac:dyDescent="0.35">
      <c r="A290" s="32" t="str">
        <f>IF(_xlfn.CONCAT(B290:G290)="","",Statistikrapport!$C$3)</f>
        <v/>
      </c>
      <c r="B290" s="3"/>
      <c r="C290" s="3"/>
      <c r="D290" s="3"/>
      <c r="E290" s="3"/>
      <c r="F290" s="28"/>
      <c r="G29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0" s="3"/>
      <c r="I290" s="3"/>
      <c r="J290" s="3"/>
      <c r="K290" s="3"/>
      <c r="L290" s="3" t="str" cm="1">
        <f t="array" ref="L290">IFERROR(INDEX(_xlfn._xlws.FILTER(Tabell_SSK[[#This Row],[Region kontroll]:[Fakturerat]],Tabell_SSK[[#This Row],[Region kontroll]:[Fakturerat]]&lt;&gt;""),1,1),"")</f>
        <v/>
      </c>
      <c r="M290" s="3" t="str">
        <f>IF(AND(SUM(Tabell_SSK[[#This Row],[Fakturerat belopp]:[Summa fakturerade timmar (psykiatri+somatik+primärvård)]]),ISBLANK(Tabell_SSK[[#This Row],[Region]])),"Ange region","")</f>
        <v/>
      </c>
      <c r="N290" s="3" t="str">
        <f>IF(AND(OR(Tabell_SSK[[#This Row],[Kontroll ifyllt värde]]=TRUE),ISBLANK(Tabell_SSK[[#This Row],[Zon]])),"Välj zon","")</f>
        <v/>
      </c>
      <c r="O2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0" s="3" t="str">
        <f xml:space="preserve"> IF(AND(Tabell_SSK[[#This Row],[Yrkeskategori]]="Specialistsjuksköterska",Tabell_SSK[[#This Row],[Specialisering]]=""),"Ange specialisering","")</f>
        <v/>
      </c>
      <c r="Q290" s="3" t="str">
        <f xml:space="preserve"> IF(AND(Tabell_SSK[[#This Row],[Yrkeskategori]]="Sjuksköterska",Tabell_SSK[[#This Row],[Specialisering]]&lt;&gt;""),"Välj specialistsjuksköterska om specialicering","")</f>
        <v/>
      </c>
      <c r="R290" s="3" t="str">
        <f>IF(AND(OR(Tabell_SSK[[#This Row],[Kontroll ifyllt värde]]=TRUE),ISBLANK(#REF!)),"Välj zon","")</f>
        <v/>
      </c>
      <c r="S290" s="3" t="str">
        <f>IF(AND(Tabell_SSK[[#This Row],[Fakturerat belopp]]&gt;0,Tabell_SSK[[#This Row],[Summa fakturerade timmar (psykiatri+somatik+primärvård)]]=""),"Fyll i antal timmar","")</f>
        <v/>
      </c>
      <c r="T290" s="3" t="str">
        <f>IF(AND(Tabell_SSK[[#This Row],[Kontroll ifyllt värde]]=TRUE,Tabell_SSK[[#This Row],[Fakturerat belopp]]=""),"Fakturerat belopp saknas","")</f>
        <v/>
      </c>
      <c r="U290" s="3" t="b">
        <f>OR(Tabell_SSK[[#This Row],[Fakturerat belopp]]&lt;&gt;"",Tabell_SSK[[#This Row],[Summa fakturerade timmar (psykiatri+somatik+primärvård)]]&lt;&gt;"")</f>
        <v>0</v>
      </c>
    </row>
    <row r="291" spans="1:21" x14ac:dyDescent="0.35">
      <c r="A291" s="32" t="str">
        <f>IF(_xlfn.CONCAT(B291:G291)="","",Statistikrapport!$C$3)</f>
        <v/>
      </c>
      <c r="B291" s="3"/>
      <c r="C291" s="3"/>
      <c r="D291" s="3"/>
      <c r="E291" s="3"/>
      <c r="F291" s="28"/>
      <c r="G29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1" s="3"/>
      <c r="I291" s="3"/>
      <c r="J291" s="3"/>
      <c r="K291" s="3"/>
      <c r="L291" s="3" t="str" cm="1">
        <f t="array" ref="L291">IFERROR(INDEX(_xlfn._xlws.FILTER(Tabell_SSK[[#This Row],[Region kontroll]:[Fakturerat]],Tabell_SSK[[#This Row],[Region kontroll]:[Fakturerat]]&lt;&gt;""),1,1),"")</f>
        <v/>
      </c>
      <c r="M291" s="3" t="str">
        <f>IF(AND(SUM(Tabell_SSK[[#This Row],[Fakturerat belopp]:[Summa fakturerade timmar (psykiatri+somatik+primärvård)]]),ISBLANK(Tabell_SSK[[#This Row],[Region]])),"Ange region","")</f>
        <v/>
      </c>
      <c r="N291" s="3" t="str">
        <f>IF(AND(OR(Tabell_SSK[[#This Row],[Kontroll ifyllt värde]]=TRUE),ISBLANK(Tabell_SSK[[#This Row],[Zon]])),"Välj zon","")</f>
        <v/>
      </c>
      <c r="O2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1" s="3" t="str">
        <f xml:space="preserve"> IF(AND(Tabell_SSK[[#This Row],[Yrkeskategori]]="Specialistsjuksköterska",Tabell_SSK[[#This Row],[Specialisering]]=""),"Ange specialisering","")</f>
        <v/>
      </c>
      <c r="Q291" s="3" t="str">
        <f xml:space="preserve"> IF(AND(Tabell_SSK[[#This Row],[Yrkeskategori]]="Sjuksköterska",Tabell_SSK[[#This Row],[Specialisering]]&lt;&gt;""),"Välj specialistsjuksköterska om specialicering","")</f>
        <v/>
      </c>
      <c r="R291" s="3" t="str">
        <f>IF(AND(OR(Tabell_SSK[[#This Row],[Kontroll ifyllt värde]]=TRUE),ISBLANK(#REF!)),"Välj zon","")</f>
        <v/>
      </c>
      <c r="S291" s="3" t="str">
        <f>IF(AND(Tabell_SSK[[#This Row],[Fakturerat belopp]]&gt;0,Tabell_SSK[[#This Row],[Summa fakturerade timmar (psykiatri+somatik+primärvård)]]=""),"Fyll i antal timmar","")</f>
        <v/>
      </c>
      <c r="T291" s="3" t="str">
        <f>IF(AND(Tabell_SSK[[#This Row],[Kontroll ifyllt värde]]=TRUE,Tabell_SSK[[#This Row],[Fakturerat belopp]]=""),"Fakturerat belopp saknas","")</f>
        <v/>
      </c>
      <c r="U291" s="3" t="b">
        <f>OR(Tabell_SSK[[#This Row],[Fakturerat belopp]]&lt;&gt;"",Tabell_SSK[[#This Row],[Summa fakturerade timmar (psykiatri+somatik+primärvård)]]&lt;&gt;"")</f>
        <v>0</v>
      </c>
    </row>
    <row r="292" spans="1:21" x14ac:dyDescent="0.35">
      <c r="A292" s="32" t="str">
        <f>IF(_xlfn.CONCAT(B292:G292)="","",Statistikrapport!$C$3)</f>
        <v/>
      </c>
      <c r="B292" s="3"/>
      <c r="C292" s="3"/>
      <c r="D292" s="3"/>
      <c r="E292" s="3"/>
      <c r="F292" s="28"/>
      <c r="G29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2" s="3"/>
      <c r="I292" s="3"/>
      <c r="J292" s="3"/>
      <c r="K292" s="3"/>
      <c r="L292" s="3" t="str" cm="1">
        <f t="array" ref="L292">IFERROR(INDEX(_xlfn._xlws.FILTER(Tabell_SSK[[#This Row],[Region kontroll]:[Fakturerat]],Tabell_SSK[[#This Row],[Region kontroll]:[Fakturerat]]&lt;&gt;""),1,1),"")</f>
        <v/>
      </c>
      <c r="M292" s="3" t="str">
        <f>IF(AND(SUM(Tabell_SSK[[#This Row],[Fakturerat belopp]:[Summa fakturerade timmar (psykiatri+somatik+primärvård)]]),ISBLANK(Tabell_SSK[[#This Row],[Region]])),"Ange region","")</f>
        <v/>
      </c>
      <c r="N292" s="3" t="str">
        <f>IF(AND(OR(Tabell_SSK[[#This Row],[Kontroll ifyllt värde]]=TRUE),ISBLANK(Tabell_SSK[[#This Row],[Zon]])),"Välj zon","")</f>
        <v/>
      </c>
      <c r="O2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2" s="3" t="str">
        <f xml:space="preserve"> IF(AND(Tabell_SSK[[#This Row],[Yrkeskategori]]="Specialistsjuksköterska",Tabell_SSK[[#This Row],[Specialisering]]=""),"Ange specialisering","")</f>
        <v/>
      </c>
      <c r="Q292" s="3" t="str">
        <f xml:space="preserve"> IF(AND(Tabell_SSK[[#This Row],[Yrkeskategori]]="Sjuksköterska",Tabell_SSK[[#This Row],[Specialisering]]&lt;&gt;""),"Välj specialistsjuksköterska om specialicering","")</f>
        <v/>
      </c>
      <c r="R292" s="3" t="str">
        <f>IF(AND(OR(Tabell_SSK[[#This Row],[Kontroll ifyllt värde]]=TRUE),ISBLANK(#REF!)),"Välj zon","")</f>
        <v/>
      </c>
      <c r="S292" s="3" t="str">
        <f>IF(AND(Tabell_SSK[[#This Row],[Fakturerat belopp]]&gt;0,Tabell_SSK[[#This Row],[Summa fakturerade timmar (psykiatri+somatik+primärvård)]]=""),"Fyll i antal timmar","")</f>
        <v/>
      </c>
      <c r="T292" s="3" t="str">
        <f>IF(AND(Tabell_SSK[[#This Row],[Kontroll ifyllt värde]]=TRUE,Tabell_SSK[[#This Row],[Fakturerat belopp]]=""),"Fakturerat belopp saknas","")</f>
        <v/>
      </c>
      <c r="U292" s="3" t="b">
        <f>OR(Tabell_SSK[[#This Row],[Fakturerat belopp]]&lt;&gt;"",Tabell_SSK[[#This Row],[Summa fakturerade timmar (psykiatri+somatik+primärvård)]]&lt;&gt;"")</f>
        <v>0</v>
      </c>
    </row>
    <row r="293" spans="1:21" x14ac:dyDescent="0.35">
      <c r="A293" s="32" t="str">
        <f>IF(_xlfn.CONCAT(B293:G293)="","",Statistikrapport!$C$3)</f>
        <v/>
      </c>
      <c r="B293" s="3"/>
      <c r="C293" s="3"/>
      <c r="D293" s="3"/>
      <c r="E293" s="3"/>
      <c r="F293" s="28"/>
      <c r="G29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3" s="3"/>
      <c r="I293" s="3"/>
      <c r="J293" s="3"/>
      <c r="K293" s="3"/>
      <c r="L293" s="3" t="str" cm="1">
        <f t="array" ref="L293">IFERROR(INDEX(_xlfn._xlws.FILTER(Tabell_SSK[[#This Row],[Region kontroll]:[Fakturerat]],Tabell_SSK[[#This Row],[Region kontroll]:[Fakturerat]]&lt;&gt;""),1,1),"")</f>
        <v/>
      </c>
      <c r="M293" s="3" t="str">
        <f>IF(AND(SUM(Tabell_SSK[[#This Row],[Fakturerat belopp]:[Summa fakturerade timmar (psykiatri+somatik+primärvård)]]),ISBLANK(Tabell_SSK[[#This Row],[Region]])),"Ange region","")</f>
        <v/>
      </c>
      <c r="N293" s="3" t="str">
        <f>IF(AND(OR(Tabell_SSK[[#This Row],[Kontroll ifyllt värde]]=TRUE),ISBLANK(Tabell_SSK[[#This Row],[Zon]])),"Välj zon","")</f>
        <v/>
      </c>
      <c r="O2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3" s="3" t="str">
        <f xml:space="preserve"> IF(AND(Tabell_SSK[[#This Row],[Yrkeskategori]]="Specialistsjuksköterska",Tabell_SSK[[#This Row],[Specialisering]]=""),"Ange specialisering","")</f>
        <v/>
      </c>
      <c r="Q293" s="3" t="str">
        <f xml:space="preserve"> IF(AND(Tabell_SSK[[#This Row],[Yrkeskategori]]="Sjuksköterska",Tabell_SSK[[#This Row],[Specialisering]]&lt;&gt;""),"Välj specialistsjuksköterska om specialicering","")</f>
        <v/>
      </c>
      <c r="R293" s="3" t="str">
        <f>IF(AND(OR(Tabell_SSK[[#This Row],[Kontroll ifyllt värde]]=TRUE),ISBLANK(#REF!)),"Välj zon","")</f>
        <v/>
      </c>
      <c r="S293" s="3" t="str">
        <f>IF(AND(Tabell_SSK[[#This Row],[Fakturerat belopp]]&gt;0,Tabell_SSK[[#This Row],[Summa fakturerade timmar (psykiatri+somatik+primärvård)]]=""),"Fyll i antal timmar","")</f>
        <v/>
      </c>
      <c r="T293" s="3" t="str">
        <f>IF(AND(Tabell_SSK[[#This Row],[Kontroll ifyllt värde]]=TRUE,Tabell_SSK[[#This Row],[Fakturerat belopp]]=""),"Fakturerat belopp saknas","")</f>
        <v/>
      </c>
      <c r="U293" s="3" t="b">
        <f>OR(Tabell_SSK[[#This Row],[Fakturerat belopp]]&lt;&gt;"",Tabell_SSK[[#This Row],[Summa fakturerade timmar (psykiatri+somatik+primärvård)]]&lt;&gt;"")</f>
        <v>0</v>
      </c>
    </row>
    <row r="294" spans="1:21" x14ac:dyDescent="0.35">
      <c r="A294" s="32" t="str">
        <f>IF(_xlfn.CONCAT(B294:G294)="","",Statistikrapport!$C$3)</f>
        <v/>
      </c>
      <c r="B294" s="3"/>
      <c r="C294" s="3"/>
      <c r="D294" s="3"/>
      <c r="E294" s="3"/>
      <c r="F294" s="28"/>
      <c r="G29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4" s="3"/>
      <c r="I294" s="3"/>
      <c r="J294" s="3"/>
      <c r="K294" s="3"/>
      <c r="L294" s="3" t="str" cm="1">
        <f t="array" ref="L294">IFERROR(INDEX(_xlfn._xlws.FILTER(Tabell_SSK[[#This Row],[Region kontroll]:[Fakturerat]],Tabell_SSK[[#This Row],[Region kontroll]:[Fakturerat]]&lt;&gt;""),1,1),"")</f>
        <v/>
      </c>
      <c r="M294" s="3" t="str">
        <f>IF(AND(SUM(Tabell_SSK[[#This Row],[Fakturerat belopp]:[Summa fakturerade timmar (psykiatri+somatik+primärvård)]]),ISBLANK(Tabell_SSK[[#This Row],[Region]])),"Ange region","")</f>
        <v/>
      </c>
      <c r="N294" s="3" t="str">
        <f>IF(AND(OR(Tabell_SSK[[#This Row],[Kontroll ifyllt värde]]=TRUE),ISBLANK(Tabell_SSK[[#This Row],[Zon]])),"Välj zon","")</f>
        <v/>
      </c>
      <c r="O2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4" s="3" t="str">
        <f xml:space="preserve"> IF(AND(Tabell_SSK[[#This Row],[Yrkeskategori]]="Specialistsjuksköterska",Tabell_SSK[[#This Row],[Specialisering]]=""),"Ange specialisering","")</f>
        <v/>
      </c>
      <c r="Q294" s="3" t="str">
        <f xml:space="preserve"> IF(AND(Tabell_SSK[[#This Row],[Yrkeskategori]]="Sjuksköterska",Tabell_SSK[[#This Row],[Specialisering]]&lt;&gt;""),"Välj specialistsjuksköterska om specialicering","")</f>
        <v/>
      </c>
      <c r="R294" s="3" t="str">
        <f>IF(AND(OR(Tabell_SSK[[#This Row],[Kontroll ifyllt värde]]=TRUE),ISBLANK(#REF!)),"Välj zon","")</f>
        <v/>
      </c>
      <c r="S294" s="3" t="str">
        <f>IF(AND(Tabell_SSK[[#This Row],[Fakturerat belopp]]&gt;0,Tabell_SSK[[#This Row],[Summa fakturerade timmar (psykiatri+somatik+primärvård)]]=""),"Fyll i antal timmar","")</f>
        <v/>
      </c>
      <c r="T294" s="3" t="str">
        <f>IF(AND(Tabell_SSK[[#This Row],[Kontroll ifyllt värde]]=TRUE,Tabell_SSK[[#This Row],[Fakturerat belopp]]=""),"Fakturerat belopp saknas","")</f>
        <v/>
      </c>
      <c r="U294" s="3" t="b">
        <f>OR(Tabell_SSK[[#This Row],[Fakturerat belopp]]&lt;&gt;"",Tabell_SSK[[#This Row],[Summa fakturerade timmar (psykiatri+somatik+primärvård)]]&lt;&gt;"")</f>
        <v>0</v>
      </c>
    </row>
    <row r="295" spans="1:21" x14ac:dyDescent="0.35">
      <c r="A295" s="32" t="str">
        <f>IF(_xlfn.CONCAT(B295:G295)="","",Statistikrapport!$C$3)</f>
        <v/>
      </c>
      <c r="B295" s="3"/>
      <c r="C295" s="3"/>
      <c r="D295" s="3"/>
      <c r="E295" s="3"/>
      <c r="F295" s="28"/>
      <c r="G29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5" s="3"/>
      <c r="I295" s="3"/>
      <c r="J295" s="3"/>
      <c r="K295" s="3"/>
      <c r="L295" s="3" t="str" cm="1">
        <f t="array" ref="L295">IFERROR(INDEX(_xlfn._xlws.FILTER(Tabell_SSK[[#This Row],[Region kontroll]:[Fakturerat]],Tabell_SSK[[#This Row],[Region kontroll]:[Fakturerat]]&lt;&gt;""),1,1),"")</f>
        <v/>
      </c>
      <c r="M295" s="3" t="str">
        <f>IF(AND(SUM(Tabell_SSK[[#This Row],[Fakturerat belopp]:[Summa fakturerade timmar (psykiatri+somatik+primärvård)]]),ISBLANK(Tabell_SSK[[#This Row],[Region]])),"Ange region","")</f>
        <v/>
      </c>
      <c r="N295" s="3" t="str">
        <f>IF(AND(OR(Tabell_SSK[[#This Row],[Kontroll ifyllt värde]]=TRUE),ISBLANK(Tabell_SSK[[#This Row],[Zon]])),"Välj zon","")</f>
        <v/>
      </c>
      <c r="O2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5" s="3" t="str">
        <f xml:space="preserve"> IF(AND(Tabell_SSK[[#This Row],[Yrkeskategori]]="Specialistsjuksköterska",Tabell_SSK[[#This Row],[Specialisering]]=""),"Ange specialisering","")</f>
        <v/>
      </c>
      <c r="Q295" s="3" t="str">
        <f xml:space="preserve"> IF(AND(Tabell_SSK[[#This Row],[Yrkeskategori]]="Sjuksköterska",Tabell_SSK[[#This Row],[Specialisering]]&lt;&gt;""),"Välj specialistsjuksköterska om specialicering","")</f>
        <v/>
      </c>
      <c r="R295" s="3" t="str">
        <f>IF(AND(OR(Tabell_SSK[[#This Row],[Kontroll ifyllt värde]]=TRUE),ISBLANK(#REF!)),"Välj zon","")</f>
        <v/>
      </c>
      <c r="S295" s="3" t="str">
        <f>IF(AND(Tabell_SSK[[#This Row],[Fakturerat belopp]]&gt;0,Tabell_SSK[[#This Row],[Summa fakturerade timmar (psykiatri+somatik+primärvård)]]=""),"Fyll i antal timmar","")</f>
        <v/>
      </c>
      <c r="T295" s="3" t="str">
        <f>IF(AND(Tabell_SSK[[#This Row],[Kontroll ifyllt värde]]=TRUE,Tabell_SSK[[#This Row],[Fakturerat belopp]]=""),"Fakturerat belopp saknas","")</f>
        <v/>
      </c>
      <c r="U295" s="3" t="b">
        <f>OR(Tabell_SSK[[#This Row],[Fakturerat belopp]]&lt;&gt;"",Tabell_SSK[[#This Row],[Summa fakturerade timmar (psykiatri+somatik+primärvård)]]&lt;&gt;"")</f>
        <v>0</v>
      </c>
    </row>
    <row r="296" spans="1:21" x14ac:dyDescent="0.35">
      <c r="A296" s="32" t="str">
        <f>IF(_xlfn.CONCAT(B296:G296)="","",Statistikrapport!$C$3)</f>
        <v/>
      </c>
      <c r="B296" s="3"/>
      <c r="C296" s="3"/>
      <c r="D296" s="3"/>
      <c r="E296" s="3"/>
      <c r="F296" s="28"/>
      <c r="G29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6" s="3"/>
      <c r="I296" s="3"/>
      <c r="J296" s="3"/>
      <c r="K296" s="3"/>
      <c r="L296" s="3" t="str" cm="1">
        <f t="array" ref="L296">IFERROR(INDEX(_xlfn._xlws.FILTER(Tabell_SSK[[#This Row],[Region kontroll]:[Fakturerat]],Tabell_SSK[[#This Row],[Region kontroll]:[Fakturerat]]&lt;&gt;""),1,1),"")</f>
        <v/>
      </c>
      <c r="M296" s="3" t="str">
        <f>IF(AND(SUM(Tabell_SSK[[#This Row],[Fakturerat belopp]:[Summa fakturerade timmar (psykiatri+somatik+primärvård)]]),ISBLANK(Tabell_SSK[[#This Row],[Region]])),"Ange region","")</f>
        <v/>
      </c>
      <c r="N296" s="3" t="str">
        <f>IF(AND(OR(Tabell_SSK[[#This Row],[Kontroll ifyllt värde]]=TRUE),ISBLANK(Tabell_SSK[[#This Row],[Zon]])),"Välj zon","")</f>
        <v/>
      </c>
      <c r="O2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6" s="3" t="str">
        <f xml:space="preserve"> IF(AND(Tabell_SSK[[#This Row],[Yrkeskategori]]="Specialistsjuksköterska",Tabell_SSK[[#This Row],[Specialisering]]=""),"Ange specialisering","")</f>
        <v/>
      </c>
      <c r="Q296" s="3" t="str">
        <f xml:space="preserve"> IF(AND(Tabell_SSK[[#This Row],[Yrkeskategori]]="Sjuksköterska",Tabell_SSK[[#This Row],[Specialisering]]&lt;&gt;""),"Välj specialistsjuksköterska om specialicering","")</f>
        <v/>
      </c>
      <c r="R296" s="3" t="str">
        <f>IF(AND(OR(Tabell_SSK[[#This Row],[Kontroll ifyllt värde]]=TRUE),ISBLANK(#REF!)),"Välj zon","")</f>
        <v/>
      </c>
      <c r="S296" s="3" t="str">
        <f>IF(AND(Tabell_SSK[[#This Row],[Fakturerat belopp]]&gt;0,Tabell_SSK[[#This Row],[Summa fakturerade timmar (psykiatri+somatik+primärvård)]]=""),"Fyll i antal timmar","")</f>
        <v/>
      </c>
      <c r="T296" s="3" t="str">
        <f>IF(AND(Tabell_SSK[[#This Row],[Kontroll ifyllt värde]]=TRUE,Tabell_SSK[[#This Row],[Fakturerat belopp]]=""),"Fakturerat belopp saknas","")</f>
        <v/>
      </c>
      <c r="U296" s="3" t="b">
        <f>OR(Tabell_SSK[[#This Row],[Fakturerat belopp]]&lt;&gt;"",Tabell_SSK[[#This Row],[Summa fakturerade timmar (psykiatri+somatik+primärvård)]]&lt;&gt;"")</f>
        <v>0</v>
      </c>
    </row>
    <row r="297" spans="1:21" x14ac:dyDescent="0.35">
      <c r="A297" s="32" t="str">
        <f>IF(_xlfn.CONCAT(B297:G297)="","",Statistikrapport!$C$3)</f>
        <v/>
      </c>
      <c r="B297" s="3"/>
      <c r="C297" s="3"/>
      <c r="D297" s="3"/>
      <c r="E297" s="3"/>
      <c r="F297" s="28"/>
      <c r="G29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7" s="3"/>
      <c r="I297" s="3"/>
      <c r="J297" s="3"/>
      <c r="K297" s="3"/>
      <c r="L297" s="3" t="str" cm="1">
        <f t="array" ref="L297">IFERROR(INDEX(_xlfn._xlws.FILTER(Tabell_SSK[[#This Row],[Region kontroll]:[Fakturerat]],Tabell_SSK[[#This Row],[Region kontroll]:[Fakturerat]]&lt;&gt;""),1,1),"")</f>
        <v/>
      </c>
      <c r="M297" s="3" t="str">
        <f>IF(AND(SUM(Tabell_SSK[[#This Row],[Fakturerat belopp]:[Summa fakturerade timmar (psykiatri+somatik+primärvård)]]),ISBLANK(Tabell_SSK[[#This Row],[Region]])),"Ange region","")</f>
        <v/>
      </c>
      <c r="N297" s="3" t="str">
        <f>IF(AND(OR(Tabell_SSK[[#This Row],[Kontroll ifyllt värde]]=TRUE),ISBLANK(Tabell_SSK[[#This Row],[Zon]])),"Välj zon","")</f>
        <v/>
      </c>
      <c r="O2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7" s="3" t="str">
        <f xml:space="preserve"> IF(AND(Tabell_SSK[[#This Row],[Yrkeskategori]]="Specialistsjuksköterska",Tabell_SSK[[#This Row],[Specialisering]]=""),"Ange specialisering","")</f>
        <v/>
      </c>
      <c r="Q297" s="3" t="str">
        <f xml:space="preserve"> IF(AND(Tabell_SSK[[#This Row],[Yrkeskategori]]="Sjuksköterska",Tabell_SSK[[#This Row],[Specialisering]]&lt;&gt;""),"Välj specialistsjuksköterska om specialicering","")</f>
        <v/>
      </c>
      <c r="R297" s="3" t="str">
        <f>IF(AND(OR(Tabell_SSK[[#This Row],[Kontroll ifyllt värde]]=TRUE),ISBLANK(#REF!)),"Välj zon","")</f>
        <v/>
      </c>
      <c r="S297" s="3" t="str">
        <f>IF(AND(Tabell_SSK[[#This Row],[Fakturerat belopp]]&gt;0,Tabell_SSK[[#This Row],[Summa fakturerade timmar (psykiatri+somatik+primärvård)]]=""),"Fyll i antal timmar","")</f>
        <v/>
      </c>
      <c r="T297" s="3" t="str">
        <f>IF(AND(Tabell_SSK[[#This Row],[Kontroll ifyllt värde]]=TRUE,Tabell_SSK[[#This Row],[Fakturerat belopp]]=""),"Fakturerat belopp saknas","")</f>
        <v/>
      </c>
      <c r="U297" s="3" t="b">
        <f>OR(Tabell_SSK[[#This Row],[Fakturerat belopp]]&lt;&gt;"",Tabell_SSK[[#This Row],[Summa fakturerade timmar (psykiatri+somatik+primärvård)]]&lt;&gt;"")</f>
        <v>0</v>
      </c>
    </row>
    <row r="298" spans="1:21" x14ac:dyDescent="0.35">
      <c r="A298" s="32" t="str">
        <f>IF(_xlfn.CONCAT(B298:G298)="","",Statistikrapport!$C$3)</f>
        <v/>
      </c>
      <c r="B298" s="3"/>
      <c r="C298" s="3"/>
      <c r="D298" s="3"/>
      <c r="E298" s="3"/>
      <c r="F298" s="28"/>
      <c r="G29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8" s="3"/>
      <c r="I298" s="3"/>
      <c r="J298" s="3"/>
      <c r="K298" s="3"/>
      <c r="L298" s="3" t="str" cm="1">
        <f t="array" ref="L298">IFERROR(INDEX(_xlfn._xlws.FILTER(Tabell_SSK[[#This Row],[Region kontroll]:[Fakturerat]],Tabell_SSK[[#This Row],[Region kontroll]:[Fakturerat]]&lt;&gt;""),1,1),"")</f>
        <v/>
      </c>
      <c r="M298" s="3" t="str">
        <f>IF(AND(SUM(Tabell_SSK[[#This Row],[Fakturerat belopp]:[Summa fakturerade timmar (psykiatri+somatik+primärvård)]]),ISBLANK(Tabell_SSK[[#This Row],[Region]])),"Ange region","")</f>
        <v/>
      </c>
      <c r="N298" s="3" t="str">
        <f>IF(AND(OR(Tabell_SSK[[#This Row],[Kontroll ifyllt värde]]=TRUE),ISBLANK(Tabell_SSK[[#This Row],[Zon]])),"Välj zon","")</f>
        <v/>
      </c>
      <c r="O2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8" s="3" t="str">
        <f xml:space="preserve"> IF(AND(Tabell_SSK[[#This Row],[Yrkeskategori]]="Specialistsjuksköterska",Tabell_SSK[[#This Row],[Specialisering]]=""),"Ange specialisering","")</f>
        <v/>
      </c>
      <c r="Q298" s="3" t="str">
        <f xml:space="preserve"> IF(AND(Tabell_SSK[[#This Row],[Yrkeskategori]]="Sjuksköterska",Tabell_SSK[[#This Row],[Specialisering]]&lt;&gt;""),"Välj specialistsjuksköterska om specialicering","")</f>
        <v/>
      </c>
      <c r="R298" s="3" t="str">
        <f>IF(AND(OR(Tabell_SSK[[#This Row],[Kontroll ifyllt värde]]=TRUE),ISBLANK(#REF!)),"Välj zon","")</f>
        <v/>
      </c>
      <c r="S298" s="3" t="str">
        <f>IF(AND(Tabell_SSK[[#This Row],[Fakturerat belopp]]&gt;0,Tabell_SSK[[#This Row],[Summa fakturerade timmar (psykiatri+somatik+primärvård)]]=""),"Fyll i antal timmar","")</f>
        <v/>
      </c>
      <c r="T298" s="3" t="str">
        <f>IF(AND(Tabell_SSK[[#This Row],[Kontroll ifyllt värde]]=TRUE,Tabell_SSK[[#This Row],[Fakturerat belopp]]=""),"Fakturerat belopp saknas","")</f>
        <v/>
      </c>
      <c r="U298" s="3" t="b">
        <f>OR(Tabell_SSK[[#This Row],[Fakturerat belopp]]&lt;&gt;"",Tabell_SSK[[#This Row],[Summa fakturerade timmar (psykiatri+somatik+primärvård)]]&lt;&gt;"")</f>
        <v>0</v>
      </c>
    </row>
    <row r="299" spans="1:21" x14ac:dyDescent="0.35">
      <c r="A299" s="32" t="str">
        <f>IF(_xlfn.CONCAT(B299:G299)="","",Statistikrapport!$C$3)</f>
        <v/>
      </c>
      <c r="B299" s="3"/>
      <c r="C299" s="3"/>
      <c r="D299" s="3"/>
      <c r="E299" s="3"/>
      <c r="F299" s="28"/>
      <c r="G29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299" s="3"/>
      <c r="I299" s="3"/>
      <c r="J299" s="3"/>
      <c r="K299" s="3"/>
      <c r="L299" s="3" t="str" cm="1">
        <f t="array" ref="L299">IFERROR(INDEX(_xlfn._xlws.FILTER(Tabell_SSK[[#This Row],[Region kontroll]:[Fakturerat]],Tabell_SSK[[#This Row],[Region kontroll]:[Fakturerat]]&lt;&gt;""),1,1),"")</f>
        <v/>
      </c>
      <c r="M299" s="3" t="str">
        <f>IF(AND(SUM(Tabell_SSK[[#This Row],[Fakturerat belopp]:[Summa fakturerade timmar (psykiatri+somatik+primärvård)]]),ISBLANK(Tabell_SSK[[#This Row],[Region]])),"Ange region","")</f>
        <v/>
      </c>
      <c r="N299" s="3" t="str">
        <f>IF(AND(OR(Tabell_SSK[[#This Row],[Kontroll ifyllt värde]]=TRUE),ISBLANK(Tabell_SSK[[#This Row],[Zon]])),"Välj zon","")</f>
        <v/>
      </c>
      <c r="O2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9" s="3" t="str">
        <f xml:space="preserve"> IF(AND(Tabell_SSK[[#This Row],[Yrkeskategori]]="Specialistsjuksköterska",Tabell_SSK[[#This Row],[Specialisering]]=""),"Ange specialisering","")</f>
        <v/>
      </c>
      <c r="Q299" s="3" t="str">
        <f xml:space="preserve"> IF(AND(Tabell_SSK[[#This Row],[Yrkeskategori]]="Sjuksköterska",Tabell_SSK[[#This Row],[Specialisering]]&lt;&gt;""),"Välj specialistsjuksköterska om specialicering","")</f>
        <v/>
      </c>
      <c r="R299" s="3" t="str">
        <f>IF(AND(OR(Tabell_SSK[[#This Row],[Kontroll ifyllt värde]]=TRUE),ISBLANK(#REF!)),"Välj zon","")</f>
        <v/>
      </c>
      <c r="S299" s="3" t="str">
        <f>IF(AND(Tabell_SSK[[#This Row],[Fakturerat belopp]]&gt;0,Tabell_SSK[[#This Row],[Summa fakturerade timmar (psykiatri+somatik+primärvård)]]=""),"Fyll i antal timmar","")</f>
        <v/>
      </c>
      <c r="T299" s="3" t="str">
        <f>IF(AND(Tabell_SSK[[#This Row],[Kontroll ifyllt värde]]=TRUE,Tabell_SSK[[#This Row],[Fakturerat belopp]]=""),"Fakturerat belopp saknas","")</f>
        <v/>
      </c>
      <c r="U299" s="3" t="b">
        <f>OR(Tabell_SSK[[#This Row],[Fakturerat belopp]]&lt;&gt;"",Tabell_SSK[[#This Row],[Summa fakturerade timmar (psykiatri+somatik+primärvård)]]&lt;&gt;"")</f>
        <v>0</v>
      </c>
    </row>
    <row r="300" spans="1:21" x14ac:dyDescent="0.35">
      <c r="A300" s="32" t="str">
        <f>IF(_xlfn.CONCAT(B300:G300)="","",Statistikrapport!$C$3)</f>
        <v/>
      </c>
      <c r="B300" s="3"/>
      <c r="C300" s="3"/>
      <c r="D300" s="3"/>
      <c r="E300" s="3"/>
      <c r="F300" s="28"/>
      <c r="G30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0" s="3"/>
      <c r="I300" s="3"/>
      <c r="J300" s="3"/>
      <c r="K300" s="3"/>
      <c r="L300" s="3" t="str" cm="1">
        <f t="array" ref="L300">IFERROR(INDEX(_xlfn._xlws.FILTER(Tabell_SSK[[#This Row],[Region kontroll]:[Fakturerat]],Tabell_SSK[[#This Row],[Region kontroll]:[Fakturerat]]&lt;&gt;""),1,1),"")</f>
        <v/>
      </c>
      <c r="M300" s="3" t="str">
        <f>IF(AND(SUM(Tabell_SSK[[#This Row],[Fakturerat belopp]:[Summa fakturerade timmar (psykiatri+somatik+primärvård)]]),ISBLANK(Tabell_SSK[[#This Row],[Region]])),"Ange region","")</f>
        <v/>
      </c>
      <c r="N300" s="3" t="str">
        <f>IF(AND(OR(Tabell_SSK[[#This Row],[Kontroll ifyllt värde]]=TRUE),ISBLANK(Tabell_SSK[[#This Row],[Zon]])),"Välj zon","")</f>
        <v/>
      </c>
      <c r="O3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0" s="3" t="str">
        <f xml:space="preserve"> IF(AND(Tabell_SSK[[#This Row],[Yrkeskategori]]="Specialistsjuksköterska",Tabell_SSK[[#This Row],[Specialisering]]=""),"Ange specialisering","")</f>
        <v/>
      </c>
      <c r="Q300" s="3" t="str">
        <f xml:space="preserve"> IF(AND(Tabell_SSK[[#This Row],[Yrkeskategori]]="Sjuksköterska",Tabell_SSK[[#This Row],[Specialisering]]&lt;&gt;""),"Välj specialistsjuksköterska om specialicering","")</f>
        <v/>
      </c>
      <c r="R300" s="3" t="str">
        <f>IF(AND(OR(Tabell_SSK[[#This Row],[Kontroll ifyllt värde]]=TRUE),ISBLANK(#REF!)),"Välj zon","")</f>
        <v/>
      </c>
      <c r="S300" s="3" t="str">
        <f>IF(AND(Tabell_SSK[[#This Row],[Fakturerat belopp]]&gt;0,Tabell_SSK[[#This Row],[Summa fakturerade timmar (psykiatri+somatik+primärvård)]]=""),"Fyll i antal timmar","")</f>
        <v/>
      </c>
      <c r="T300" s="3" t="str">
        <f>IF(AND(Tabell_SSK[[#This Row],[Kontroll ifyllt värde]]=TRUE,Tabell_SSK[[#This Row],[Fakturerat belopp]]=""),"Fakturerat belopp saknas","")</f>
        <v/>
      </c>
      <c r="U300" s="3" t="b">
        <f>OR(Tabell_SSK[[#This Row],[Fakturerat belopp]]&lt;&gt;"",Tabell_SSK[[#This Row],[Summa fakturerade timmar (psykiatri+somatik+primärvård)]]&lt;&gt;"")</f>
        <v>0</v>
      </c>
    </row>
    <row r="301" spans="1:21" x14ac:dyDescent="0.35">
      <c r="A301" s="32" t="str">
        <f>IF(_xlfn.CONCAT(B301:G301)="","",Statistikrapport!$C$3)</f>
        <v/>
      </c>
      <c r="B301" s="3"/>
      <c r="C301" s="3"/>
      <c r="D301" s="3"/>
      <c r="E301" s="3"/>
      <c r="F301" s="28"/>
      <c r="G30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1" s="3"/>
      <c r="I301" s="3"/>
      <c r="J301" s="3"/>
      <c r="K301" s="3"/>
      <c r="L301" s="3" t="str" cm="1">
        <f t="array" ref="L301">IFERROR(INDEX(_xlfn._xlws.FILTER(Tabell_SSK[[#This Row],[Region kontroll]:[Fakturerat]],Tabell_SSK[[#This Row],[Region kontroll]:[Fakturerat]]&lt;&gt;""),1,1),"")</f>
        <v/>
      </c>
      <c r="M301" s="3" t="str">
        <f>IF(AND(SUM(Tabell_SSK[[#This Row],[Fakturerat belopp]:[Summa fakturerade timmar (psykiatri+somatik+primärvård)]]),ISBLANK(Tabell_SSK[[#This Row],[Region]])),"Ange region","")</f>
        <v/>
      </c>
      <c r="N301" s="3" t="str">
        <f>IF(AND(OR(Tabell_SSK[[#This Row],[Kontroll ifyllt värde]]=TRUE),ISBLANK(Tabell_SSK[[#This Row],[Zon]])),"Välj zon","")</f>
        <v/>
      </c>
      <c r="O3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1" s="3" t="str">
        <f xml:space="preserve"> IF(AND(Tabell_SSK[[#This Row],[Yrkeskategori]]="Specialistsjuksköterska",Tabell_SSK[[#This Row],[Specialisering]]=""),"Ange specialisering","")</f>
        <v/>
      </c>
      <c r="Q301" s="3" t="str">
        <f xml:space="preserve"> IF(AND(Tabell_SSK[[#This Row],[Yrkeskategori]]="Sjuksköterska",Tabell_SSK[[#This Row],[Specialisering]]&lt;&gt;""),"Välj specialistsjuksköterska om specialicering","")</f>
        <v/>
      </c>
      <c r="R301" s="3" t="str">
        <f>IF(AND(OR(Tabell_SSK[[#This Row],[Kontroll ifyllt värde]]=TRUE),ISBLANK(#REF!)),"Välj zon","")</f>
        <v/>
      </c>
      <c r="S301" s="3" t="str">
        <f>IF(AND(Tabell_SSK[[#This Row],[Fakturerat belopp]]&gt;0,Tabell_SSK[[#This Row],[Summa fakturerade timmar (psykiatri+somatik+primärvård)]]=""),"Fyll i antal timmar","")</f>
        <v/>
      </c>
      <c r="T301" s="3" t="str">
        <f>IF(AND(Tabell_SSK[[#This Row],[Kontroll ifyllt värde]]=TRUE,Tabell_SSK[[#This Row],[Fakturerat belopp]]=""),"Fakturerat belopp saknas","")</f>
        <v/>
      </c>
      <c r="U301" s="3" t="b">
        <f>OR(Tabell_SSK[[#This Row],[Fakturerat belopp]]&lt;&gt;"",Tabell_SSK[[#This Row],[Summa fakturerade timmar (psykiatri+somatik+primärvård)]]&lt;&gt;"")</f>
        <v>0</v>
      </c>
    </row>
    <row r="302" spans="1:21" x14ac:dyDescent="0.35">
      <c r="A302" s="32" t="str">
        <f>IF(_xlfn.CONCAT(B302:G302)="","",Statistikrapport!$C$3)</f>
        <v/>
      </c>
      <c r="B302" s="3"/>
      <c r="C302" s="3"/>
      <c r="D302" s="3"/>
      <c r="E302" s="3"/>
      <c r="F302" s="28"/>
      <c r="G30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2" s="3"/>
      <c r="I302" s="3"/>
      <c r="J302" s="3"/>
      <c r="K302" s="3"/>
      <c r="L302" s="3" t="str" cm="1">
        <f t="array" ref="L302">IFERROR(INDEX(_xlfn._xlws.FILTER(Tabell_SSK[[#This Row],[Region kontroll]:[Fakturerat]],Tabell_SSK[[#This Row],[Region kontroll]:[Fakturerat]]&lt;&gt;""),1,1),"")</f>
        <v/>
      </c>
      <c r="M302" s="3" t="str">
        <f>IF(AND(SUM(Tabell_SSK[[#This Row],[Fakturerat belopp]:[Summa fakturerade timmar (psykiatri+somatik+primärvård)]]),ISBLANK(Tabell_SSK[[#This Row],[Region]])),"Ange region","")</f>
        <v/>
      </c>
      <c r="N302" s="3" t="str">
        <f>IF(AND(OR(Tabell_SSK[[#This Row],[Kontroll ifyllt värde]]=TRUE),ISBLANK(Tabell_SSK[[#This Row],[Zon]])),"Välj zon","")</f>
        <v/>
      </c>
      <c r="O3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2" s="3" t="str">
        <f xml:space="preserve"> IF(AND(Tabell_SSK[[#This Row],[Yrkeskategori]]="Specialistsjuksköterska",Tabell_SSK[[#This Row],[Specialisering]]=""),"Ange specialisering","")</f>
        <v/>
      </c>
      <c r="Q302" s="3" t="str">
        <f xml:space="preserve"> IF(AND(Tabell_SSK[[#This Row],[Yrkeskategori]]="Sjuksköterska",Tabell_SSK[[#This Row],[Specialisering]]&lt;&gt;""),"Välj specialistsjuksköterska om specialicering","")</f>
        <v/>
      </c>
      <c r="R302" s="3" t="str">
        <f>IF(AND(OR(Tabell_SSK[[#This Row],[Kontroll ifyllt värde]]=TRUE),ISBLANK(#REF!)),"Välj zon","")</f>
        <v/>
      </c>
      <c r="S302" s="3" t="str">
        <f>IF(AND(Tabell_SSK[[#This Row],[Fakturerat belopp]]&gt;0,Tabell_SSK[[#This Row],[Summa fakturerade timmar (psykiatri+somatik+primärvård)]]=""),"Fyll i antal timmar","")</f>
        <v/>
      </c>
      <c r="T302" s="3" t="str">
        <f>IF(AND(Tabell_SSK[[#This Row],[Kontroll ifyllt värde]]=TRUE,Tabell_SSK[[#This Row],[Fakturerat belopp]]=""),"Fakturerat belopp saknas","")</f>
        <v/>
      </c>
      <c r="U302" s="3" t="b">
        <f>OR(Tabell_SSK[[#This Row],[Fakturerat belopp]]&lt;&gt;"",Tabell_SSK[[#This Row],[Summa fakturerade timmar (psykiatri+somatik+primärvård)]]&lt;&gt;"")</f>
        <v>0</v>
      </c>
    </row>
    <row r="303" spans="1:21" x14ac:dyDescent="0.35">
      <c r="A303" s="32" t="str">
        <f>IF(_xlfn.CONCAT(B303:G303)="","",Statistikrapport!$C$3)</f>
        <v/>
      </c>
      <c r="B303" s="3"/>
      <c r="C303" s="3"/>
      <c r="D303" s="3"/>
      <c r="E303" s="3"/>
      <c r="F303" s="28"/>
      <c r="G30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3" s="3"/>
      <c r="I303" s="3"/>
      <c r="J303" s="3"/>
      <c r="K303" s="3"/>
      <c r="L303" s="3" t="str" cm="1">
        <f t="array" ref="L303">IFERROR(INDEX(_xlfn._xlws.FILTER(Tabell_SSK[[#This Row],[Region kontroll]:[Fakturerat]],Tabell_SSK[[#This Row],[Region kontroll]:[Fakturerat]]&lt;&gt;""),1,1),"")</f>
        <v/>
      </c>
      <c r="M303" s="3" t="str">
        <f>IF(AND(SUM(Tabell_SSK[[#This Row],[Fakturerat belopp]:[Summa fakturerade timmar (psykiatri+somatik+primärvård)]]),ISBLANK(Tabell_SSK[[#This Row],[Region]])),"Ange region","")</f>
        <v/>
      </c>
      <c r="N303" s="3" t="str">
        <f>IF(AND(OR(Tabell_SSK[[#This Row],[Kontroll ifyllt värde]]=TRUE),ISBLANK(Tabell_SSK[[#This Row],[Zon]])),"Välj zon","")</f>
        <v/>
      </c>
      <c r="O3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3" s="3" t="str">
        <f xml:space="preserve"> IF(AND(Tabell_SSK[[#This Row],[Yrkeskategori]]="Specialistsjuksköterska",Tabell_SSK[[#This Row],[Specialisering]]=""),"Ange specialisering","")</f>
        <v/>
      </c>
      <c r="Q303" s="3" t="str">
        <f xml:space="preserve"> IF(AND(Tabell_SSK[[#This Row],[Yrkeskategori]]="Sjuksköterska",Tabell_SSK[[#This Row],[Specialisering]]&lt;&gt;""),"Välj specialistsjuksköterska om specialicering","")</f>
        <v/>
      </c>
      <c r="R303" s="3" t="str">
        <f>IF(AND(OR(Tabell_SSK[[#This Row],[Kontroll ifyllt värde]]=TRUE),ISBLANK(#REF!)),"Välj zon","")</f>
        <v/>
      </c>
      <c r="S303" s="3" t="str">
        <f>IF(AND(Tabell_SSK[[#This Row],[Fakturerat belopp]]&gt;0,Tabell_SSK[[#This Row],[Summa fakturerade timmar (psykiatri+somatik+primärvård)]]=""),"Fyll i antal timmar","")</f>
        <v/>
      </c>
      <c r="T303" s="3" t="str">
        <f>IF(AND(Tabell_SSK[[#This Row],[Kontroll ifyllt värde]]=TRUE,Tabell_SSK[[#This Row],[Fakturerat belopp]]=""),"Fakturerat belopp saknas","")</f>
        <v/>
      </c>
      <c r="U303" s="3" t="b">
        <f>OR(Tabell_SSK[[#This Row],[Fakturerat belopp]]&lt;&gt;"",Tabell_SSK[[#This Row],[Summa fakturerade timmar (psykiatri+somatik+primärvård)]]&lt;&gt;"")</f>
        <v>0</v>
      </c>
    </row>
    <row r="304" spans="1:21" x14ac:dyDescent="0.35">
      <c r="A304" s="32" t="str">
        <f>IF(_xlfn.CONCAT(B304:G304)="","",Statistikrapport!$C$3)</f>
        <v/>
      </c>
      <c r="B304" s="3"/>
      <c r="C304" s="3"/>
      <c r="D304" s="3"/>
      <c r="E304" s="3"/>
      <c r="F304" s="28"/>
      <c r="G30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4" s="3"/>
      <c r="I304" s="3"/>
      <c r="J304" s="3"/>
      <c r="K304" s="3"/>
      <c r="L304" s="3" t="str" cm="1">
        <f t="array" ref="L304">IFERROR(INDEX(_xlfn._xlws.FILTER(Tabell_SSK[[#This Row],[Region kontroll]:[Fakturerat]],Tabell_SSK[[#This Row],[Region kontroll]:[Fakturerat]]&lt;&gt;""),1,1),"")</f>
        <v/>
      </c>
      <c r="M304" s="3" t="str">
        <f>IF(AND(SUM(Tabell_SSK[[#This Row],[Fakturerat belopp]:[Summa fakturerade timmar (psykiatri+somatik+primärvård)]]),ISBLANK(Tabell_SSK[[#This Row],[Region]])),"Ange region","")</f>
        <v/>
      </c>
      <c r="N304" s="3" t="str">
        <f>IF(AND(OR(Tabell_SSK[[#This Row],[Kontroll ifyllt värde]]=TRUE),ISBLANK(Tabell_SSK[[#This Row],[Zon]])),"Välj zon","")</f>
        <v/>
      </c>
      <c r="O3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4" s="3" t="str">
        <f xml:space="preserve"> IF(AND(Tabell_SSK[[#This Row],[Yrkeskategori]]="Specialistsjuksköterska",Tabell_SSK[[#This Row],[Specialisering]]=""),"Ange specialisering","")</f>
        <v/>
      </c>
      <c r="Q304" s="3" t="str">
        <f xml:space="preserve"> IF(AND(Tabell_SSK[[#This Row],[Yrkeskategori]]="Sjuksköterska",Tabell_SSK[[#This Row],[Specialisering]]&lt;&gt;""),"Välj specialistsjuksköterska om specialicering","")</f>
        <v/>
      </c>
      <c r="R304" s="3" t="str">
        <f>IF(AND(OR(Tabell_SSK[[#This Row],[Kontroll ifyllt värde]]=TRUE),ISBLANK(#REF!)),"Välj zon","")</f>
        <v/>
      </c>
      <c r="S304" s="3" t="str">
        <f>IF(AND(Tabell_SSK[[#This Row],[Fakturerat belopp]]&gt;0,Tabell_SSK[[#This Row],[Summa fakturerade timmar (psykiatri+somatik+primärvård)]]=""),"Fyll i antal timmar","")</f>
        <v/>
      </c>
      <c r="T304" s="3" t="str">
        <f>IF(AND(Tabell_SSK[[#This Row],[Kontroll ifyllt värde]]=TRUE,Tabell_SSK[[#This Row],[Fakturerat belopp]]=""),"Fakturerat belopp saknas","")</f>
        <v/>
      </c>
      <c r="U304" s="3" t="b">
        <f>OR(Tabell_SSK[[#This Row],[Fakturerat belopp]]&lt;&gt;"",Tabell_SSK[[#This Row],[Summa fakturerade timmar (psykiatri+somatik+primärvård)]]&lt;&gt;"")</f>
        <v>0</v>
      </c>
    </row>
    <row r="305" spans="1:21" x14ac:dyDescent="0.35">
      <c r="A305" s="32" t="str">
        <f>IF(_xlfn.CONCAT(B305:G305)="","",Statistikrapport!$C$3)</f>
        <v/>
      </c>
      <c r="B305" s="3"/>
      <c r="C305" s="3"/>
      <c r="D305" s="3"/>
      <c r="E305" s="3"/>
      <c r="F305" s="28"/>
      <c r="G30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5" s="3"/>
      <c r="I305" s="3"/>
      <c r="J305" s="3"/>
      <c r="K305" s="3"/>
      <c r="L305" s="3" t="str" cm="1">
        <f t="array" ref="L305">IFERROR(INDEX(_xlfn._xlws.FILTER(Tabell_SSK[[#This Row],[Region kontroll]:[Fakturerat]],Tabell_SSK[[#This Row],[Region kontroll]:[Fakturerat]]&lt;&gt;""),1,1),"")</f>
        <v/>
      </c>
      <c r="M305" s="3" t="str">
        <f>IF(AND(SUM(Tabell_SSK[[#This Row],[Fakturerat belopp]:[Summa fakturerade timmar (psykiatri+somatik+primärvård)]]),ISBLANK(Tabell_SSK[[#This Row],[Region]])),"Ange region","")</f>
        <v/>
      </c>
      <c r="N305" s="3" t="str">
        <f>IF(AND(OR(Tabell_SSK[[#This Row],[Kontroll ifyllt värde]]=TRUE),ISBLANK(Tabell_SSK[[#This Row],[Zon]])),"Välj zon","")</f>
        <v/>
      </c>
      <c r="O3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5" s="3" t="str">
        <f xml:space="preserve"> IF(AND(Tabell_SSK[[#This Row],[Yrkeskategori]]="Specialistsjuksköterska",Tabell_SSK[[#This Row],[Specialisering]]=""),"Ange specialisering","")</f>
        <v/>
      </c>
      <c r="Q305" s="3" t="str">
        <f xml:space="preserve"> IF(AND(Tabell_SSK[[#This Row],[Yrkeskategori]]="Sjuksköterska",Tabell_SSK[[#This Row],[Specialisering]]&lt;&gt;""),"Välj specialistsjuksköterska om specialicering","")</f>
        <v/>
      </c>
      <c r="R305" s="3" t="str">
        <f>IF(AND(OR(Tabell_SSK[[#This Row],[Kontroll ifyllt värde]]=TRUE),ISBLANK(#REF!)),"Välj zon","")</f>
        <v/>
      </c>
      <c r="S305" s="3" t="str">
        <f>IF(AND(Tabell_SSK[[#This Row],[Fakturerat belopp]]&gt;0,Tabell_SSK[[#This Row],[Summa fakturerade timmar (psykiatri+somatik+primärvård)]]=""),"Fyll i antal timmar","")</f>
        <v/>
      </c>
      <c r="T305" s="3" t="str">
        <f>IF(AND(Tabell_SSK[[#This Row],[Kontroll ifyllt värde]]=TRUE,Tabell_SSK[[#This Row],[Fakturerat belopp]]=""),"Fakturerat belopp saknas","")</f>
        <v/>
      </c>
      <c r="U305" s="3" t="b">
        <f>OR(Tabell_SSK[[#This Row],[Fakturerat belopp]]&lt;&gt;"",Tabell_SSK[[#This Row],[Summa fakturerade timmar (psykiatri+somatik+primärvård)]]&lt;&gt;"")</f>
        <v>0</v>
      </c>
    </row>
    <row r="306" spans="1:21" x14ac:dyDescent="0.35">
      <c r="A306" s="32" t="str">
        <f>IF(_xlfn.CONCAT(B306:G306)="","",Statistikrapport!$C$3)</f>
        <v/>
      </c>
      <c r="B306" s="3"/>
      <c r="C306" s="3"/>
      <c r="D306" s="3"/>
      <c r="E306" s="3"/>
      <c r="F306" s="28"/>
      <c r="G30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6" s="3"/>
      <c r="I306" s="3"/>
      <c r="J306" s="3"/>
      <c r="K306" s="3"/>
      <c r="L306" s="3" t="str" cm="1">
        <f t="array" ref="L306">IFERROR(INDEX(_xlfn._xlws.FILTER(Tabell_SSK[[#This Row],[Region kontroll]:[Fakturerat]],Tabell_SSK[[#This Row],[Region kontroll]:[Fakturerat]]&lt;&gt;""),1,1),"")</f>
        <v/>
      </c>
      <c r="M306" s="3" t="str">
        <f>IF(AND(SUM(Tabell_SSK[[#This Row],[Fakturerat belopp]:[Summa fakturerade timmar (psykiatri+somatik+primärvård)]]),ISBLANK(Tabell_SSK[[#This Row],[Region]])),"Ange region","")</f>
        <v/>
      </c>
      <c r="N306" s="3" t="str">
        <f>IF(AND(OR(Tabell_SSK[[#This Row],[Kontroll ifyllt värde]]=TRUE),ISBLANK(Tabell_SSK[[#This Row],[Zon]])),"Välj zon","")</f>
        <v/>
      </c>
      <c r="O3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6" s="3" t="str">
        <f xml:space="preserve"> IF(AND(Tabell_SSK[[#This Row],[Yrkeskategori]]="Specialistsjuksköterska",Tabell_SSK[[#This Row],[Specialisering]]=""),"Ange specialisering","")</f>
        <v/>
      </c>
      <c r="Q306" s="3" t="str">
        <f xml:space="preserve"> IF(AND(Tabell_SSK[[#This Row],[Yrkeskategori]]="Sjuksköterska",Tabell_SSK[[#This Row],[Specialisering]]&lt;&gt;""),"Välj specialistsjuksköterska om specialicering","")</f>
        <v/>
      </c>
      <c r="R306" s="3" t="str">
        <f>IF(AND(OR(Tabell_SSK[[#This Row],[Kontroll ifyllt värde]]=TRUE),ISBLANK(#REF!)),"Välj zon","")</f>
        <v/>
      </c>
      <c r="S306" s="3" t="str">
        <f>IF(AND(Tabell_SSK[[#This Row],[Fakturerat belopp]]&gt;0,Tabell_SSK[[#This Row],[Summa fakturerade timmar (psykiatri+somatik+primärvård)]]=""),"Fyll i antal timmar","")</f>
        <v/>
      </c>
      <c r="T306" s="3" t="str">
        <f>IF(AND(Tabell_SSK[[#This Row],[Kontroll ifyllt värde]]=TRUE,Tabell_SSK[[#This Row],[Fakturerat belopp]]=""),"Fakturerat belopp saknas","")</f>
        <v/>
      </c>
      <c r="U306" s="3" t="b">
        <f>OR(Tabell_SSK[[#This Row],[Fakturerat belopp]]&lt;&gt;"",Tabell_SSK[[#This Row],[Summa fakturerade timmar (psykiatri+somatik+primärvård)]]&lt;&gt;"")</f>
        <v>0</v>
      </c>
    </row>
    <row r="307" spans="1:21" x14ac:dyDescent="0.35">
      <c r="A307" s="32" t="str">
        <f>IF(_xlfn.CONCAT(B307:G307)="","",Statistikrapport!$C$3)</f>
        <v/>
      </c>
      <c r="B307" s="3"/>
      <c r="C307" s="3"/>
      <c r="D307" s="3"/>
      <c r="E307" s="3"/>
      <c r="F307" s="28"/>
      <c r="G30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7" s="3"/>
      <c r="I307" s="3"/>
      <c r="J307" s="3"/>
      <c r="K307" s="3"/>
      <c r="L307" s="3" t="str" cm="1">
        <f t="array" ref="L307">IFERROR(INDEX(_xlfn._xlws.FILTER(Tabell_SSK[[#This Row],[Region kontroll]:[Fakturerat]],Tabell_SSK[[#This Row],[Region kontroll]:[Fakturerat]]&lt;&gt;""),1,1),"")</f>
        <v/>
      </c>
      <c r="M307" s="3" t="str">
        <f>IF(AND(SUM(Tabell_SSK[[#This Row],[Fakturerat belopp]:[Summa fakturerade timmar (psykiatri+somatik+primärvård)]]),ISBLANK(Tabell_SSK[[#This Row],[Region]])),"Ange region","")</f>
        <v/>
      </c>
      <c r="N307" s="3" t="str">
        <f>IF(AND(OR(Tabell_SSK[[#This Row],[Kontroll ifyllt värde]]=TRUE),ISBLANK(Tabell_SSK[[#This Row],[Zon]])),"Välj zon","")</f>
        <v/>
      </c>
      <c r="O3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7" s="3" t="str">
        <f xml:space="preserve"> IF(AND(Tabell_SSK[[#This Row],[Yrkeskategori]]="Specialistsjuksköterska",Tabell_SSK[[#This Row],[Specialisering]]=""),"Ange specialisering","")</f>
        <v/>
      </c>
      <c r="Q307" s="3" t="str">
        <f xml:space="preserve"> IF(AND(Tabell_SSK[[#This Row],[Yrkeskategori]]="Sjuksköterska",Tabell_SSK[[#This Row],[Specialisering]]&lt;&gt;""),"Välj specialistsjuksköterska om specialicering","")</f>
        <v/>
      </c>
      <c r="R307" s="3" t="str">
        <f>IF(AND(OR(Tabell_SSK[[#This Row],[Kontroll ifyllt värde]]=TRUE),ISBLANK(#REF!)),"Välj zon","")</f>
        <v/>
      </c>
      <c r="S307" s="3" t="str">
        <f>IF(AND(Tabell_SSK[[#This Row],[Fakturerat belopp]]&gt;0,Tabell_SSK[[#This Row],[Summa fakturerade timmar (psykiatri+somatik+primärvård)]]=""),"Fyll i antal timmar","")</f>
        <v/>
      </c>
      <c r="T307" s="3" t="str">
        <f>IF(AND(Tabell_SSK[[#This Row],[Kontroll ifyllt värde]]=TRUE,Tabell_SSK[[#This Row],[Fakturerat belopp]]=""),"Fakturerat belopp saknas","")</f>
        <v/>
      </c>
      <c r="U307" s="3" t="b">
        <f>OR(Tabell_SSK[[#This Row],[Fakturerat belopp]]&lt;&gt;"",Tabell_SSK[[#This Row],[Summa fakturerade timmar (psykiatri+somatik+primärvård)]]&lt;&gt;"")</f>
        <v>0</v>
      </c>
    </row>
    <row r="308" spans="1:21" x14ac:dyDescent="0.35">
      <c r="A308" s="32" t="str">
        <f>IF(_xlfn.CONCAT(B308:G308)="","",Statistikrapport!$C$3)</f>
        <v/>
      </c>
      <c r="B308" s="3"/>
      <c r="C308" s="3"/>
      <c r="D308" s="3"/>
      <c r="E308" s="3"/>
      <c r="F308" s="28"/>
      <c r="G30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8" s="3"/>
      <c r="I308" s="3"/>
      <c r="J308" s="3"/>
      <c r="K308" s="3"/>
      <c r="L308" s="3" t="str" cm="1">
        <f t="array" ref="L308">IFERROR(INDEX(_xlfn._xlws.FILTER(Tabell_SSK[[#This Row],[Region kontroll]:[Fakturerat]],Tabell_SSK[[#This Row],[Region kontroll]:[Fakturerat]]&lt;&gt;""),1,1),"")</f>
        <v/>
      </c>
      <c r="M308" s="3" t="str">
        <f>IF(AND(SUM(Tabell_SSK[[#This Row],[Fakturerat belopp]:[Summa fakturerade timmar (psykiatri+somatik+primärvård)]]),ISBLANK(Tabell_SSK[[#This Row],[Region]])),"Ange region","")</f>
        <v/>
      </c>
      <c r="N308" s="3" t="str">
        <f>IF(AND(OR(Tabell_SSK[[#This Row],[Kontroll ifyllt värde]]=TRUE),ISBLANK(Tabell_SSK[[#This Row],[Zon]])),"Välj zon","")</f>
        <v/>
      </c>
      <c r="O3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8" s="3" t="str">
        <f xml:space="preserve"> IF(AND(Tabell_SSK[[#This Row],[Yrkeskategori]]="Specialistsjuksköterska",Tabell_SSK[[#This Row],[Specialisering]]=""),"Ange specialisering","")</f>
        <v/>
      </c>
      <c r="Q308" s="3" t="str">
        <f xml:space="preserve"> IF(AND(Tabell_SSK[[#This Row],[Yrkeskategori]]="Sjuksköterska",Tabell_SSK[[#This Row],[Specialisering]]&lt;&gt;""),"Välj specialistsjuksköterska om specialicering","")</f>
        <v/>
      </c>
      <c r="R308" s="3" t="str">
        <f>IF(AND(OR(Tabell_SSK[[#This Row],[Kontroll ifyllt värde]]=TRUE),ISBLANK(#REF!)),"Välj zon","")</f>
        <v/>
      </c>
      <c r="S308" s="3" t="str">
        <f>IF(AND(Tabell_SSK[[#This Row],[Fakturerat belopp]]&gt;0,Tabell_SSK[[#This Row],[Summa fakturerade timmar (psykiatri+somatik+primärvård)]]=""),"Fyll i antal timmar","")</f>
        <v/>
      </c>
      <c r="T308" s="3" t="str">
        <f>IF(AND(Tabell_SSK[[#This Row],[Kontroll ifyllt värde]]=TRUE,Tabell_SSK[[#This Row],[Fakturerat belopp]]=""),"Fakturerat belopp saknas","")</f>
        <v/>
      </c>
      <c r="U308" s="3" t="b">
        <f>OR(Tabell_SSK[[#This Row],[Fakturerat belopp]]&lt;&gt;"",Tabell_SSK[[#This Row],[Summa fakturerade timmar (psykiatri+somatik+primärvård)]]&lt;&gt;"")</f>
        <v>0</v>
      </c>
    </row>
    <row r="309" spans="1:21" x14ac:dyDescent="0.35">
      <c r="A309" s="32" t="str">
        <f>IF(_xlfn.CONCAT(B309:G309)="","",Statistikrapport!$C$3)</f>
        <v/>
      </c>
      <c r="B309" s="3"/>
      <c r="C309" s="3"/>
      <c r="D309" s="3"/>
      <c r="E309" s="3"/>
      <c r="F309" s="28"/>
      <c r="G30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09" s="3"/>
      <c r="I309" s="3"/>
      <c r="J309" s="3"/>
      <c r="K309" s="3"/>
      <c r="L309" s="3" t="str" cm="1">
        <f t="array" ref="L309">IFERROR(INDEX(_xlfn._xlws.FILTER(Tabell_SSK[[#This Row],[Region kontroll]:[Fakturerat]],Tabell_SSK[[#This Row],[Region kontroll]:[Fakturerat]]&lt;&gt;""),1,1),"")</f>
        <v/>
      </c>
      <c r="M309" s="3" t="str">
        <f>IF(AND(SUM(Tabell_SSK[[#This Row],[Fakturerat belopp]:[Summa fakturerade timmar (psykiatri+somatik+primärvård)]]),ISBLANK(Tabell_SSK[[#This Row],[Region]])),"Ange region","")</f>
        <v/>
      </c>
      <c r="N309" s="3" t="str">
        <f>IF(AND(OR(Tabell_SSK[[#This Row],[Kontroll ifyllt värde]]=TRUE),ISBLANK(Tabell_SSK[[#This Row],[Zon]])),"Välj zon","")</f>
        <v/>
      </c>
      <c r="O3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9" s="3" t="str">
        <f xml:space="preserve"> IF(AND(Tabell_SSK[[#This Row],[Yrkeskategori]]="Specialistsjuksköterska",Tabell_SSK[[#This Row],[Specialisering]]=""),"Ange specialisering","")</f>
        <v/>
      </c>
      <c r="Q309" s="3" t="str">
        <f xml:space="preserve"> IF(AND(Tabell_SSK[[#This Row],[Yrkeskategori]]="Sjuksköterska",Tabell_SSK[[#This Row],[Specialisering]]&lt;&gt;""),"Välj specialistsjuksköterska om specialicering","")</f>
        <v/>
      </c>
      <c r="R309" s="3" t="str">
        <f>IF(AND(OR(Tabell_SSK[[#This Row],[Kontroll ifyllt värde]]=TRUE),ISBLANK(#REF!)),"Välj zon","")</f>
        <v/>
      </c>
      <c r="S309" s="3" t="str">
        <f>IF(AND(Tabell_SSK[[#This Row],[Fakturerat belopp]]&gt;0,Tabell_SSK[[#This Row],[Summa fakturerade timmar (psykiatri+somatik+primärvård)]]=""),"Fyll i antal timmar","")</f>
        <v/>
      </c>
      <c r="T309" s="3" t="str">
        <f>IF(AND(Tabell_SSK[[#This Row],[Kontroll ifyllt värde]]=TRUE,Tabell_SSK[[#This Row],[Fakturerat belopp]]=""),"Fakturerat belopp saknas","")</f>
        <v/>
      </c>
      <c r="U309" s="3" t="b">
        <f>OR(Tabell_SSK[[#This Row],[Fakturerat belopp]]&lt;&gt;"",Tabell_SSK[[#This Row],[Summa fakturerade timmar (psykiatri+somatik+primärvård)]]&lt;&gt;"")</f>
        <v>0</v>
      </c>
    </row>
    <row r="310" spans="1:21" x14ac:dyDescent="0.35">
      <c r="A310" s="32" t="str">
        <f>IF(_xlfn.CONCAT(B310:G310)="","",Statistikrapport!$C$3)</f>
        <v/>
      </c>
      <c r="B310" s="3"/>
      <c r="C310" s="3"/>
      <c r="D310" s="3"/>
      <c r="E310" s="3"/>
      <c r="F310" s="28"/>
      <c r="G31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0" s="3"/>
      <c r="I310" s="3"/>
      <c r="J310" s="3"/>
      <c r="K310" s="3"/>
      <c r="L310" s="3" t="str" cm="1">
        <f t="array" ref="L310">IFERROR(INDEX(_xlfn._xlws.FILTER(Tabell_SSK[[#This Row],[Region kontroll]:[Fakturerat]],Tabell_SSK[[#This Row],[Region kontroll]:[Fakturerat]]&lt;&gt;""),1,1),"")</f>
        <v/>
      </c>
      <c r="M310" s="3" t="str">
        <f>IF(AND(SUM(Tabell_SSK[[#This Row],[Fakturerat belopp]:[Summa fakturerade timmar (psykiatri+somatik+primärvård)]]),ISBLANK(Tabell_SSK[[#This Row],[Region]])),"Ange region","")</f>
        <v/>
      </c>
      <c r="N310" s="3" t="str">
        <f>IF(AND(OR(Tabell_SSK[[#This Row],[Kontroll ifyllt värde]]=TRUE),ISBLANK(Tabell_SSK[[#This Row],[Zon]])),"Välj zon","")</f>
        <v/>
      </c>
      <c r="O3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0" s="3" t="str">
        <f xml:space="preserve"> IF(AND(Tabell_SSK[[#This Row],[Yrkeskategori]]="Specialistsjuksköterska",Tabell_SSK[[#This Row],[Specialisering]]=""),"Ange specialisering","")</f>
        <v/>
      </c>
      <c r="Q310" s="3" t="str">
        <f xml:space="preserve"> IF(AND(Tabell_SSK[[#This Row],[Yrkeskategori]]="Sjuksköterska",Tabell_SSK[[#This Row],[Specialisering]]&lt;&gt;""),"Välj specialistsjuksköterska om specialicering","")</f>
        <v/>
      </c>
      <c r="R310" s="3" t="str">
        <f>IF(AND(OR(Tabell_SSK[[#This Row],[Kontroll ifyllt värde]]=TRUE),ISBLANK(#REF!)),"Välj zon","")</f>
        <v/>
      </c>
      <c r="S310" s="3" t="str">
        <f>IF(AND(Tabell_SSK[[#This Row],[Fakturerat belopp]]&gt;0,Tabell_SSK[[#This Row],[Summa fakturerade timmar (psykiatri+somatik+primärvård)]]=""),"Fyll i antal timmar","")</f>
        <v/>
      </c>
      <c r="T310" s="3" t="str">
        <f>IF(AND(Tabell_SSK[[#This Row],[Kontroll ifyllt värde]]=TRUE,Tabell_SSK[[#This Row],[Fakturerat belopp]]=""),"Fakturerat belopp saknas","")</f>
        <v/>
      </c>
      <c r="U310" s="3" t="b">
        <f>OR(Tabell_SSK[[#This Row],[Fakturerat belopp]]&lt;&gt;"",Tabell_SSK[[#This Row],[Summa fakturerade timmar (psykiatri+somatik+primärvård)]]&lt;&gt;"")</f>
        <v>0</v>
      </c>
    </row>
    <row r="311" spans="1:21" x14ac:dyDescent="0.35">
      <c r="A311" s="32" t="str">
        <f>IF(_xlfn.CONCAT(B311:G311)="","",Statistikrapport!$C$3)</f>
        <v/>
      </c>
      <c r="B311" s="3"/>
      <c r="C311" s="3"/>
      <c r="D311" s="3"/>
      <c r="E311" s="3"/>
      <c r="F311" s="28"/>
      <c r="G31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1" s="3"/>
      <c r="I311" s="3"/>
      <c r="J311" s="3"/>
      <c r="K311" s="3"/>
      <c r="L311" s="3" t="str" cm="1">
        <f t="array" ref="L311">IFERROR(INDEX(_xlfn._xlws.FILTER(Tabell_SSK[[#This Row],[Region kontroll]:[Fakturerat]],Tabell_SSK[[#This Row],[Region kontroll]:[Fakturerat]]&lt;&gt;""),1,1),"")</f>
        <v/>
      </c>
      <c r="M311" s="3" t="str">
        <f>IF(AND(SUM(Tabell_SSK[[#This Row],[Fakturerat belopp]:[Summa fakturerade timmar (psykiatri+somatik+primärvård)]]),ISBLANK(Tabell_SSK[[#This Row],[Region]])),"Ange region","")</f>
        <v/>
      </c>
      <c r="N311" s="3" t="str">
        <f>IF(AND(OR(Tabell_SSK[[#This Row],[Kontroll ifyllt värde]]=TRUE),ISBLANK(Tabell_SSK[[#This Row],[Zon]])),"Välj zon","")</f>
        <v/>
      </c>
      <c r="O3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1" s="3" t="str">
        <f xml:space="preserve"> IF(AND(Tabell_SSK[[#This Row],[Yrkeskategori]]="Specialistsjuksköterska",Tabell_SSK[[#This Row],[Specialisering]]=""),"Ange specialisering","")</f>
        <v/>
      </c>
      <c r="Q311" s="3" t="str">
        <f xml:space="preserve"> IF(AND(Tabell_SSK[[#This Row],[Yrkeskategori]]="Sjuksköterska",Tabell_SSK[[#This Row],[Specialisering]]&lt;&gt;""),"Välj specialistsjuksköterska om specialicering","")</f>
        <v/>
      </c>
      <c r="R311" s="3" t="str">
        <f>IF(AND(OR(Tabell_SSK[[#This Row],[Kontroll ifyllt värde]]=TRUE),ISBLANK(#REF!)),"Välj zon","")</f>
        <v/>
      </c>
      <c r="S311" s="3" t="str">
        <f>IF(AND(Tabell_SSK[[#This Row],[Fakturerat belopp]]&gt;0,Tabell_SSK[[#This Row],[Summa fakturerade timmar (psykiatri+somatik+primärvård)]]=""),"Fyll i antal timmar","")</f>
        <v/>
      </c>
      <c r="T311" s="3" t="str">
        <f>IF(AND(Tabell_SSK[[#This Row],[Kontroll ifyllt värde]]=TRUE,Tabell_SSK[[#This Row],[Fakturerat belopp]]=""),"Fakturerat belopp saknas","")</f>
        <v/>
      </c>
      <c r="U311" s="3" t="b">
        <f>OR(Tabell_SSK[[#This Row],[Fakturerat belopp]]&lt;&gt;"",Tabell_SSK[[#This Row],[Summa fakturerade timmar (psykiatri+somatik+primärvård)]]&lt;&gt;"")</f>
        <v>0</v>
      </c>
    </row>
    <row r="312" spans="1:21" x14ac:dyDescent="0.35">
      <c r="A312" s="32" t="str">
        <f>IF(_xlfn.CONCAT(B312:G312)="","",Statistikrapport!$C$3)</f>
        <v/>
      </c>
      <c r="B312" s="3"/>
      <c r="C312" s="3"/>
      <c r="D312" s="3"/>
      <c r="E312" s="3"/>
      <c r="F312" s="28"/>
      <c r="G31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2" s="3"/>
      <c r="I312" s="3"/>
      <c r="J312" s="3"/>
      <c r="K312" s="3"/>
      <c r="L312" s="3" t="str" cm="1">
        <f t="array" ref="L312">IFERROR(INDEX(_xlfn._xlws.FILTER(Tabell_SSK[[#This Row],[Region kontroll]:[Fakturerat]],Tabell_SSK[[#This Row],[Region kontroll]:[Fakturerat]]&lt;&gt;""),1,1),"")</f>
        <v/>
      </c>
      <c r="M312" s="3" t="str">
        <f>IF(AND(SUM(Tabell_SSK[[#This Row],[Fakturerat belopp]:[Summa fakturerade timmar (psykiatri+somatik+primärvård)]]),ISBLANK(Tabell_SSK[[#This Row],[Region]])),"Ange region","")</f>
        <v/>
      </c>
      <c r="N312" s="3" t="str">
        <f>IF(AND(OR(Tabell_SSK[[#This Row],[Kontroll ifyllt värde]]=TRUE),ISBLANK(Tabell_SSK[[#This Row],[Zon]])),"Välj zon","")</f>
        <v/>
      </c>
      <c r="O3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2" s="3" t="str">
        <f xml:space="preserve"> IF(AND(Tabell_SSK[[#This Row],[Yrkeskategori]]="Specialistsjuksköterska",Tabell_SSK[[#This Row],[Specialisering]]=""),"Ange specialisering","")</f>
        <v/>
      </c>
      <c r="Q312" s="3" t="str">
        <f xml:space="preserve"> IF(AND(Tabell_SSK[[#This Row],[Yrkeskategori]]="Sjuksköterska",Tabell_SSK[[#This Row],[Specialisering]]&lt;&gt;""),"Välj specialistsjuksköterska om specialicering","")</f>
        <v/>
      </c>
      <c r="R312" s="3" t="str">
        <f>IF(AND(OR(Tabell_SSK[[#This Row],[Kontroll ifyllt värde]]=TRUE),ISBLANK(#REF!)),"Välj zon","")</f>
        <v/>
      </c>
      <c r="S312" s="3" t="str">
        <f>IF(AND(Tabell_SSK[[#This Row],[Fakturerat belopp]]&gt;0,Tabell_SSK[[#This Row],[Summa fakturerade timmar (psykiatri+somatik+primärvård)]]=""),"Fyll i antal timmar","")</f>
        <v/>
      </c>
      <c r="T312" s="3" t="str">
        <f>IF(AND(Tabell_SSK[[#This Row],[Kontroll ifyllt värde]]=TRUE,Tabell_SSK[[#This Row],[Fakturerat belopp]]=""),"Fakturerat belopp saknas","")</f>
        <v/>
      </c>
      <c r="U312" s="3" t="b">
        <f>OR(Tabell_SSK[[#This Row],[Fakturerat belopp]]&lt;&gt;"",Tabell_SSK[[#This Row],[Summa fakturerade timmar (psykiatri+somatik+primärvård)]]&lt;&gt;"")</f>
        <v>0</v>
      </c>
    </row>
    <row r="313" spans="1:21" x14ac:dyDescent="0.35">
      <c r="A313" s="32" t="str">
        <f>IF(_xlfn.CONCAT(B313:G313)="","",Statistikrapport!$C$3)</f>
        <v/>
      </c>
      <c r="B313" s="3"/>
      <c r="C313" s="3"/>
      <c r="D313" s="3"/>
      <c r="E313" s="3"/>
      <c r="F313" s="28"/>
      <c r="G31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3" s="3"/>
      <c r="I313" s="3"/>
      <c r="J313" s="3"/>
      <c r="K313" s="3"/>
      <c r="L313" s="3" t="str" cm="1">
        <f t="array" ref="L313">IFERROR(INDEX(_xlfn._xlws.FILTER(Tabell_SSK[[#This Row],[Region kontroll]:[Fakturerat]],Tabell_SSK[[#This Row],[Region kontroll]:[Fakturerat]]&lt;&gt;""),1,1),"")</f>
        <v/>
      </c>
      <c r="M313" s="3" t="str">
        <f>IF(AND(SUM(Tabell_SSK[[#This Row],[Fakturerat belopp]:[Summa fakturerade timmar (psykiatri+somatik+primärvård)]]),ISBLANK(Tabell_SSK[[#This Row],[Region]])),"Ange region","")</f>
        <v/>
      </c>
      <c r="N313" s="3" t="str">
        <f>IF(AND(OR(Tabell_SSK[[#This Row],[Kontroll ifyllt värde]]=TRUE),ISBLANK(Tabell_SSK[[#This Row],[Zon]])),"Välj zon","")</f>
        <v/>
      </c>
      <c r="O3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3" s="3" t="str">
        <f xml:space="preserve"> IF(AND(Tabell_SSK[[#This Row],[Yrkeskategori]]="Specialistsjuksköterska",Tabell_SSK[[#This Row],[Specialisering]]=""),"Ange specialisering","")</f>
        <v/>
      </c>
      <c r="Q313" s="3" t="str">
        <f xml:space="preserve"> IF(AND(Tabell_SSK[[#This Row],[Yrkeskategori]]="Sjuksköterska",Tabell_SSK[[#This Row],[Specialisering]]&lt;&gt;""),"Välj specialistsjuksköterska om specialicering","")</f>
        <v/>
      </c>
      <c r="R313" s="3" t="str">
        <f>IF(AND(OR(Tabell_SSK[[#This Row],[Kontroll ifyllt värde]]=TRUE),ISBLANK(#REF!)),"Välj zon","")</f>
        <v/>
      </c>
      <c r="S313" s="3" t="str">
        <f>IF(AND(Tabell_SSK[[#This Row],[Fakturerat belopp]]&gt;0,Tabell_SSK[[#This Row],[Summa fakturerade timmar (psykiatri+somatik+primärvård)]]=""),"Fyll i antal timmar","")</f>
        <v/>
      </c>
      <c r="T313" s="3" t="str">
        <f>IF(AND(Tabell_SSK[[#This Row],[Kontroll ifyllt värde]]=TRUE,Tabell_SSK[[#This Row],[Fakturerat belopp]]=""),"Fakturerat belopp saknas","")</f>
        <v/>
      </c>
      <c r="U313" s="3" t="b">
        <f>OR(Tabell_SSK[[#This Row],[Fakturerat belopp]]&lt;&gt;"",Tabell_SSK[[#This Row],[Summa fakturerade timmar (psykiatri+somatik+primärvård)]]&lt;&gt;"")</f>
        <v>0</v>
      </c>
    </row>
    <row r="314" spans="1:21" x14ac:dyDescent="0.35">
      <c r="A314" s="32" t="str">
        <f>IF(_xlfn.CONCAT(B314:G314)="","",Statistikrapport!$C$3)</f>
        <v/>
      </c>
      <c r="B314" s="3"/>
      <c r="C314" s="3"/>
      <c r="D314" s="3"/>
      <c r="E314" s="3"/>
      <c r="F314" s="28"/>
      <c r="G31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4" s="3"/>
      <c r="I314" s="3"/>
      <c r="J314" s="3"/>
      <c r="K314" s="3"/>
      <c r="L314" s="3" t="str" cm="1">
        <f t="array" ref="L314">IFERROR(INDEX(_xlfn._xlws.FILTER(Tabell_SSK[[#This Row],[Region kontroll]:[Fakturerat]],Tabell_SSK[[#This Row],[Region kontroll]:[Fakturerat]]&lt;&gt;""),1,1),"")</f>
        <v/>
      </c>
      <c r="M314" s="3" t="str">
        <f>IF(AND(SUM(Tabell_SSK[[#This Row],[Fakturerat belopp]:[Summa fakturerade timmar (psykiatri+somatik+primärvård)]]),ISBLANK(Tabell_SSK[[#This Row],[Region]])),"Ange region","")</f>
        <v/>
      </c>
      <c r="N314" s="3" t="str">
        <f>IF(AND(OR(Tabell_SSK[[#This Row],[Kontroll ifyllt värde]]=TRUE),ISBLANK(Tabell_SSK[[#This Row],[Zon]])),"Välj zon","")</f>
        <v/>
      </c>
      <c r="O3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4" s="3" t="str">
        <f xml:space="preserve"> IF(AND(Tabell_SSK[[#This Row],[Yrkeskategori]]="Specialistsjuksköterska",Tabell_SSK[[#This Row],[Specialisering]]=""),"Ange specialisering","")</f>
        <v/>
      </c>
      <c r="Q314" s="3" t="str">
        <f xml:space="preserve"> IF(AND(Tabell_SSK[[#This Row],[Yrkeskategori]]="Sjuksköterska",Tabell_SSK[[#This Row],[Specialisering]]&lt;&gt;""),"Välj specialistsjuksköterska om specialicering","")</f>
        <v/>
      </c>
      <c r="R314" s="3" t="str">
        <f>IF(AND(OR(Tabell_SSK[[#This Row],[Kontroll ifyllt värde]]=TRUE),ISBLANK(#REF!)),"Välj zon","")</f>
        <v/>
      </c>
      <c r="S314" s="3" t="str">
        <f>IF(AND(Tabell_SSK[[#This Row],[Fakturerat belopp]]&gt;0,Tabell_SSK[[#This Row],[Summa fakturerade timmar (psykiatri+somatik+primärvård)]]=""),"Fyll i antal timmar","")</f>
        <v/>
      </c>
      <c r="T314" s="3" t="str">
        <f>IF(AND(Tabell_SSK[[#This Row],[Kontroll ifyllt värde]]=TRUE,Tabell_SSK[[#This Row],[Fakturerat belopp]]=""),"Fakturerat belopp saknas","")</f>
        <v/>
      </c>
      <c r="U314" s="3" t="b">
        <f>OR(Tabell_SSK[[#This Row],[Fakturerat belopp]]&lt;&gt;"",Tabell_SSK[[#This Row],[Summa fakturerade timmar (psykiatri+somatik+primärvård)]]&lt;&gt;"")</f>
        <v>0</v>
      </c>
    </row>
    <row r="315" spans="1:21" x14ac:dyDescent="0.35">
      <c r="A315" s="32" t="str">
        <f>IF(_xlfn.CONCAT(B315:G315)="","",Statistikrapport!$C$3)</f>
        <v/>
      </c>
      <c r="B315" s="3"/>
      <c r="C315" s="3"/>
      <c r="D315" s="3"/>
      <c r="E315" s="3"/>
      <c r="F315" s="28"/>
      <c r="G31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5" s="3"/>
      <c r="I315" s="3"/>
      <c r="J315" s="3"/>
      <c r="K315" s="3"/>
      <c r="L315" s="3" t="str" cm="1">
        <f t="array" ref="L315">IFERROR(INDEX(_xlfn._xlws.FILTER(Tabell_SSK[[#This Row],[Region kontroll]:[Fakturerat]],Tabell_SSK[[#This Row],[Region kontroll]:[Fakturerat]]&lt;&gt;""),1,1),"")</f>
        <v/>
      </c>
      <c r="M315" s="3" t="str">
        <f>IF(AND(SUM(Tabell_SSK[[#This Row],[Fakturerat belopp]:[Summa fakturerade timmar (psykiatri+somatik+primärvård)]]),ISBLANK(Tabell_SSK[[#This Row],[Region]])),"Ange region","")</f>
        <v/>
      </c>
      <c r="N315" s="3" t="str">
        <f>IF(AND(OR(Tabell_SSK[[#This Row],[Kontroll ifyllt värde]]=TRUE),ISBLANK(Tabell_SSK[[#This Row],[Zon]])),"Välj zon","")</f>
        <v/>
      </c>
      <c r="O3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5" s="3" t="str">
        <f xml:space="preserve"> IF(AND(Tabell_SSK[[#This Row],[Yrkeskategori]]="Specialistsjuksköterska",Tabell_SSK[[#This Row],[Specialisering]]=""),"Ange specialisering","")</f>
        <v/>
      </c>
      <c r="Q315" s="3" t="str">
        <f xml:space="preserve"> IF(AND(Tabell_SSK[[#This Row],[Yrkeskategori]]="Sjuksköterska",Tabell_SSK[[#This Row],[Specialisering]]&lt;&gt;""),"Välj specialistsjuksköterska om specialicering","")</f>
        <v/>
      </c>
      <c r="R315" s="3" t="str">
        <f>IF(AND(OR(Tabell_SSK[[#This Row],[Kontroll ifyllt värde]]=TRUE),ISBLANK(#REF!)),"Välj zon","")</f>
        <v/>
      </c>
      <c r="S315" s="3" t="str">
        <f>IF(AND(Tabell_SSK[[#This Row],[Fakturerat belopp]]&gt;0,Tabell_SSK[[#This Row],[Summa fakturerade timmar (psykiatri+somatik+primärvård)]]=""),"Fyll i antal timmar","")</f>
        <v/>
      </c>
      <c r="T315" s="3" t="str">
        <f>IF(AND(Tabell_SSK[[#This Row],[Kontroll ifyllt värde]]=TRUE,Tabell_SSK[[#This Row],[Fakturerat belopp]]=""),"Fakturerat belopp saknas","")</f>
        <v/>
      </c>
      <c r="U315" s="3" t="b">
        <f>OR(Tabell_SSK[[#This Row],[Fakturerat belopp]]&lt;&gt;"",Tabell_SSK[[#This Row],[Summa fakturerade timmar (psykiatri+somatik+primärvård)]]&lt;&gt;"")</f>
        <v>0</v>
      </c>
    </row>
    <row r="316" spans="1:21" x14ac:dyDescent="0.35">
      <c r="A316" s="32" t="str">
        <f>IF(_xlfn.CONCAT(B316:G316)="","",Statistikrapport!$C$3)</f>
        <v/>
      </c>
      <c r="B316" s="3"/>
      <c r="C316" s="3"/>
      <c r="D316" s="3"/>
      <c r="E316" s="3"/>
      <c r="F316" s="28"/>
      <c r="G31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6" s="3"/>
      <c r="I316" s="3"/>
      <c r="J316" s="3"/>
      <c r="K316" s="3"/>
      <c r="L316" s="3" t="str" cm="1">
        <f t="array" ref="L316">IFERROR(INDEX(_xlfn._xlws.FILTER(Tabell_SSK[[#This Row],[Region kontroll]:[Fakturerat]],Tabell_SSK[[#This Row],[Region kontroll]:[Fakturerat]]&lt;&gt;""),1,1),"")</f>
        <v/>
      </c>
      <c r="M316" s="3" t="str">
        <f>IF(AND(SUM(Tabell_SSK[[#This Row],[Fakturerat belopp]:[Summa fakturerade timmar (psykiatri+somatik+primärvård)]]),ISBLANK(Tabell_SSK[[#This Row],[Region]])),"Ange region","")</f>
        <v/>
      </c>
      <c r="N316" s="3" t="str">
        <f>IF(AND(OR(Tabell_SSK[[#This Row],[Kontroll ifyllt värde]]=TRUE),ISBLANK(Tabell_SSK[[#This Row],[Zon]])),"Välj zon","")</f>
        <v/>
      </c>
      <c r="O3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6" s="3" t="str">
        <f xml:space="preserve"> IF(AND(Tabell_SSK[[#This Row],[Yrkeskategori]]="Specialistsjuksköterska",Tabell_SSK[[#This Row],[Specialisering]]=""),"Ange specialisering","")</f>
        <v/>
      </c>
      <c r="Q316" s="3" t="str">
        <f xml:space="preserve"> IF(AND(Tabell_SSK[[#This Row],[Yrkeskategori]]="Sjuksköterska",Tabell_SSK[[#This Row],[Specialisering]]&lt;&gt;""),"Välj specialistsjuksköterska om specialicering","")</f>
        <v/>
      </c>
      <c r="R316" s="3" t="str">
        <f>IF(AND(OR(Tabell_SSK[[#This Row],[Kontroll ifyllt värde]]=TRUE),ISBLANK(#REF!)),"Välj zon","")</f>
        <v/>
      </c>
      <c r="S316" s="3" t="str">
        <f>IF(AND(Tabell_SSK[[#This Row],[Fakturerat belopp]]&gt;0,Tabell_SSK[[#This Row],[Summa fakturerade timmar (psykiatri+somatik+primärvård)]]=""),"Fyll i antal timmar","")</f>
        <v/>
      </c>
      <c r="T316" s="3" t="str">
        <f>IF(AND(Tabell_SSK[[#This Row],[Kontroll ifyllt värde]]=TRUE,Tabell_SSK[[#This Row],[Fakturerat belopp]]=""),"Fakturerat belopp saknas","")</f>
        <v/>
      </c>
      <c r="U316" s="3" t="b">
        <f>OR(Tabell_SSK[[#This Row],[Fakturerat belopp]]&lt;&gt;"",Tabell_SSK[[#This Row],[Summa fakturerade timmar (psykiatri+somatik+primärvård)]]&lt;&gt;"")</f>
        <v>0</v>
      </c>
    </row>
    <row r="317" spans="1:21" x14ac:dyDescent="0.35">
      <c r="A317" s="32" t="str">
        <f>IF(_xlfn.CONCAT(B317:G317)="","",Statistikrapport!$C$3)</f>
        <v/>
      </c>
      <c r="B317" s="3"/>
      <c r="C317" s="3"/>
      <c r="D317" s="3"/>
      <c r="E317" s="3"/>
      <c r="F317" s="28"/>
      <c r="G31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7" s="3"/>
      <c r="I317" s="3"/>
      <c r="J317" s="3"/>
      <c r="K317" s="3"/>
      <c r="L317" s="3" t="str" cm="1">
        <f t="array" ref="L317">IFERROR(INDEX(_xlfn._xlws.FILTER(Tabell_SSK[[#This Row],[Region kontroll]:[Fakturerat]],Tabell_SSK[[#This Row],[Region kontroll]:[Fakturerat]]&lt;&gt;""),1,1),"")</f>
        <v/>
      </c>
      <c r="M317" s="3" t="str">
        <f>IF(AND(SUM(Tabell_SSK[[#This Row],[Fakturerat belopp]:[Summa fakturerade timmar (psykiatri+somatik+primärvård)]]),ISBLANK(Tabell_SSK[[#This Row],[Region]])),"Ange region","")</f>
        <v/>
      </c>
      <c r="N317" s="3" t="str">
        <f>IF(AND(OR(Tabell_SSK[[#This Row],[Kontroll ifyllt värde]]=TRUE),ISBLANK(Tabell_SSK[[#This Row],[Zon]])),"Välj zon","")</f>
        <v/>
      </c>
      <c r="O3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7" s="3" t="str">
        <f xml:space="preserve"> IF(AND(Tabell_SSK[[#This Row],[Yrkeskategori]]="Specialistsjuksköterska",Tabell_SSK[[#This Row],[Specialisering]]=""),"Ange specialisering","")</f>
        <v/>
      </c>
      <c r="Q317" s="3" t="str">
        <f xml:space="preserve"> IF(AND(Tabell_SSK[[#This Row],[Yrkeskategori]]="Sjuksköterska",Tabell_SSK[[#This Row],[Specialisering]]&lt;&gt;""),"Välj specialistsjuksköterska om specialicering","")</f>
        <v/>
      </c>
      <c r="R317" s="3" t="str">
        <f>IF(AND(OR(Tabell_SSK[[#This Row],[Kontroll ifyllt värde]]=TRUE),ISBLANK(#REF!)),"Välj zon","")</f>
        <v/>
      </c>
      <c r="S317" s="3" t="str">
        <f>IF(AND(Tabell_SSK[[#This Row],[Fakturerat belopp]]&gt;0,Tabell_SSK[[#This Row],[Summa fakturerade timmar (psykiatri+somatik+primärvård)]]=""),"Fyll i antal timmar","")</f>
        <v/>
      </c>
      <c r="T317" s="3" t="str">
        <f>IF(AND(Tabell_SSK[[#This Row],[Kontroll ifyllt värde]]=TRUE,Tabell_SSK[[#This Row],[Fakturerat belopp]]=""),"Fakturerat belopp saknas","")</f>
        <v/>
      </c>
      <c r="U317" s="3" t="b">
        <f>OR(Tabell_SSK[[#This Row],[Fakturerat belopp]]&lt;&gt;"",Tabell_SSK[[#This Row],[Summa fakturerade timmar (psykiatri+somatik+primärvård)]]&lt;&gt;"")</f>
        <v>0</v>
      </c>
    </row>
    <row r="318" spans="1:21" x14ac:dyDescent="0.35">
      <c r="A318" s="32" t="str">
        <f>IF(_xlfn.CONCAT(B318:G318)="","",Statistikrapport!$C$3)</f>
        <v/>
      </c>
      <c r="B318" s="3"/>
      <c r="C318" s="3"/>
      <c r="D318" s="3"/>
      <c r="E318" s="3"/>
      <c r="F318" s="28"/>
      <c r="G31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8" s="3"/>
      <c r="I318" s="3"/>
      <c r="J318" s="3"/>
      <c r="K318" s="3"/>
      <c r="L318" s="3" t="str" cm="1">
        <f t="array" ref="L318">IFERROR(INDEX(_xlfn._xlws.FILTER(Tabell_SSK[[#This Row],[Region kontroll]:[Fakturerat]],Tabell_SSK[[#This Row],[Region kontroll]:[Fakturerat]]&lt;&gt;""),1,1),"")</f>
        <v/>
      </c>
      <c r="M318" s="3" t="str">
        <f>IF(AND(SUM(Tabell_SSK[[#This Row],[Fakturerat belopp]:[Summa fakturerade timmar (psykiatri+somatik+primärvård)]]),ISBLANK(Tabell_SSK[[#This Row],[Region]])),"Ange region","")</f>
        <v/>
      </c>
      <c r="N318" s="3" t="str">
        <f>IF(AND(OR(Tabell_SSK[[#This Row],[Kontroll ifyllt värde]]=TRUE),ISBLANK(Tabell_SSK[[#This Row],[Zon]])),"Välj zon","")</f>
        <v/>
      </c>
      <c r="O3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8" s="3" t="str">
        <f xml:space="preserve"> IF(AND(Tabell_SSK[[#This Row],[Yrkeskategori]]="Specialistsjuksköterska",Tabell_SSK[[#This Row],[Specialisering]]=""),"Ange specialisering","")</f>
        <v/>
      </c>
      <c r="Q318" s="3" t="str">
        <f xml:space="preserve"> IF(AND(Tabell_SSK[[#This Row],[Yrkeskategori]]="Sjuksköterska",Tabell_SSK[[#This Row],[Specialisering]]&lt;&gt;""),"Välj specialistsjuksköterska om specialicering","")</f>
        <v/>
      </c>
      <c r="R318" s="3" t="str">
        <f>IF(AND(OR(Tabell_SSK[[#This Row],[Kontroll ifyllt värde]]=TRUE),ISBLANK(#REF!)),"Välj zon","")</f>
        <v/>
      </c>
      <c r="S318" s="3" t="str">
        <f>IF(AND(Tabell_SSK[[#This Row],[Fakturerat belopp]]&gt;0,Tabell_SSK[[#This Row],[Summa fakturerade timmar (psykiatri+somatik+primärvård)]]=""),"Fyll i antal timmar","")</f>
        <v/>
      </c>
      <c r="T318" s="3" t="str">
        <f>IF(AND(Tabell_SSK[[#This Row],[Kontroll ifyllt värde]]=TRUE,Tabell_SSK[[#This Row],[Fakturerat belopp]]=""),"Fakturerat belopp saknas","")</f>
        <v/>
      </c>
      <c r="U318" s="3" t="b">
        <f>OR(Tabell_SSK[[#This Row],[Fakturerat belopp]]&lt;&gt;"",Tabell_SSK[[#This Row],[Summa fakturerade timmar (psykiatri+somatik+primärvård)]]&lt;&gt;"")</f>
        <v>0</v>
      </c>
    </row>
    <row r="319" spans="1:21" x14ac:dyDescent="0.35">
      <c r="A319" s="32" t="str">
        <f>IF(_xlfn.CONCAT(B319:G319)="","",Statistikrapport!$C$3)</f>
        <v/>
      </c>
      <c r="B319" s="3"/>
      <c r="C319" s="3"/>
      <c r="D319" s="3"/>
      <c r="E319" s="3"/>
      <c r="F319" s="28"/>
      <c r="G31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19" s="3"/>
      <c r="I319" s="3"/>
      <c r="J319" s="3"/>
      <c r="K319" s="3"/>
      <c r="L319" s="3" t="str" cm="1">
        <f t="array" ref="L319">IFERROR(INDEX(_xlfn._xlws.FILTER(Tabell_SSK[[#This Row],[Region kontroll]:[Fakturerat]],Tabell_SSK[[#This Row],[Region kontroll]:[Fakturerat]]&lt;&gt;""),1,1),"")</f>
        <v/>
      </c>
      <c r="M319" s="3" t="str">
        <f>IF(AND(SUM(Tabell_SSK[[#This Row],[Fakturerat belopp]:[Summa fakturerade timmar (psykiatri+somatik+primärvård)]]),ISBLANK(Tabell_SSK[[#This Row],[Region]])),"Ange region","")</f>
        <v/>
      </c>
      <c r="N319" s="3" t="str">
        <f>IF(AND(OR(Tabell_SSK[[#This Row],[Kontroll ifyllt värde]]=TRUE),ISBLANK(Tabell_SSK[[#This Row],[Zon]])),"Välj zon","")</f>
        <v/>
      </c>
      <c r="O3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9" s="3" t="str">
        <f xml:space="preserve"> IF(AND(Tabell_SSK[[#This Row],[Yrkeskategori]]="Specialistsjuksköterska",Tabell_SSK[[#This Row],[Specialisering]]=""),"Ange specialisering","")</f>
        <v/>
      </c>
      <c r="Q319" s="3" t="str">
        <f xml:space="preserve"> IF(AND(Tabell_SSK[[#This Row],[Yrkeskategori]]="Sjuksköterska",Tabell_SSK[[#This Row],[Specialisering]]&lt;&gt;""),"Välj specialistsjuksköterska om specialicering","")</f>
        <v/>
      </c>
      <c r="R319" s="3" t="str">
        <f>IF(AND(OR(Tabell_SSK[[#This Row],[Kontroll ifyllt värde]]=TRUE),ISBLANK(#REF!)),"Välj zon","")</f>
        <v/>
      </c>
      <c r="S319" s="3" t="str">
        <f>IF(AND(Tabell_SSK[[#This Row],[Fakturerat belopp]]&gt;0,Tabell_SSK[[#This Row],[Summa fakturerade timmar (psykiatri+somatik+primärvård)]]=""),"Fyll i antal timmar","")</f>
        <v/>
      </c>
      <c r="T319" s="3" t="str">
        <f>IF(AND(Tabell_SSK[[#This Row],[Kontroll ifyllt värde]]=TRUE,Tabell_SSK[[#This Row],[Fakturerat belopp]]=""),"Fakturerat belopp saknas","")</f>
        <v/>
      </c>
      <c r="U319" s="3" t="b">
        <f>OR(Tabell_SSK[[#This Row],[Fakturerat belopp]]&lt;&gt;"",Tabell_SSK[[#This Row],[Summa fakturerade timmar (psykiatri+somatik+primärvård)]]&lt;&gt;"")</f>
        <v>0</v>
      </c>
    </row>
    <row r="320" spans="1:21" x14ac:dyDescent="0.35">
      <c r="A320" s="32" t="str">
        <f>IF(_xlfn.CONCAT(B320:G320)="","",Statistikrapport!$C$3)</f>
        <v/>
      </c>
      <c r="B320" s="3"/>
      <c r="C320" s="3"/>
      <c r="D320" s="3"/>
      <c r="E320" s="3"/>
      <c r="F320" s="28"/>
      <c r="G32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0" s="3"/>
      <c r="I320" s="3"/>
      <c r="J320" s="3"/>
      <c r="K320" s="3"/>
      <c r="L320" s="3" t="str" cm="1">
        <f t="array" ref="L320">IFERROR(INDEX(_xlfn._xlws.FILTER(Tabell_SSK[[#This Row],[Region kontroll]:[Fakturerat]],Tabell_SSK[[#This Row],[Region kontroll]:[Fakturerat]]&lt;&gt;""),1,1),"")</f>
        <v/>
      </c>
      <c r="M320" s="3" t="str">
        <f>IF(AND(SUM(Tabell_SSK[[#This Row],[Fakturerat belopp]:[Summa fakturerade timmar (psykiatri+somatik+primärvård)]]),ISBLANK(Tabell_SSK[[#This Row],[Region]])),"Ange region","")</f>
        <v/>
      </c>
      <c r="N320" s="3" t="str">
        <f>IF(AND(OR(Tabell_SSK[[#This Row],[Kontroll ifyllt värde]]=TRUE),ISBLANK(Tabell_SSK[[#This Row],[Zon]])),"Välj zon","")</f>
        <v/>
      </c>
      <c r="O3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0" s="3" t="str">
        <f xml:space="preserve"> IF(AND(Tabell_SSK[[#This Row],[Yrkeskategori]]="Specialistsjuksköterska",Tabell_SSK[[#This Row],[Specialisering]]=""),"Ange specialisering","")</f>
        <v/>
      </c>
      <c r="Q320" s="3" t="str">
        <f xml:space="preserve"> IF(AND(Tabell_SSK[[#This Row],[Yrkeskategori]]="Sjuksköterska",Tabell_SSK[[#This Row],[Specialisering]]&lt;&gt;""),"Välj specialistsjuksköterska om specialicering","")</f>
        <v/>
      </c>
      <c r="R320" s="3" t="str">
        <f>IF(AND(OR(Tabell_SSK[[#This Row],[Kontroll ifyllt värde]]=TRUE),ISBLANK(#REF!)),"Välj zon","")</f>
        <v/>
      </c>
      <c r="S320" s="3" t="str">
        <f>IF(AND(Tabell_SSK[[#This Row],[Fakturerat belopp]]&gt;0,Tabell_SSK[[#This Row],[Summa fakturerade timmar (psykiatri+somatik+primärvård)]]=""),"Fyll i antal timmar","")</f>
        <v/>
      </c>
      <c r="T320" s="3" t="str">
        <f>IF(AND(Tabell_SSK[[#This Row],[Kontroll ifyllt värde]]=TRUE,Tabell_SSK[[#This Row],[Fakturerat belopp]]=""),"Fakturerat belopp saknas","")</f>
        <v/>
      </c>
      <c r="U320" s="3" t="b">
        <f>OR(Tabell_SSK[[#This Row],[Fakturerat belopp]]&lt;&gt;"",Tabell_SSK[[#This Row],[Summa fakturerade timmar (psykiatri+somatik+primärvård)]]&lt;&gt;"")</f>
        <v>0</v>
      </c>
    </row>
    <row r="321" spans="1:21" x14ac:dyDescent="0.35">
      <c r="A321" s="32" t="str">
        <f>IF(_xlfn.CONCAT(B321:G321)="","",Statistikrapport!$C$3)</f>
        <v/>
      </c>
      <c r="B321" s="3"/>
      <c r="C321" s="3"/>
      <c r="D321" s="3"/>
      <c r="E321" s="3"/>
      <c r="F321" s="28"/>
      <c r="G32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1" s="3"/>
      <c r="I321" s="3"/>
      <c r="J321" s="3"/>
      <c r="K321" s="3"/>
      <c r="L321" s="3" t="str" cm="1">
        <f t="array" ref="L321">IFERROR(INDEX(_xlfn._xlws.FILTER(Tabell_SSK[[#This Row],[Region kontroll]:[Fakturerat]],Tabell_SSK[[#This Row],[Region kontroll]:[Fakturerat]]&lt;&gt;""),1,1),"")</f>
        <v/>
      </c>
      <c r="M321" s="3" t="str">
        <f>IF(AND(SUM(Tabell_SSK[[#This Row],[Fakturerat belopp]:[Summa fakturerade timmar (psykiatri+somatik+primärvård)]]),ISBLANK(Tabell_SSK[[#This Row],[Region]])),"Ange region","")</f>
        <v/>
      </c>
      <c r="N321" s="3" t="str">
        <f>IF(AND(OR(Tabell_SSK[[#This Row],[Kontroll ifyllt värde]]=TRUE),ISBLANK(Tabell_SSK[[#This Row],[Zon]])),"Välj zon","")</f>
        <v/>
      </c>
      <c r="O3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1" s="3" t="str">
        <f xml:space="preserve"> IF(AND(Tabell_SSK[[#This Row],[Yrkeskategori]]="Specialistsjuksköterska",Tabell_SSK[[#This Row],[Specialisering]]=""),"Ange specialisering","")</f>
        <v/>
      </c>
      <c r="Q321" s="3" t="str">
        <f xml:space="preserve"> IF(AND(Tabell_SSK[[#This Row],[Yrkeskategori]]="Sjuksköterska",Tabell_SSK[[#This Row],[Specialisering]]&lt;&gt;""),"Välj specialistsjuksköterska om specialicering","")</f>
        <v/>
      </c>
      <c r="R321" s="3" t="str">
        <f>IF(AND(OR(Tabell_SSK[[#This Row],[Kontroll ifyllt värde]]=TRUE),ISBLANK(#REF!)),"Välj zon","")</f>
        <v/>
      </c>
      <c r="S321" s="3" t="str">
        <f>IF(AND(Tabell_SSK[[#This Row],[Fakturerat belopp]]&gt;0,Tabell_SSK[[#This Row],[Summa fakturerade timmar (psykiatri+somatik+primärvård)]]=""),"Fyll i antal timmar","")</f>
        <v/>
      </c>
      <c r="T321" s="3" t="str">
        <f>IF(AND(Tabell_SSK[[#This Row],[Kontroll ifyllt värde]]=TRUE,Tabell_SSK[[#This Row],[Fakturerat belopp]]=""),"Fakturerat belopp saknas","")</f>
        <v/>
      </c>
      <c r="U321" s="3" t="b">
        <f>OR(Tabell_SSK[[#This Row],[Fakturerat belopp]]&lt;&gt;"",Tabell_SSK[[#This Row],[Summa fakturerade timmar (psykiatri+somatik+primärvård)]]&lt;&gt;"")</f>
        <v>0</v>
      </c>
    </row>
    <row r="322" spans="1:21" x14ac:dyDescent="0.35">
      <c r="A322" s="32" t="str">
        <f>IF(_xlfn.CONCAT(B322:G322)="","",Statistikrapport!$C$3)</f>
        <v/>
      </c>
      <c r="B322" s="3"/>
      <c r="C322" s="3"/>
      <c r="D322" s="3"/>
      <c r="E322" s="3"/>
      <c r="F322" s="28"/>
      <c r="G32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2" s="3"/>
      <c r="I322" s="3"/>
      <c r="J322" s="3"/>
      <c r="K322" s="3"/>
      <c r="L322" s="3" t="str" cm="1">
        <f t="array" ref="L322">IFERROR(INDEX(_xlfn._xlws.FILTER(Tabell_SSK[[#This Row],[Region kontroll]:[Fakturerat]],Tabell_SSK[[#This Row],[Region kontroll]:[Fakturerat]]&lt;&gt;""),1,1),"")</f>
        <v/>
      </c>
      <c r="M322" s="3" t="str">
        <f>IF(AND(SUM(Tabell_SSK[[#This Row],[Fakturerat belopp]:[Summa fakturerade timmar (psykiatri+somatik+primärvård)]]),ISBLANK(Tabell_SSK[[#This Row],[Region]])),"Ange region","")</f>
        <v/>
      </c>
      <c r="N322" s="3" t="str">
        <f>IF(AND(OR(Tabell_SSK[[#This Row],[Kontroll ifyllt värde]]=TRUE),ISBLANK(Tabell_SSK[[#This Row],[Zon]])),"Välj zon","")</f>
        <v/>
      </c>
      <c r="O3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2" s="3" t="str">
        <f xml:space="preserve"> IF(AND(Tabell_SSK[[#This Row],[Yrkeskategori]]="Specialistsjuksköterska",Tabell_SSK[[#This Row],[Specialisering]]=""),"Ange specialisering","")</f>
        <v/>
      </c>
      <c r="Q322" s="3" t="str">
        <f xml:space="preserve"> IF(AND(Tabell_SSK[[#This Row],[Yrkeskategori]]="Sjuksköterska",Tabell_SSK[[#This Row],[Specialisering]]&lt;&gt;""),"Välj specialistsjuksköterska om specialicering","")</f>
        <v/>
      </c>
      <c r="R322" s="3" t="str">
        <f>IF(AND(OR(Tabell_SSK[[#This Row],[Kontroll ifyllt värde]]=TRUE),ISBLANK(#REF!)),"Välj zon","")</f>
        <v/>
      </c>
      <c r="S322" s="3" t="str">
        <f>IF(AND(Tabell_SSK[[#This Row],[Fakturerat belopp]]&gt;0,Tabell_SSK[[#This Row],[Summa fakturerade timmar (psykiatri+somatik+primärvård)]]=""),"Fyll i antal timmar","")</f>
        <v/>
      </c>
      <c r="T322" s="3" t="str">
        <f>IF(AND(Tabell_SSK[[#This Row],[Kontroll ifyllt värde]]=TRUE,Tabell_SSK[[#This Row],[Fakturerat belopp]]=""),"Fakturerat belopp saknas","")</f>
        <v/>
      </c>
      <c r="U322" s="3" t="b">
        <f>OR(Tabell_SSK[[#This Row],[Fakturerat belopp]]&lt;&gt;"",Tabell_SSK[[#This Row],[Summa fakturerade timmar (psykiatri+somatik+primärvård)]]&lt;&gt;"")</f>
        <v>0</v>
      </c>
    </row>
    <row r="323" spans="1:21" x14ac:dyDescent="0.35">
      <c r="A323" s="32" t="str">
        <f>IF(_xlfn.CONCAT(B323:G323)="","",Statistikrapport!$C$3)</f>
        <v/>
      </c>
      <c r="B323" s="3"/>
      <c r="C323" s="3"/>
      <c r="D323" s="3"/>
      <c r="E323" s="3"/>
      <c r="F323" s="28"/>
      <c r="G32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3" s="3"/>
      <c r="I323" s="3"/>
      <c r="J323" s="3"/>
      <c r="K323" s="3"/>
      <c r="L323" s="3" t="str" cm="1">
        <f t="array" ref="L323">IFERROR(INDEX(_xlfn._xlws.FILTER(Tabell_SSK[[#This Row],[Region kontroll]:[Fakturerat]],Tabell_SSK[[#This Row],[Region kontroll]:[Fakturerat]]&lt;&gt;""),1,1),"")</f>
        <v/>
      </c>
      <c r="M323" s="3" t="str">
        <f>IF(AND(SUM(Tabell_SSK[[#This Row],[Fakturerat belopp]:[Summa fakturerade timmar (psykiatri+somatik+primärvård)]]),ISBLANK(Tabell_SSK[[#This Row],[Region]])),"Ange region","")</f>
        <v/>
      </c>
      <c r="N323" s="3" t="str">
        <f>IF(AND(OR(Tabell_SSK[[#This Row],[Kontroll ifyllt värde]]=TRUE),ISBLANK(Tabell_SSK[[#This Row],[Zon]])),"Välj zon","")</f>
        <v/>
      </c>
      <c r="O3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3" s="3" t="str">
        <f xml:space="preserve"> IF(AND(Tabell_SSK[[#This Row],[Yrkeskategori]]="Specialistsjuksköterska",Tabell_SSK[[#This Row],[Specialisering]]=""),"Ange specialisering","")</f>
        <v/>
      </c>
      <c r="Q323" s="3" t="str">
        <f xml:space="preserve"> IF(AND(Tabell_SSK[[#This Row],[Yrkeskategori]]="Sjuksköterska",Tabell_SSK[[#This Row],[Specialisering]]&lt;&gt;""),"Välj specialistsjuksköterska om specialicering","")</f>
        <v/>
      </c>
      <c r="R323" s="3" t="str">
        <f>IF(AND(OR(Tabell_SSK[[#This Row],[Kontroll ifyllt värde]]=TRUE),ISBLANK(#REF!)),"Välj zon","")</f>
        <v/>
      </c>
      <c r="S323" s="3" t="str">
        <f>IF(AND(Tabell_SSK[[#This Row],[Fakturerat belopp]]&gt;0,Tabell_SSK[[#This Row],[Summa fakturerade timmar (psykiatri+somatik+primärvård)]]=""),"Fyll i antal timmar","")</f>
        <v/>
      </c>
      <c r="T323" s="3" t="str">
        <f>IF(AND(Tabell_SSK[[#This Row],[Kontroll ifyllt värde]]=TRUE,Tabell_SSK[[#This Row],[Fakturerat belopp]]=""),"Fakturerat belopp saknas","")</f>
        <v/>
      </c>
      <c r="U323" s="3" t="b">
        <f>OR(Tabell_SSK[[#This Row],[Fakturerat belopp]]&lt;&gt;"",Tabell_SSK[[#This Row],[Summa fakturerade timmar (psykiatri+somatik+primärvård)]]&lt;&gt;"")</f>
        <v>0</v>
      </c>
    </row>
    <row r="324" spans="1:21" x14ac:dyDescent="0.35">
      <c r="A324" s="32" t="str">
        <f>IF(_xlfn.CONCAT(B324:G324)="","",Statistikrapport!$C$3)</f>
        <v/>
      </c>
      <c r="B324" s="3"/>
      <c r="C324" s="3"/>
      <c r="D324" s="3"/>
      <c r="E324" s="3"/>
      <c r="F324" s="28"/>
      <c r="G32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4" s="3"/>
      <c r="I324" s="3"/>
      <c r="J324" s="3"/>
      <c r="K324" s="3"/>
      <c r="L324" s="3" t="str" cm="1">
        <f t="array" ref="L324">IFERROR(INDEX(_xlfn._xlws.FILTER(Tabell_SSK[[#This Row],[Region kontroll]:[Fakturerat]],Tabell_SSK[[#This Row],[Region kontroll]:[Fakturerat]]&lt;&gt;""),1,1),"")</f>
        <v/>
      </c>
      <c r="M324" s="3" t="str">
        <f>IF(AND(SUM(Tabell_SSK[[#This Row],[Fakturerat belopp]:[Summa fakturerade timmar (psykiatri+somatik+primärvård)]]),ISBLANK(Tabell_SSK[[#This Row],[Region]])),"Ange region","")</f>
        <v/>
      </c>
      <c r="N324" s="3" t="str">
        <f>IF(AND(OR(Tabell_SSK[[#This Row],[Kontroll ifyllt värde]]=TRUE),ISBLANK(Tabell_SSK[[#This Row],[Zon]])),"Välj zon","")</f>
        <v/>
      </c>
      <c r="O3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4" s="3" t="str">
        <f xml:space="preserve"> IF(AND(Tabell_SSK[[#This Row],[Yrkeskategori]]="Specialistsjuksköterska",Tabell_SSK[[#This Row],[Specialisering]]=""),"Ange specialisering","")</f>
        <v/>
      </c>
      <c r="Q324" s="3" t="str">
        <f xml:space="preserve"> IF(AND(Tabell_SSK[[#This Row],[Yrkeskategori]]="Sjuksköterska",Tabell_SSK[[#This Row],[Specialisering]]&lt;&gt;""),"Välj specialistsjuksköterska om specialicering","")</f>
        <v/>
      </c>
      <c r="R324" s="3" t="str">
        <f>IF(AND(OR(Tabell_SSK[[#This Row],[Kontroll ifyllt värde]]=TRUE),ISBLANK(#REF!)),"Välj zon","")</f>
        <v/>
      </c>
      <c r="S324" s="3" t="str">
        <f>IF(AND(Tabell_SSK[[#This Row],[Fakturerat belopp]]&gt;0,Tabell_SSK[[#This Row],[Summa fakturerade timmar (psykiatri+somatik+primärvård)]]=""),"Fyll i antal timmar","")</f>
        <v/>
      </c>
      <c r="T324" s="3" t="str">
        <f>IF(AND(Tabell_SSK[[#This Row],[Kontroll ifyllt värde]]=TRUE,Tabell_SSK[[#This Row],[Fakturerat belopp]]=""),"Fakturerat belopp saknas","")</f>
        <v/>
      </c>
      <c r="U324" s="3" t="b">
        <f>OR(Tabell_SSK[[#This Row],[Fakturerat belopp]]&lt;&gt;"",Tabell_SSK[[#This Row],[Summa fakturerade timmar (psykiatri+somatik+primärvård)]]&lt;&gt;"")</f>
        <v>0</v>
      </c>
    </row>
    <row r="325" spans="1:21" x14ac:dyDescent="0.35">
      <c r="A325" s="32" t="str">
        <f>IF(_xlfn.CONCAT(B325:G325)="","",Statistikrapport!$C$3)</f>
        <v/>
      </c>
      <c r="B325" s="3"/>
      <c r="C325" s="3"/>
      <c r="D325" s="3"/>
      <c r="E325" s="3"/>
      <c r="F325" s="28"/>
      <c r="G32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5" s="3"/>
      <c r="I325" s="3"/>
      <c r="J325" s="3"/>
      <c r="K325" s="3"/>
      <c r="L325" s="3" t="str" cm="1">
        <f t="array" ref="L325">IFERROR(INDEX(_xlfn._xlws.FILTER(Tabell_SSK[[#This Row],[Region kontroll]:[Fakturerat]],Tabell_SSK[[#This Row],[Region kontroll]:[Fakturerat]]&lt;&gt;""),1,1),"")</f>
        <v/>
      </c>
      <c r="M325" s="3" t="str">
        <f>IF(AND(SUM(Tabell_SSK[[#This Row],[Fakturerat belopp]:[Summa fakturerade timmar (psykiatri+somatik+primärvård)]]),ISBLANK(Tabell_SSK[[#This Row],[Region]])),"Ange region","")</f>
        <v/>
      </c>
      <c r="N325" s="3" t="str">
        <f>IF(AND(OR(Tabell_SSK[[#This Row],[Kontroll ifyllt värde]]=TRUE),ISBLANK(Tabell_SSK[[#This Row],[Zon]])),"Välj zon","")</f>
        <v/>
      </c>
      <c r="O3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5" s="3" t="str">
        <f xml:space="preserve"> IF(AND(Tabell_SSK[[#This Row],[Yrkeskategori]]="Specialistsjuksköterska",Tabell_SSK[[#This Row],[Specialisering]]=""),"Ange specialisering","")</f>
        <v/>
      </c>
      <c r="Q325" s="3" t="str">
        <f xml:space="preserve"> IF(AND(Tabell_SSK[[#This Row],[Yrkeskategori]]="Sjuksköterska",Tabell_SSK[[#This Row],[Specialisering]]&lt;&gt;""),"Välj specialistsjuksköterska om specialicering","")</f>
        <v/>
      </c>
      <c r="R325" s="3" t="str">
        <f>IF(AND(OR(Tabell_SSK[[#This Row],[Kontroll ifyllt värde]]=TRUE),ISBLANK(#REF!)),"Välj zon","")</f>
        <v/>
      </c>
      <c r="S325" s="3" t="str">
        <f>IF(AND(Tabell_SSK[[#This Row],[Fakturerat belopp]]&gt;0,Tabell_SSK[[#This Row],[Summa fakturerade timmar (psykiatri+somatik+primärvård)]]=""),"Fyll i antal timmar","")</f>
        <v/>
      </c>
      <c r="T325" s="3" t="str">
        <f>IF(AND(Tabell_SSK[[#This Row],[Kontroll ifyllt värde]]=TRUE,Tabell_SSK[[#This Row],[Fakturerat belopp]]=""),"Fakturerat belopp saknas","")</f>
        <v/>
      </c>
      <c r="U325" s="3" t="b">
        <f>OR(Tabell_SSK[[#This Row],[Fakturerat belopp]]&lt;&gt;"",Tabell_SSK[[#This Row],[Summa fakturerade timmar (psykiatri+somatik+primärvård)]]&lt;&gt;"")</f>
        <v>0</v>
      </c>
    </row>
    <row r="326" spans="1:21" x14ac:dyDescent="0.35">
      <c r="A326" s="32" t="str">
        <f>IF(_xlfn.CONCAT(B326:G326)="","",Statistikrapport!$C$3)</f>
        <v/>
      </c>
      <c r="B326" s="3"/>
      <c r="C326" s="3"/>
      <c r="D326" s="3"/>
      <c r="E326" s="3"/>
      <c r="F326" s="28"/>
      <c r="G32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6" s="3"/>
      <c r="I326" s="3"/>
      <c r="J326" s="3"/>
      <c r="K326" s="3"/>
      <c r="L326" s="3" t="str" cm="1">
        <f t="array" ref="L326">IFERROR(INDEX(_xlfn._xlws.FILTER(Tabell_SSK[[#This Row],[Region kontroll]:[Fakturerat]],Tabell_SSK[[#This Row],[Region kontroll]:[Fakturerat]]&lt;&gt;""),1,1),"")</f>
        <v/>
      </c>
      <c r="M326" s="3" t="str">
        <f>IF(AND(SUM(Tabell_SSK[[#This Row],[Fakturerat belopp]:[Summa fakturerade timmar (psykiatri+somatik+primärvård)]]),ISBLANK(Tabell_SSK[[#This Row],[Region]])),"Ange region","")</f>
        <v/>
      </c>
      <c r="N326" s="3" t="str">
        <f>IF(AND(OR(Tabell_SSK[[#This Row],[Kontroll ifyllt värde]]=TRUE),ISBLANK(Tabell_SSK[[#This Row],[Zon]])),"Välj zon","")</f>
        <v/>
      </c>
      <c r="O3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6" s="3" t="str">
        <f xml:space="preserve"> IF(AND(Tabell_SSK[[#This Row],[Yrkeskategori]]="Specialistsjuksköterska",Tabell_SSK[[#This Row],[Specialisering]]=""),"Ange specialisering","")</f>
        <v/>
      </c>
      <c r="Q326" s="3" t="str">
        <f xml:space="preserve"> IF(AND(Tabell_SSK[[#This Row],[Yrkeskategori]]="Sjuksköterska",Tabell_SSK[[#This Row],[Specialisering]]&lt;&gt;""),"Välj specialistsjuksköterska om specialicering","")</f>
        <v/>
      </c>
      <c r="R326" s="3" t="str">
        <f>IF(AND(OR(Tabell_SSK[[#This Row],[Kontroll ifyllt värde]]=TRUE),ISBLANK(#REF!)),"Välj zon","")</f>
        <v/>
      </c>
      <c r="S326" s="3" t="str">
        <f>IF(AND(Tabell_SSK[[#This Row],[Fakturerat belopp]]&gt;0,Tabell_SSK[[#This Row],[Summa fakturerade timmar (psykiatri+somatik+primärvård)]]=""),"Fyll i antal timmar","")</f>
        <v/>
      </c>
      <c r="T326" s="3" t="str">
        <f>IF(AND(Tabell_SSK[[#This Row],[Kontroll ifyllt värde]]=TRUE,Tabell_SSK[[#This Row],[Fakturerat belopp]]=""),"Fakturerat belopp saknas","")</f>
        <v/>
      </c>
      <c r="U326" s="3" t="b">
        <f>OR(Tabell_SSK[[#This Row],[Fakturerat belopp]]&lt;&gt;"",Tabell_SSK[[#This Row],[Summa fakturerade timmar (psykiatri+somatik+primärvård)]]&lt;&gt;"")</f>
        <v>0</v>
      </c>
    </row>
    <row r="327" spans="1:21" x14ac:dyDescent="0.35">
      <c r="A327" s="32" t="str">
        <f>IF(_xlfn.CONCAT(B327:G327)="","",Statistikrapport!$C$3)</f>
        <v/>
      </c>
      <c r="B327" s="3"/>
      <c r="C327" s="3"/>
      <c r="D327" s="3"/>
      <c r="E327" s="3"/>
      <c r="F327" s="28"/>
      <c r="G32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7" s="3"/>
      <c r="I327" s="3"/>
      <c r="J327" s="3"/>
      <c r="K327" s="3"/>
      <c r="L327" s="3" t="str" cm="1">
        <f t="array" ref="L327">IFERROR(INDEX(_xlfn._xlws.FILTER(Tabell_SSK[[#This Row],[Region kontroll]:[Fakturerat]],Tabell_SSK[[#This Row],[Region kontroll]:[Fakturerat]]&lt;&gt;""),1,1),"")</f>
        <v/>
      </c>
      <c r="M327" s="3" t="str">
        <f>IF(AND(SUM(Tabell_SSK[[#This Row],[Fakturerat belopp]:[Summa fakturerade timmar (psykiatri+somatik+primärvård)]]),ISBLANK(Tabell_SSK[[#This Row],[Region]])),"Ange region","")</f>
        <v/>
      </c>
      <c r="N327" s="3" t="str">
        <f>IF(AND(OR(Tabell_SSK[[#This Row],[Kontroll ifyllt värde]]=TRUE),ISBLANK(Tabell_SSK[[#This Row],[Zon]])),"Välj zon","")</f>
        <v/>
      </c>
      <c r="O3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7" s="3" t="str">
        <f xml:space="preserve"> IF(AND(Tabell_SSK[[#This Row],[Yrkeskategori]]="Specialistsjuksköterska",Tabell_SSK[[#This Row],[Specialisering]]=""),"Ange specialisering","")</f>
        <v/>
      </c>
      <c r="Q327" s="3" t="str">
        <f xml:space="preserve"> IF(AND(Tabell_SSK[[#This Row],[Yrkeskategori]]="Sjuksköterska",Tabell_SSK[[#This Row],[Specialisering]]&lt;&gt;""),"Välj specialistsjuksköterska om specialicering","")</f>
        <v/>
      </c>
      <c r="R327" s="3" t="str">
        <f>IF(AND(OR(Tabell_SSK[[#This Row],[Kontroll ifyllt värde]]=TRUE),ISBLANK(#REF!)),"Välj zon","")</f>
        <v/>
      </c>
      <c r="S327" s="3" t="str">
        <f>IF(AND(Tabell_SSK[[#This Row],[Fakturerat belopp]]&gt;0,Tabell_SSK[[#This Row],[Summa fakturerade timmar (psykiatri+somatik+primärvård)]]=""),"Fyll i antal timmar","")</f>
        <v/>
      </c>
      <c r="T327" s="3" t="str">
        <f>IF(AND(Tabell_SSK[[#This Row],[Kontroll ifyllt värde]]=TRUE,Tabell_SSK[[#This Row],[Fakturerat belopp]]=""),"Fakturerat belopp saknas","")</f>
        <v/>
      </c>
      <c r="U327" s="3" t="b">
        <f>OR(Tabell_SSK[[#This Row],[Fakturerat belopp]]&lt;&gt;"",Tabell_SSK[[#This Row],[Summa fakturerade timmar (psykiatri+somatik+primärvård)]]&lt;&gt;"")</f>
        <v>0</v>
      </c>
    </row>
    <row r="328" spans="1:21" x14ac:dyDescent="0.35">
      <c r="A328" s="32" t="str">
        <f>IF(_xlfn.CONCAT(B328:G328)="","",Statistikrapport!$C$3)</f>
        <v/>
      </c>
      <c r="B328" s="3"/>
      <c r="C328" s="3"/>
      <c r="D328" s="3"/>
      <c r="E328" s="3"/>
      <c r="F328" s="28"/>
      <c r="G32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8" s="3"/>
      <c r="I328" s="3"/>
      <c r="J328" s="3"/>
      <c r="K328" s="3"/>
      <c r="L328" s="3" t="str" cm="1">
        <f t="array" ref="L328">IFERROR(INDEX(_xlfn._xlws.FILTER(Tabell_SSK[[#This Row],[Region kontroll]:[Fakturerat]],Tabell_SSK[[#This Row],[Region kontroll]:[Fakturerat]]&lt;&gt;""),1,1),"")</f>
        <v/>
      </c>
      <c r="M328" s="3" t="str">
        <f>IF(AND(SUM(Tabell_SSK[[#This Row],[Fakturerat belopp]:[Summa fakturerade timmar (psykiatri+somatik+primärvård)]]),ISBLANK(Tabell_SSK[[#This Row],[Region]])),"Ange region","")</f>
        <v/>
      </c>
      <c r="N328" s="3" t="str">
        <f>IF(AND(OR(Tabell_SSK[[#This Row],[Kontroll ifyllt värde]]=TRUE),ISBLANK(Tabell_SSK[[#This Row],[Zon]])),"Välj zon","")</f>
        <v/>
      </c>
      <c r="O3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8" s="3" t="str">
        <f xml:space="preserve"> IF(AND(Tabell_SSK[[#This Row],[Yrkeskategori]]="Specialistsjuksköterska",Tabell_SSK[[#This Row],[Specialisering]]=""),"Ange specialisering","")</f>
        <v/>
      </c>
      <c r="Q328" s="3" t="str">
        <f xml:space="preserve"> IF(AND(Tabell_SSK[[#This Row],[Yrkeskategori]]="Sjuksköterska",Tabell_SSK[[#This Row],[Specialisering]]&lt;&gt;""),"Välj specialistsjuksköterska om specialicering","")</f>
        <v/>
      </c>
      <c r="R328" s="3" t="str">
        <f>IF(AND(OR(Tabell_SSK[[#This Row],[Kontroll ifyllt värde]]=TRUE),ISBLANK(#REF!)),"Välj zon","")</f>
        <v/>
      </c>
      <c r="S328" s="3" t="str">
        <f>IF(AND(Tabell_SSK[[#This Row],[Fakturerat belopp]]&gt;0,Tabell_SSK[[#This Row],[Summa fakturerade timmar (psykiatri+somatik+primärvård)]]=""),"Fyll i antal timmar","")</f>
        <v/>
      </c>
      <c r="T328" s="3" t="str">
        <f>IF(AND(Tabell_SSK[[#This Row],[Kontroll ifyllt värde]]=TRUE,Tabell_SSK[[#This Row],[Fakturerat belopp]]=""),"Fakturerat belopp saknas","")</f>
        <v/>
      </c>
      <c r="U328" s="3" t="b">
        <f>OR(Tabell_SSK[[#This Row],[Fakturerat belopp]]&lt;&gt;"",Tabell_SSK[[#This Row],[Summa fakturerade timmar (psykiatri+somatik+primärvård)]]&lt;&gt;"")</f>
        <v>0</v>
      </c>
    </row>
    <row r="329" spans="1:21" x14ac:dyDescent="0.35">
      <c r="A329" s="32" t="str">
        <f>IF(_xlfn.CONCAT(B329:G329)="","",Statistikrapport!$C$3)</f>
        <v/>
      </c>
      <c r="B329" s="3"/>
      <c r="C329" s="3"/>
      <c r="D329" s="3"/>
      <c r="E329" s="3"/>
      <c r="F329" s="28"/>
      <c r="G32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29" s="3"/>
      <c r="I329" s="3"/>
      <c r="J329" s="3"/>
      <c r="K329" s="3"/>
      <c r="L329" s="3" t="str" cm="1">
        <f t="array" ref="L329">IFERROR(INDEX(_xlfn._xlws.FILTER(Tabell_SSK[[#This Row],[Region kontroll]:[Fakturerat]],Tabell_SSK[[#This Row],[Region kontroll]:[Fakturerat]]&lt;&gt;""),1,1),"")</f>
        <v/>
      </c>
      <c r="M329" s="3" t="str">
        <f>IF(AND(SUM(Tabell_SSK[[#This Row],[Fakturerat belopp]:[Summa fakturerade timmar (psykiatri+somatik+primärvård)]]),ISBLANK(Tabell_SSK[[#This Row],[Region]])),"Ange region","")</f>
        <v/>
      </c>
      <c r="N329" s="3" t="str">
        <f>IF(AND(OR(Tabell_SSK[[#This Row],[Kontroll ifyllt värde]]=TRUE),ISBLANK(Tabell_SSK[[#This Row],[Zon]])),"Välj zon","")</f>
        <v/>
      </c>
      <c r="O3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9" s="3" t="str">
        <f xml:space="preserve"> IF(AND(Tabell_SSK[[#This Row],[Yrkeskategori]]="Specialistsjuksköterska",Tabell_SSK[[#This Row],[Specialisering]]=""),"Ange specialisering","")</f>
        <v/>
      </c>
      <c r="Q329" s="3" t="str">
        <f xml:space="preserve"> IF(AND(Tabell_SSK[[#This Row],[Yrkeskategori]]="Sjuksköterska",Tabell_SSK[[#This Row],[Specialisering]]&lt;&gt;""),"Välj specialistsjuksköterska om specialicering","")</f>
        <v/>
      </c>
      <c r="R329" s="3" t="str">
        <f>IF(AND(OR(Tabell_SSK[[#This Row],[Kontroll ifyllt värde]]=TRUE),ISBLANK(#REF!)),"Välj zon","")</f>
        <v/>
      </c>
      <c r="S329" s="3" t="str">
        <f>IF(AND(Tabell_SSK[[#This Row],[Fakturerat belopp]]&gt;0,Tabell_SSK[[#This Row],[Summa fakturerade timmar (psykiatri+somatik+primärvård)]]=""),"Fyll i antal timmar","")</f>
        <v/>
      </c>
      <c r="T329" s="3" t="str">
        <f>IF(AND(Tabell_SSK[[#This Row],[Kontroll ifyllt värde]]=TRUE,Tabell_SSK[[#This Row],[Fakturerat belopp]]=""),"Fakturerat belopp saknas","")</f>
        <v/>
      </c>
      <c r="U329" s="3" t="b">
        <f>OR(Tabell_SSK[[#This Row],[Fakturerat belopp]]&lt;&gt;"",Tabell_SSK[[#This Row],[Summa fakturerade timmar (psykiatri+somatik+primärvård)]]&lt;&gt;"")</f>
        <v>0</v>
      </c>
    </row>
    <row r="330" spans="1:21" x14ac:dyDescent="0.35">
      <c r="A330" s="32" t="str">
        <f>IF(_xlfn.CONCAT(B330:G330)="","",Statistikrapport!$C$3)</f>
        <v/>
      </c>
      <c r="B330" s="3"/>
      <c r="C330" s="3"/>
      <c r="D330" s="3"/>
      <c r="E330" s="3"/>
      <c r="F330" s="28"/>
      <c r="G33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0" s="3"/>
      <c r="I330" s="3"/>
      <c r="J330" s="3"/>
      <c r="K330" s="3"/>
      <c r="L330" s="3" t="str" cm="1">
        <f t="array" ref="L330">IFERROR(INDEX(_xlfn._xlws.FILTER(Tabell_SSK[[#This Row],[Region kontroll]:[Fakturerat]],Tabell_SSK[[#This Row],[Region kontroll]:[Fakturerat]]&lt;&gt;""),1,1),"")</f>
        <v/>
      </c>
      <c r="M330" s="3" t="str">
        <f>IF(AND(SUM(Tabell_SSK[[#This Row],[Fakturerat belopp]:[Summa fakturerade timmar (psykiatri+somatik+primärvård)]]),ISBLANK(Tabell_SSK[[#This Row],[Region]])),"Ange region","")</f>
        <v/>
      </c>
      <c r="N330" s="3" t="str">
        <f>IF(AND(OR(Tabell_SSK[[#This Row],[Kontroll ifyllt värde]]=TRUE),ISBLANK(Tabell_SSK[[#This Row],[Zon]])),"Välj zon","")</f>
        <v/>
      </c>
      <c r="O3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0" s="3" t="str">
        <f xml:space="preserve"> IF(AND(Tabell_SSK[[#This Row],[Yrkeskategori]]="Specialistsjuksköterska",Tabell_SSK[[#This Row],[Specialisering]]=""),"Ange specialisering","")</f>
        <v/>
      </c>
      <c r="Q330" s="3" t="str">
        <f xml:space="preserve"> IF(AND(Tabell_SSK[[#This Row],[Yrkeskategori]]="Sjuksköterska",Tabell_SSK[[#This Row],[Specialisering]]&lt;&gt;""),"Välj specialistsjuksköterska om specialicering","")</f>
        <v/>
      </c>
      <c r="R330" s="3" t="str">
        <f>IF(AND(OR(Tabell_SSK[[#This Row],[Kontroll ifyllt värde]]=TRUE),ISBLANK(#REF!)),"Välj zon","")</f>
        <v/>
      </c>
      <c r="S330" s="3" t="str">
        <f>IF(AND(Tabell_SSK[[#This Row],[Fakturerat belopp]]&gt;0,Tabell_SSK[[#This Row],[Summa fakturerade timmar (psykiatri+somatik+primärvård)]]=""),"Fyll i antal timmar","")</f>
        <v/>
      </c>
      <c r="T330" s="3" t="str">
        <f>IF(AND(Tabell_SSK[[#This Row],[Kontroll ifyllt värde]]=TRUE,Tabell_SSK[[#This Row],[Fakturerat belopp]]=""),"Fakturerat belopp saknas","")</f>
        <v/>
      </c>
      <c r="U330" s="3" t="b">
        <f>OR(Tabell_SSK[[#This Row],[Fakturerat belopp]]&lt;&gt;"",Tabell_SSK[[#This Row],[Summa fakturerade timmar (psykiatri+somatik+primärvård)]]&lt;&gt;"")</f>
        <v>0</v>
      </c>
    </row>
    <row r="331" spans="1:21" x14ac:dyDescent="0.35">
      <c r="A331" s="32" t="str">
        <f>IF(_xlfn.CONCAT(B331:G331)="","",Statistikrapport!$C$3)</f>
        <v/>
      </c>
      <c r="B331" s="3"/>
      <c r="C331" s="3"/>
      <c r="D331" s="3"/>
      <c r="E331" s="3"/>
      <c r="F331" s="28"/>
      <c r="G33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1" s="3"/>
      <c r="I331" s="3"/>
      <c r="J331" s="3"/>
      <c r="K331" s="3"/>
      <c r="L331" s="3" t="str" cm="1">
        <f t="array" ref="L331">IFERROR(INDEX(_xlfn._xlws.FILTER(Tabell_SSK[[#This Row],[Region kontroll]:[Fakturerat]],Tabell_SSK[[#This Row],[Region kontroll]:[Fakturerat]]&lt;&gt;""),1,1),"")</f>
        <v/>
      </c>
      <c r="M331" s="3" t="str">
        <f>IF(AND(SUM(Tabell_SSK[[#This Row],[Fakturerat belopp]:[Summa fakturerade timmar (psykiatri+somatik+primärvård)]]),ISBLANK(Tabell_SSK[[#This Row],[Region]])),"Ange region","")</f>
        <v/>
      </c>
      <c r="N331" s="3" t="str">
        <f>IF(AND(OR(Tabell_SSK[[#This Row],[Kontroll ifyllt värde]]=TRUE),ISBLANK(Tabell_SSK[[#This Row],[Zon]])),"Välj zon","")</f>
        <v/>
      </c>
      <c r="O3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1" s="3" t="str">
        <f xml:space="preserve"> IF(AND(Tabell_SSK[[#This Row],[Yrkeskategori]]="Specialistsjuksköterska",Tabell_SSK[[#This Row],[Specialisering]]=""),"Ange specialisering","")</f>
        <v/>
      </c>
      <c r="Q331" s="3" t="str">
        <f xml:space="preserve"> IF(AND(Tabell_SSK[[#This Row],[Yrkeskategori]]="Sjuksköterska",Tabell_SSK[[#This Row],[Specialisering]]&lt;&gt;""),"Välj specialistsjuksköterska om specialicering","")</f>
        <v/>
      </c>
      <c r="R331" s="3" t="str">
        <f>IF(AND(OR(Tabell_SSK[[#This Row],[Kontroll ifyllt värde]]=TRUE),ISBLANK(#REF!)),"Välj zon","")</f>
        <v/>
      </c>
      <c r="S331" s="3" t="str">
        <f>IF(AND(Tabell_SSK[[#This Row],[Fakturerat belopp]]&gt;0,Tabell_SSK[[#This Row],[Summa fakturerade timmar (psykiatri+somatik+primärvård)]]=""),"Fyll i antal timmar","")</f>
        <v/>
      </c>
      <c r="T331" s="3" t="str">
        <f>IF(AND(Tabell_SSK[[#This Row],[Kontroll ifyllt värde]]=TRUE,Tabell_SSK[[#This Row],[Fakturerat belopp]]=""),"Fakturerat belopp saknas","")</f>
        <v/>
      </c>
      <c r="U331" s="3" t="b">
        <f>OR(Tabell_SSK[[#This Row],[Fakturerat belopp]]&lt;&gt;"",Tabell_SSK[[#This Row],[Summa fakturerade timmar (psykiatri+somatik+primärvård)]]&lt;&gt;"")</f>
        <v>0</v>
      </c>
    </row>
    <row r="332" spans="1:21" x14ac:dyDescent="0.35">
      <c r="A332" s="32" t="str">
        <f>IF(_xlfn.CONCAT(B332:G332)="","",Statistikrapport!$C$3)</f>
        <v/>
      </c>
      <c r="B332" s="3"/>
      <c r="C332" s="3"/>
      <c r="D332" s="3"/>
      <c r="E332" s="3"/>
      <c r="F332" s="28"/>
      <c r="G33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2" s="3"/>
      <c r="I332" s="3"/>
      <c r="J332" s="3"/>
      <c r="K332" s="3"/>
      <c r="L332" s="3" t="str" cm="1">
        <f t="array" ref="L332">IFERROR(INDEX(_xlfn._xlws.FILTER(Tabell_SSK[[#This Row],[Region kontroll]:[Fakturerat]],Tabell_SSK[[#This Row],[Region kontroll]:[Fakturerat]]&lt;&gt;""),1,1),"")</f>
        <v/>
      </c>
      <c r="M332" s="3" t="str">
        <f>IF(AND(SUM(Tabell_SSK[[#This Row],[Fakturerat belopp]:[Summa fakturerade timmar (psykiatri+somatik+primärvård)]]),ISBLANK(Tabell_SSK[[#This Row],[Region]])),"Ange region","")</f>
        <v/>
      </c>
      <c r="N332" s="3" t="str">
        <f>IF(AND(OR(Tabell_SSK[[#This Row],[Kontroll ifyllt värde]]=TRUE),ISBLANK(Tabell_SSK[[#This Row],[Zon]])),"Välj zon","")</f>
        <v/>
      </c>
      <c r="O3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2" s="3" t="str">
        <f xml:space="preserve"> IF(AND(Tabell_SSK[[#This Row],[Yrkeskategori]]="Specialistsjuksköterska",Tabell_SSK[[#This Row],[Specialisering]]=""),"Ange specialisering","")</f>
        <v/>
      </c>
      <c r="Q332" s="3" t="str">
        <f xml:space="preserve"> IF(AND(Tabell_SSK[[#This Row],[Yrkeskategori]]="Sjuksköterska",Tabell_SSK[[#This Row],[Specialisering]]&lt;&gt;""),"Välj specialistsjuksköterska om specialicering","")</f>
        <v/>
      </c>
      <c r="R332" s="3" t="str">
        <f>IF(AND(OR(Tabell_SSK[[#This Row],[Kontroll ifyllt värde]]=TRUE),ISBLANK(#REF!)),"Välj zon","")</f>
        <v/>
      </c>
      <c r="S332" s="3" t="str">
        <f>IF(AND(Tabell_SSK[[#This Row],[Fakturerat belopp]]&gt;0,Tabell_SSK[[#This Row],[Summa fakturerade timmar (psykiatri+somatik+primärvård)]]=""),"Fyll i antal timmar","")</f>
        <v/>
      </c>
      <c r="T332" s="3" t="str">
        <f>IF(AND(Tabell_SSK[[#This Row],[Kontroll ifyllt värde]]=TRUE,Tabell_SSK[[#This Row],[Fakturerat belopp]]=""),"Fakturerat belopp saknas","")</f>
        <v/>
      </c>
      <c r="U332" s="3" t="b">
        <f>OR(Tabell_SSK[[#This Row],[Fakturerat belopp]]&lt;&gt;"",Tabell_SSK[[#This Row],[Summa fakturerade timmar (psykiatri+somatik+primärvård)]]&lt;&gt;"")</f>
        <v>0</v>
      </c>
    </row>
    <row r="333" spans="1:21" x14ac:dyDescent="0.35">
      <c r="A333" s="32" t="str">
        <f>IF(_xlfn.CONCAT(B333:G333)="","",Statistikrapport!$C$3)</f>
        <v/>
      </c>
      <c r="B333" s="3"/>
      <c r="C333" s="3"/>
      <c r="D333" s="3"/>
      <c r="E333" s="3"/>
      <c r="F333" s="28"/>
      <c r="G33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3" s="3"/>
      <c r="I333" s="3"/>
      <c r="J333" s="3"/>
      <c r="K333" s="3"/>
      <c r="L333" s="3" t="str" cm="1">
        <f t="array" ref="L333">IFERROR(INDEX(_xlfn._xlws.FILTER(Tabell_SSK[[#This Row],[Region kontroll]:[Fakturerat]],Tabell_SSK[[#This Row],[Region kontroll]:[Fakturerat]]&lt;&gt;""),1,1),"")</f>
        <v/>
      </c>
      <c r="M333" s="3" t="str">
        <f>IF(AND(SUM(Tabell_SSK[[#This Row],[Fakturerat belopp]:[Summa fakturerade timmar (psykiatri+somatik+primärvård)]]),ISBLANK(Tabell_SSK[[#This Row],[Region]])),"Ange region","")</f>
        <v/>
      </c>
      <c r="N333" s="3" t="str">
        <f>IF(AND(OR(Tabell_SSK[[#This Row],[Kontroll ifyllt värde]]=TRUE),ISBLANK(Tabell_SSK[[#This Row],[Zon]])),"Välj zon","")</f>
        <v/>
      </c>
      <c r="O3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3" s="3" t="str">
        <f xml:space="preserve"> IF(AND(Tabell_SSK[[#This Row],[Yrkeskategori]]="Specialistsjuksköterska",Tabell_SSK[[#This Row],[Specialisering]]=""),"Ange specialisering","")</f>
        <v/>
      </c>
      <c r="Q333" s="3" t="str">
        <f xml:space="preserve"> IF(AND(Tabell_SSK[[#This Row],[Yrkeskategori]]="Sjuksköterska",Tabell_SSK[[#This Row],[Specialisering]]&lt;&gt;""),"Välj specialistsjuksköterska om specialicering","")</f>
        <v/>
      </c>
      <c r="R333" s="3" t="str">
        <f>IF(AND(OR(Tabell_SSK[[#This Row],[Kontroll ifyllt värde]]=TRUE),ISBLANK(#REF!)),"Välj zon","")</f>
        <v/>
      </c>
      <c r="S333" s="3" t="str">
        <f>IF(AND(Tabell_SSK[[#This Row],[Fakturerat belopp]]&gt;0,Tabell_SSK[[#This Row],[Summa fakturerade timmar (psykiatri+somatik+primärvård)]]=""),"Fyll i antal timmar","")</f>
        <v/>
      </c>
      <c r="T333" s="3" t="str">
        <f>IF(AND(Tabell_SSK[[#This Row],[Kontroll ifyllt värde]]=TRUE,Tabell_SSK[[#This Row],[Fakturerat belopp]]=""),"Fakturerat belopp saknas","")</f>
        <v/>
      </c>
      <c r="U333" s="3" t="b">
        <f>OR(Tabell_SSK[[#This Row],[Fakturerat belopp]]&lt;&gt;"",Tabell_SSK[[#This Row],[Summa fakturerade timmar (psykiatri+somatik+primärvård)]]&lt;&gt;"")</f>
        <v>0</v>
      </c>
    </row>
    <row r="334" spans="1:21" x14ac:dyDescent="0.35">
      <c r="A334" s="32" t="str">
        <f>IF(_xlfn.CONCAT(B334:G334)="","",Statistikrapport!$C$3)</f>
        <v/>
      </c>
      <c r="B334" s="3"/>
      <c r="C334" s="3"/>
      <c r="D334" s="3"/>
      <c r="E334" s="3"/>
      <c r="F334" s="28"/>
      <c r="G33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4" s="3"/>
      <c r="I334" s="3"/>
      <c r="J334" s="3"/>
      <c r="K334" s="3"/>
      <c r="L334" s="3" t="str" cm="1">
        <f t="array" ref="L334">IFERROR(INDEX(_xlfn._xlws.FILTER(Tabell_SSK[[#This Row],[Region kontroll]:[Fakturerat]],Tabell_SSK[[#This Row],[Region kontroll]:[Fakturerat]]&lt;&gt;""),1,1),"")</f>
        <v/>
      </c>
      <c r="M334" s="3" t="str">
        <f>IF(AND(SUM(Tabell_SSK[[#This Row],[Fakturerat belopp]:[Summa fakturerade timmar (psykiatri+somatik+primärvård)]]),ISBLANK(Tabell_SSK[[#This Row],[Region]])),"Ange region","")</f>
        <v/>
      </c>
      <c r="N334" s="3" t="str">
        <f>IF(AND(OR(Tabell_SSK[[#This Row],[Kontroll ifyllt värde]]=TRUE),ISBLANK(Tabell_SSK[[#This Row],[Zon]])),"Välj zon","")</f>
        <v/>
      </c>
      <c r="O3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4" s="3" t="str">
        <f xml:space="preserve"> IF(AND(Tabell_SSK[[#This Row],[Yrkeskategori]]="Specialistsjuksköterska",Tabell_SSK[[#This Row],[Specialisering]]=""),"Ange specialisering","")</f>
        <v/>
      </c>
      <c r="Q334" s="3" t="str">
        <f xml:space="preserve"> IF(AND(Tabell_SSK[[#This Row],[Yrkeskategori]]="Sjuksköterska",Tabell_SSK[[#This Row],[Specialisering]]&lt;&gt;""),"Välj specialistsjuksköterska om specialicering","")</f>
        <v/>
      </c>
      <c r="R334" s="3" t="str">
        <f>IF(AND(OR(Tabell_SSK[[#This Row],[Kontroll ifyllt värde]]=TRUE),ISBLANK(#REF!)),"Välj zon","")</f>
        <v/>
      </c>
      <c r="S334" s="3" t="str">
        <f>IF(AND(Tabell_SSK[[#This Row],[Fakturerat belopp]]&gt;0,Tabell_SSK[[#This Row],[Summa fakturerade timmar (psykiatri+somatik+primärvård)]]=""),"Fyll i antal timmar","")</f>
        <v/>
      </c>
      <c r="T334" s="3" t="str">
        <f>IF(AND(Tabell_SSK[[#This Row],[Kontroll ifyllt värde]]=TRUE,Tabell_SSK[[#This Row],[Fakturerat belopp]]=""),"Fakturerat belopp saknas","")</f>
        <v/>
      </c>
      <c r="U334" s="3" t="b">
        <f>OR(Tabell_SSK[[#This Row],[Fakturerat belopp]]&lt;&gt;"",Tabell_SSK[[#This Row],[Summa fakturerade timmar (psykiatri+somatik+primärvård)]]&lt;&gt;"")</f>
        <v>0</v>
      </c>
    </row>
    <row r="335" spans="1:21" x14ac:dyDescent="0.35">
      <c r="A335" s="32" t="str">
        <f>IF(_xlfn.CONCAT(B335:G335)="","",Statistikrapport!$C$3)</f>
        <v/>
      </c>
      <c r="B335" s="3"/>
      <c r="C335" s="3"/>
      <c r="D335" s="3"/>
      <c r="E335" s="3"/>
      <c r="F335" s="28"/>
      <c r="G33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5" s="3"/>
      <c r="I335" s="3"/>
      <c r="J335" s="3"/>
      <c r="K335" s="3"/>
      <c r="L335" s="3" t="str" cm="1">
        <f t="array" ref="L335">IFERROR(INDEX(_xlfn._xlws.FILTER(Tabell_SSK[[#This Row],[Region kontroll]:[Fakturerat]],Tabell_SSK[[#This Row],[Region kontroll]:[Fakturerat]]&lt;&gt;""),1,1),"")</f>
        <v/>
      </c>
      <c r="M335" s="3" t="str">
        <f>IF(AND(SUM(Tabell_SSK[[#This Row],[Fakturerat belopp]:[Summa fakturerade timmar (psykiatri+somatik+primärvård)]]),ISBLANK(Tabell_SSK[[#This Row],[Region]])),"Ange region","")</f>
        <v/>
      </c>
      <c r="N335" s="3" t="str">
        <f>IF(AND(OR(Tabell_SSK[[#This Row],[Kontroll ifyllt värde]]=TRUE),ISBLANK(Tabell_SSK[[#This Row],[Zon]])),"Välj zon","")</f>
        <v/>
      </c>
      <c r="O3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5" s="3" t="str">
        <f xml:space="preserve"> IF(AND(Tabell_SSK[[#This Row],[Yrkeskategori]]="Specialistsjuksköterska",Tabell_SSK[[#This Row],[Specialisering]]=""),"Ange specialisering","")</f>
        <v/>
      </c>
      <c r="Q335" s="3" t="str">
        <f xml:space="preserve"> IF(AND(Tabell_SSK[[#This Row],[Yrkeskategori]]="Sjuksköterska",Tabell_SSK[[#This Row],[Specialisering]]&lt;&gt;""),"Välj specialistsjuksköterska om specialicering","")</f>
        <v/>
      </c>
      <c r="R335" s="3" t="str">
        <f>IF(AND(OR(Tabell_SSK[[#This Row],[Kontroll ifyllt värde]]=TRUE),ISBLANK(#REF!)),"Välj zon","")</f>
        <v/>
      </c>
      <c r="S335" s="3" t="str">
        <f>IF(AND(Tabell_SSK[[#This Row],[Fakturerat belopp]]&gt;0,Tabell_SSK[[#This Row],[Summa fakturerade timmar (psykiatri+somatik+primärvård)]]=""),"Fyll i antal timmar","")</f>
        <v/>
      </c>
      <c r="T335" s="3" t="str">
        <f>IF(AND(Tabell_SSK[[#This Row],[Kontroll ifyllt värde]]=TRUE,Tabell_SSK[[#This Row],[Fakturerat belopp]]=""),"Fakturerat belopp saknas","")</f>
        <v/>
      </c>
      <c r="U335" s="3" t="b">
        <f>OR(Tabell_SSK[[#This Row],[Fakturerat belopp]]&lt;&gt;"",Tabell_SSK[[#This Row],[Summa fakturerade timmar (psykiatri+somatik+primärvård)]]&lt;&gt;"")</f>
        <v>0</v>
      </c>
    </row>
    <row r="336" spans="1:21" x14ac:dyDescent="0.35">
      <c r="A336" s="32" t="str">
        <f>IF(_xlfn.CONCAT(B336:G336)="","",Statistikrapport!$C$3)</f>
        <v/>
      </c>
      <c r="B336" s="3"/>
      <c r="C336" s="3"/>
      <c r="D336" s="3"/>
      <c r="E336" s="3"/>
      <c r="F336" s="28"/>
      <c r="G33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6" s="3"/>
      <c r="I336" s="3"/>
      <c r="J336" s="3"/>
      <c r="K336" s="3"/>
      <c r="L336" s="3" t="str" cm="1">
        <f t="array" ref="L336">IFERROR(INDEX(_xlfn._xlws.FILTER(Tabell_SSK[[#This Row],[Region kontroll]:[Fakturerat]],Tabell_SSK[[#This Row],[Region kontroll]:[Fakturerat]]&lt;&gt;""),1,1),"")</f>
        <v/>
      </c>
      <c r="M336" s="3" t="str">
        <f>IF(AND(SUM(Tabell_SSK[[#This Row],[Fakturerat belopp]:[Summa fakturerade timmar (psykiatri+somatik+primärvård)]]),ISBLANK(Tabell_SSK[[#This Row],[Region]])),"Ange region","")</f>
        <v/>
      </c>
      <c r="N336" s="3" t="str">
        <f>IF(AND(OR(Tabell_SSK[[#This Row],[Kontroll ifyllt värde]]=TRUE),ISBLANK(Tabell_SSK[[#This Row],[Zon]])),"Välj zon","")</f>
        <v/>
      </c>
      <c r="O3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6" s="3" t="str">
        <f xml:space="preserve"> IF(AND(Tabell_SSK[[#This Row],[Yrkeskategori]]="Specialistsjuksköterska",Tabell_SSK[[#This Row],[Specialisering]]=""),"Ange specialisering","")</f>
        <v/>
      </c>
      <c r="Q336" s="3" t="str">
        <f xml:space="preserve"> IF(AND(Tabell_SSK[[#This Row],[Yrkeskategori]]="Sjuksköterska",Tabell_SSK[[#This Row],[Specialisering]]&lt;&gt;""),"Välj specialistsjuksköterska om specialicering","")</f>
        <v/>
      </c>
      <c r="R336" s="3" t="str">
        <f>IF(AND(OR(Tabell_SSK[[#This Row],[Kontroll ifyllt värde]]=TRUE),ISBLANK(#REF!)),"Välj zon","")</f>
        <v/>
      </c>
      <c r="S336" s="3" t="str">
        <f>IF(AND(Tabell_SSK[[#This Row],[Fakturerat belopp]]&gt;0,Tabell_SSK[[#This Row],[Summa fakturerade timmar (psykiatri+somatik+primärvård)]]=""),"Fyll i antal timmar","")</f>
        <v/>
      </c>
      <c r="T336" s="3" t="str">
        <f>IF(AND(Tabell_SSK[[#This Row],[Kontroll ifyllt värde]]=TRUE,Tabell_SSK[[#This Row],[Fakturerat belopp]]=""),"Fakturerat belopp saknas","")</f>
        <v/>
      </c>
      <c r="U336" s="3" t="b">
        <f>OR(Tabell_SSK[[#This Row],[Fakturerat belopp]]&lt;&gt;"",Tabell_SSK[[#This Row],[Summa fakturerade timmar (psykiatri+somatik+primärvård)]]&lt;&gt;"")</f>
        <v>0</v>
      </c>
    </row>
    <row r="337" spans="1:21" x14ac:dyDescent="0.35">
      <c r="A337" s="32" t="str">
        <f>IF(_xlfn.CONCAT(B337:G337)="","",Statistikrapport!$C$3)</f>
        <v/>
      </c>
      <c r="B337" s="3"/>
      <c r="C337" s="3"/>
      <c r="D337" s="3"/>
      <c r="E337" s="3"/>
      <c r="F337" s="28"/>
      <c r="G33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7" s="3"/>
      <c r="I337" s="3"/>
      <c r="J337" s="3"/>
      <c r="K337" s="3"/>
      <c r="L337" s="3" t="str" cm="1">
        <f t="array" ref="L337">IFERROR(INDEX(_xlfn._xlws.FILTER(Tabell_SSK[[#This Row],[Region kontroll]:[Fakturerat]],Tabell_SSK[[#This Row],[Region kontroll]:[Fakturerat]]&lt;&gt;""),1,1),"")</f>
        <v/>
      </c>
      <c r="M337" s="3" t="str">
        <f>IF(AND(SUM(Tabell_SSK[[#This Row],[Fakturerat belopp]:[Summa fakturerade timmar (psykiatri+somatik+primärvård)]]),ISBLANK(Tabell_SSK[[#This Row],[Region]])),"Ange region","")</f>
        <v/>
      </c>
      <c r="N337" s="3" t="str">
        <f>IF(AND(OR(Tabell_SSK[[#This Row],[Kontroll ifyllt värde]]=TRUE),ISBLANK(Tabell_SSK[[#This Row],[Zon]])),"Välj zon","")</f>
        <v/>
      </c>
      <c r="O3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7" s="3" t="str">
        <f xml:space="preserve"> IF(AND(Tabell_SSK[[#This Row],[Yrkeskategori]]="Specialistsjuksköterska",Tabell_SSK[[#This Row],[Specialisering]]=""),"Ange specialisering","")</f>
        <v/>
      </c>
      <c r="Q337" s="3" t="str">
        <f xml:space="preserve"> IF(AND(Tabell_SSK[[#This Row],[Yrkeskategori]]="Sjuksköterska",Tabell_SSK[[#This Row],[Specialisering]]&lt;&gt;""),"Välj specialistsjuksköterska om specialicering","")</f>
        <v/>
      </c>
      <c r="R337" s="3" t="str">
        <f>IF(AND(OR(Tabell_SSK[[#This Row],[Kontroll ifyllt värde]]=TRUE),ISBLANK(#REF!)),"Välj zon","")</f>
        <v/>
      </c>
      <c r="S337" s="3" t="str">
        <f>IF(AND(Tabell_SSK[[#This Row],[Fakturerat belopp]]&gt;0,Tabell_SSK[[#This Row],[Summa fakturerade timmar (psykiatri+somatik+primärvård)]]=""),"Fyll i antal timmar","")</f>
        <v/>
      </c>
      <c r="T337" s="3" t="str">
        <f>IF(AND(Tabell_SSK[[#This Row],[Kontroll ifyllt värde]]=TRUE,Tabell_SSK[[#This Row],[Fakturerat belopp]]=""),"Fakturerat belopp saknas","")</f>
        <v/>
      </c>
      <c r="U337" s="3" t="b">
        <f>OR(Tabell_SSK[[#This Row],[Fakturerat belopp]]&lt;&gt;"",Tabell_SSK[[#This Row],[Summa fakturerade timmar (psykiatri+somatik+primärvård)]]&lt;&gt;"")</f>
        <v>0</v>
      </c>
    </row>
    <row r="338" spans="1:21" x14ac:dyDescent="0.35">
      <c r="A338" s="32" t="str">
        <f>IF(_xlfn.CONCAT(B338:G338)="","",Statistikrapport!$C$3)</f>
        <v/>
      </c>
      <c r="B338" s="3"/>
      <c r="C338" s="3"/>
      <c r="D338" s="3"/>
      <c r="E338" s="3"/>
      <c r="F338" s="28"/>
      <c r="G33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8" s="3"/>
      <c r="I338" s="3"/>
      <c r="J338" s="3"/>
      <c r="K338" s="3"/>
      <c r="L338" s="3" t="str" cm="1">
        <f t="array" ref="L338">IFERROR(INDEX(_xlfn._xlws.FILTER(Tabell_SSK[[#This Row],[Region kontroll]:[Fakturerat]],Tabell_SSK[[#This Row],[Region kontroll]:[Fakturerat]]&lt;&gt;""),1,1),"")</f>
        <v/>
      </c>
      <c r="M338" s="3" t="str">
        <f>IF(AND(SUM(Tabell_SSK[[#This Row],[Fakturerat belopp]:[Summa fakturerade timmar (psykiatri+somatik+primärvård)]]),ISBLANK(Tabell_SSK[[#This Row],[Region]])),"Ange region","")</f>
        <v/>
      </c>
      <c r="N338" s="3" t="str">
        <f>IF(AND(OR(Tabell_SSK[[#This Row],[Kontroll ifyllt värde]]=TRUE),ISBLANK(Tabell_SSK[[#This Row],[Zon]])),"Välj zon","")</f>
        <v/>
      </c>
      <c r="O3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8" s="3" t="str">
        <f xml:space="preserve"> IF(AND(Tabell_SSK[[#This Row],[Yrkeskategori]]="Specialistsjuksköterska",Tabell_SSK[[#This Row],[Specialisering]]=""),"Ange specialisering","")</f>
        <v/>
      </c>
      <c r="Q338" s="3" t="str">
        <f xml:space="preserve"> IF(AND(Tabell_SSK[[#This Row],[Yrkeskategori]]="Sjuksköterska",Tabell_SSK[[#This Row],[Specialisering]]&lt;&gt;""),"Välj specialistsjuksköterska om specialicering","")</f>
        <v/>
      </c>
      <c r="R338" s="3" t="str">
        <f>IF(AND(OR(Tabell_SSK[[#This Row],[Kontroll ifyllt värde]]=TRUE),ISBLANK(#REF!)),"Välj zon","")</f>
        <v/>
      </c>
      <c r="S338" s="3" t="str">
        <f>IF(AND(Tabell_SSK[[#This Row],[Fakturerat belopp]]&gt;0,Tabell_SSK[[#This Row],[Summa fakturerade timmar (psykiatri+somatik+primärvård)]]=""),"Fyll i antal timmar","")</f>
        <v/>
      </c>
      <c r="T338" s="3" t="str">
        <f>IF(AND(Tabell_SSK[[#This Row],[Kontroll ifyllt värde]]=TRUE,Tabell_SSK[[#This Row],[Fakturerat belopp]]=""),"Fakturerat belopp saknas","")</f>
        <v/>
      </c>
      <c r="U338" s="3" t="b">
        <f>OR(Tabell_SSK[[#This Row],[Fakturerat belopp]]&lt;&gt;"",Tabell_SSK[[#This Row],[Summa fakturerade timmar (psykiatri+somatik+primärvård)]]&lt;&gt;"")</f>
        <v>0</v>
      </c>
    </row>
    <row r="339" spans="1:21" x14ac:dyDescent="0.35">
      <c r="A339" s="32" t="str">
        <f>IF(_xlfn.CONCAT(B339:G339)="","",Statistikrapport!$C$3)</f>
        <v/>
      </c>
      <c r="B339" s="3"/>
      <c r="C339" s="3"/>
      <c r="D339" s="3"/>
      <c r="E339" s="3"/>
      <c r="F339" s="28"/>
      <c r="G33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39" s="3"/>
      <c r="I339" s="3"/>
      <c r="J339" s="3"/>
      <c r="K339" s="3"/>
      <c r="L339" s="3" t="str" cm="1">
        <f t="array" ref="L339">IFERROR(INDEX(_xlfn._xlws.FILTER(Tabell_SSK[[#This Row],[Region kontroll]:[Fakturerat]],Tabell_SSK[[#This Row],[Region kontroll]:[Fakturerat]]&lt;&gt;""),1,1),"")</f>
        <v/>
      </c>
      <c r="M339" s="3" t="str">
        <f>IF(AND(SUM(Tabell_SSK[[#This Row],[Fakturerat belopp]:[Summa fakturerade timmar (psykiatri+somatik+primärvård)]]),ISBLANK(Tabell_SSK[[#This Row],[Region]])),"Ange region","")</f>
        <v/>
      </c>
      <c r="N339" s="3" t="str">
        <f>IF(AND(OR(Tabell_SSK[[#This Row],[Kontroll ifyllt värde]]=TRUE),ISBLANK(Tabell_SSK[[#This Row],[Zon]])),"Välj zon","")</f>
        <v/>
      </c>
      <c r="O3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9" s="3" t="str">
        <f xml:space="preserve"> IF(AND(Tabell_SSK[[#This Row],[Yrkeskategori]]="Specialistsjuksköterska",Tabell_SSK[[#This Row],[Specialisering]]=""),"Ange specialisering","")</f>
        <v/>
      </c>
      <c r="Q339" s="3" t="str">
        <f xml:space="preserve"> IF(AND(Tabell_SSK[[#This Row],[Yrkeskategori]]="Sjuksköterska",Tabell_SSK[[#This Row],[Specialisering]]&lt;&gt;""),"Välj specialistsjuksköterska om specialicering","")</f>
        <v/>
      </c>
      <c r="R339" s="3" t="str">
        <f>IF(AND(OR(Tabell_SSK[[#This Row],[Kontroll ifyllt värde]]=TRUE),ISBLANK(#REF!)),"Välj zon","")</f>
        <v/>
      </c>
      <c r="S339" s="3" t="str">
        <f>IF(AND(Tabell_SSK[[#This Row],[Fakturerat belopp]]&gt;0,Tabell_SSK[[#This Row],[Summa fakturerade timmar (psykiatri+somatik+primärvård)]]=""),"Fyll i antal timmar","")</f>
        <v/>
      </c>
      <c r="T339" s="3" t="str">
        <f>IF(AND(Tabell_SSK[[#This Row],[Kontroll ifyllt värde]]=TRUE,Tabell_SSK[[#This Row],[Fakturerat belopp]]=""),"Fakturerat belopp saknas","")</f>
        <v/>
      </c>
      <c r="U339" s="3" t="b">
        <f>OR(Tabell_SSK[[#This Row],[Fakturerat belopp]]&lt;&gt;"",Tabell_SSK[[#This Row],[Summa fakturerade timmar (psykiatri+somatik+primärvård)]]&lt;&gt;"")</f>
        <v>0</v>
      </c>
    </row>
    <row r="340" spans="1:21" x14ac:dyDescent="0.35">
      <c r="A340" s="32" t="str">
        <f>IF(_xlfn.CONCAT(B340:G340)="","",Statistikrapport!$C$3)</f>
        <v/>
      </c>
      <c r="B340" s="3"/>
      <c r="C340" s="3"/>
      <c r="D340" s="3"/>
      <c r="E340" s="3"/>
      <c r="F340" s="28"/>
      <c r="G34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0" s="3"/>
      <c r="I340" s="3"/>
      <c r="J340" s="3"/>
      <c r="K340" s="3"/>
      <c r="L340" s="3" t="str" cm="1">
        <f t="array" ref="L340">IFERROR(INDEX(_xlfn._xlws.FILTER(Tabell_SSK[[#This Row],[Region kontroll]:[Fakturerat]],Tabell_SSK[[#This Row],[Region kontroll]:[Fakturerat]]&lt;&gt;""),1,1),"")</f>
        <v/>
      </c>
      <c r="M340" s="3" t="str">
        <f>IF(AND(SUM(Tabell_SSK[[#This Row],[Fakturerat belopp]:[Summa fakturerade timmar (psykiatri+somatik+primärvård)]]),ISBLANK(Tabell_SSK[[#This Row],[Region]])),"Ange region","")</f>
        <v/>
      </c>
      <c r="N340" s="3" t="str">
        <f>IF(AND(OR(Tabell_SSK[[#This Row],[Kontroll ifyllt värde]]=TRUE),ISBLANK(Tabell_SSK[[#This Row],[Zon]])),"Välj zon","")</f>
        <v/>
      </c>
      <c r="O3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0" s="3" t="str">
        <f xml:space="preserve"> IF(AND(Tabell_SSK[[#This Row],[Yrkeskategori]]="Specialistsjuksköterska",Tabell_SSK[[#This Row],[Specialisering]]=""),"Ange specialisering","")</f>
        <v/>
      </c>
      <c r="Q340" s="3" t="str">
        <f xml:space="preserve"> IF(AND(Tabell_SSK[[#This Row],[Yrkeskategori]]="Sjuksköterska",Tabell_SSK[[#This Row],[Specialisering]]&lt;&gt;""),"Välj specialistsjuksköterska om specialicering","")</f>
        <v/>
      </c>
      <c r="R340" s="3" t="str">
        <f>IF(AND(OR(Tabell_SSK[[#This Row],[Kontroll ifyllt värde]]=TRUE),ISBLANK(#REF!)),"Välj zon","")</f>
        <v/>
      </c>
      <c r="S340" s="3" t="str">
        <f>IF(AND(Tabell_SSK[[#This Row],[Fakturerat belopp]]&gt;0,Tabell_SSK[[#This Row],[Summa fakturerade timmar (psykiatri+somatik+primärvård)]]=""),"Fyll i antal timmar","")</f>
        <v/>
      </c>
      <c r="T340" s="3" t="str">
        <f>IF(AND(Tabell_SSK[[#This Row],[Kontroll ifyllt värde]]=TRUE,Tabell_SSK[[#This Row],[Fakturerat belopp]]=""),"Fakturerat belopp saknas","")</f>
        <v/>
      </c>
      <c r="U340" s="3" t="b">
        <f>OR(Tabell_SSK[[#This Row],[Fakturerat belopp]]&lt;&gt;"",Tabell_SSK[[#This Row],[Summa fakturerade timmar (psykiatri+somatik+primärvård)]]&lt;&gt;"")</f>
        <v>0</v>
      </c>
    </row>
    <row r="341" spans="1:21" x14ac:dyDescent="0.35">
      <c r="A341" s="32" t="str">
        <f>IF(_xlfn.CONCAT(B341:G341)="","",Statistikrapport!$C$3)</f>
        <v/>
      </c>
      <c r="B341" s="3"/>
      <c r="C341" s="3"/>
      <c r="D341" s="3"/>
      <c r="E341" s="3"/>
      <c r="F341" s="28"/>
      <c r="G34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1" s="3"/>
      <c r="I341" s="3"/>
      <c r="J341" s="3"/>
      <c r="K341" s="3"/>
      <c r="L341" s="3" t="str" cm="1">
        <f t="array" ref="L341">IFERROR(INDEX(_xlfn._xlws.FILTER(Tabell_SSK[[#This Row],[Region kontroll]:[Fakturerat]],Tabell_SSK[[#This Row],[Region kontroll]:[Fakturerat]]&lt;&gt;""),1,1),"")</f>
        <v/>
      </c>
      <c r="M341" s="3" t="str">
        <f>IF(AND(SUM(Tabell_SSK[[#This Row],[Fakturerat belopp]:[Summa fakturerade timmar (psykiatri+somatik+primärvård)]]),ISBLANK(Tabell_SSK[[#This Row],[Region]])),"Ange region","")</f>
        <v/>
      </c>
      <c r="N341" s="3" t="str">
        <f>IF(AND(OR(Tabell_SSK[[#This Row],[Kontroll ifyllt värde]]=TRUE),ISBLANK(Tabell_SSK[[#This Row],[Zon]])),"Välj zon","")</f>
        <v/>
      </c>
      <c r="O3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1" s="3" t="str">
        <f xml:space="preserve"> IF(AND(Tabell_SSK[[#This Row],[Yrkeskategori]]="Specialistsjuksköterska",Tabell_SSK[[#This Row],[Specialisering]]=""),"Ange specialisering","")</f>
        <v/>
      </c>
      <c r="Q341" s="3" t="str">
        <f xml:space="preserve"> IF(AND(Tabell_SSK[[#This Row],[Yrkeskategori]]="Sjuksköterska",Tabell_SSK[[#This Row],[Specialisering]]&lt;&gt;""),"Välj specialistsjuksköterska om specialicering","")</f>
        <v/>
      </c>
      <c r="R341" s="3" t="str">
        <f>IF(AND(OR(Tabell_SSK[[#This Row],[Kontroll ifyllt värde]]=TRUE),ISBLANK(#REF!)),"Välj zon","")</f>
        <v/>
      </c>
      <c r="S341" s="3" t="str">
        <f>IF(AND(Tabell_SSK[[#This Row],[Fakturerat belopp]]&gt;0,Tabell_SSK[[#This Row],[Summa fakturerade timmar (psykiatri+somatik+primärvård)]]=""),"Fyll i antal timmar","")</f>
        <v/>
      </c>
      <c r="T341" s="3" t="str">
        <f>IF(AND(Tabell_SSK[[#This Row],[Kontroll ifyllt värde]]=TRUE,Tabell_SSK[[#This Row],[Fakturerat belopp]]=""),"Fakturerat belopp saknas","")</f>
        <v/>
      </c>
      <c r="U341" s="3" t="b">
        <f>OR(Tabell_SSK[[#This Row],[Fakturerat belopp]]&lt;&gt;"",Tabell_SSK[[#This Row],[Summa fakturerade timmar (psykiatri+somatik+primärvård)]]&lt;&gt;"")</f>
        <v>0</v>
      </c>
    </row>
    <row r="342" spans="1:21" x14ac:dyDescent="0.35">
      <c r="A342" s="32" t="str">
        <f>IF(_xlfn.CONCAT(B342:G342)="","",Statistikrapport!$C$3)</f>
        <v/>
      </c>
      <c r="B342" s="3"/>
      <c r="C342" s="3"/>
      <c r="D342" s="3"/>
      <c r="E342" s="3"/>
      <c r="F342" s="28"/>
      <c r="G34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2" s="3"/>
      <c r="I342" s="3"/>
      <c r="J342" s="3"/>
      <c r="K342" s="3"/>
      <c r="L342" s="3" t="str" cm="1">
        <f t="array" ref="L342">IFERROR(INDEX(_xlfn._xlws.FILTER(Tabell_SSK[[#This Row],[Region kontroll]:[Fakturerat]],Tabell_SSK[[#This Row],[Region kontroll]:[Fakturerat]]&lt;&gt;""),1,1),"")</f>
        <v/>
      </c>
      <c r="M342" s="3" t="str">
        <f>IF(AND(SUM(Tabell_SSK[[#This Row],[Fakturerat belopp]:[Summa fakturerade timmar (psykiatri+somatik+primärvård)]]),ISBLANK(Tabell_SSK[[#This Row],[Region]])),"Ange region","")</f>
        <v/>
      </c>
      <c r="N342" s="3" t="str">
        <f>IF(AND(OR(Tabell_SSK[[#This Row],[Kontroll ifyllt värde]]=TRUE),ISBLANK(Tabell_SSK[[#This Row],[Zon]])),"Välj zon","")</f>
        <v/>
      </c>
      <c r="O3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2" s="3" t="str">
        <f xml:space="preserve"> IF(AND(Tabell_SSK[[#This Row],[Yrkeskategori]]="Specialistsjuksköterska",Tabell_SSK[[#This Row],[Specialisering]]=""),"Ange specialisering","")</f>
        <v/>
      </c>
      <c r="Q342" s="3" t="str">
        <f xml:space="preserve"> IF(AND(Tabell_SSK[[#This Row],[Yrkeskategori]]="Sjuksköterska",Tabell_SSK[[#This Row],[Specialisering]]&lt;&gt;""),"Välj specialistsjuksköterska om specialicering","")</f>
        <v/>
      </c>
      <c r="R342" s="3" t="str">
        <f>IF(AND(OR(Tabell_SSK[[#This Row],[Kontroll ifyllt värde]]=TRUE),ISBLANK(#REF!)),"Välj zon","")</f>
        <v/>
      </c>
      <c r="S342" s="3" t="str">
        <f>IF(AND(Tabell_SSK[[#This Row],[Fakturerat belopp]]&gt;0,Tabell_SSK[[#This Row],[Summa fakturerade timmar (psykiatri+somatik+primärvård)]]=""),"Fyll i antal timmar","")</f>
        <v/>
      </c>
      <c r="T342" s="3" t="str">
        <f>IF(AND(Tabell_SSK[[#This Row],[Kontroll ifyllt värde]]=TRUE,Tabell_SSK[[#This Row],[Fakturerat belopp]]=""),"Fakturerat belopp saknas","")</f>
        <v/>
      </c>
      <c r="U342" s="3" t="b">
        <f>OR(Tabell_SSK[[#This Row],[Fakturerat belopp]]&lt;&gt;"",Tabell_SSK[[#This Row],[Summa fakturerade timmar (psykiatri+somatik+primärvård)]]&lt;&gt;"")</f>
        <v>0</v>
      </c>
    </row>
    <row r="343" spans="1:21" x14ac:dyDescent="0.35">
      <c r="A343" s="32" t="str">
        <f>IF(_xlfn.CONCAT(B343:G343)="","",Statistikrapport!$C$3)</f>
        <v/>
      </c>
      <c r="B343" s="3"/>
      <c r="C343" s="3"/>
      <c r="D343" s="3"/>
      <c r="E343" s="3"/>
      <c r="F343" s="28"/>
      <c r="G34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3" s="3"/>
      <c r="I343" s="3"/>
      <c r="J343" s="3"/>
      <c r="K343" s="3"/>
      <c r="L343" s="3" t="str" cm="1">
        <f t="array" ref="L343">IFERROR(INDEX(_xlfn._xlws.FILTER(Tabell_SSK[[#This Row],[Region kontroll]:[Fakturerat]],Tabell_SSK[[#This Row],[Region kontroll]:[Fakturerat]]&lt;&gt;""),1,1),"")</f>
        <v/>
      </c>
      <c r="M343" s="3" t="str">
        <f>IF(AND(SUM(Tabell_SSK[[#This Row],[Fakturerat belopp]:[Summa fakturerade timmar (psykiatri+somatik+primärvård)]]),ISBLANK(Tabell_SSK[[#This Row],[Region]])),"Ange region","")</f>
        <v/>
      </c>
      <c r="N343" s="3" t="str">
        <f>IF(AND(OR(Tabell_SSK[[#This Row],[Kontroll ifyllt värde]]=TRUE),ISBLANK(Tabell_SSK[[#This Row],[Zon]])),"Välj zon","")</f>
        <v/>
      </c>
      <c r="O3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3" s="3" t="str">
        <f xml:space="preserve"> IF(AND(Tabell_SSK[[#This Row],[Yrkeskategori]]="Specialistsjuksköterska",Tabell_SSK[[#This Row],[Specialisering]]=""),"Ange specialisering","")</f>
        <v/>
      </c>
      <c r="Q343" s="3" t="str">
        <f xml:space="preserve"> IF(AND(Tabell_SSK[[#This Row],[Yrkeskategori]]="Sjuksköterska",Tabell_SSK[[#This Row],[Specialisering]]&lt;&gt;""),"Välj specialistsjuksköterska om specialicering","")</f>
        <v/>
      </c>
      <c r="R343" s="3" t="str">
        <f>IF(AND(OR(Tabell_SSK[[#This Row],[Kontroll ifyllt värde]]=TRUE),ISBLANK(#REF!)),"Välj zon","")</f>
        <v/>
      </c>
      <c r="S343" s="3" t="str">
        <f>IF(AND(Tabell_SSK[[#This Row],[Fakturerat belopp]]&gt;0,Tabell_SSK[[#This Row],[Summa fakturerade timmar (psykiatri+somatik+primärvård)]]=""),"Fyll i antal timmar","")</f>
        <v/>
      </c>
      <c r="T343" s="3" t="str">
        <f>IF(AND(Tabell_SSK[[#This Row],[Kontroll ifyllt värde]]=TRUE,Tabell_SSK[[#This Row],[Fakturerat belopp]]=""),"Fakturerat belopp saknas","")</f>
        <v/>
      </c>
      <c r="U343" s="3" t="b">
        <f>OR(Tabell_SSK[[#This Row],[Fakturerat belopp]]&lt;&gt;"",Tabell_SSK[[#This Row],[Summa fakturerade timmar (psykiatri+somatik+primärvård)]]&lt;&gt;"")</f>
        <v>0</v>
      </c>
    </row>
    <row r="344" spans="1:21" x14ac:dyDescent="0.35">
      <c r="A344" s="32" t="str">
        <f>IF(_xlfn.CONCAT(B344:G344)="","",Statistikrapport!$C$3)</f>
        <v/>
      </c>
      <c r="B344" s="3"/>
      <c r="C344" s="3"/>
      <c r="D344" s="3"/>
      <c r="E344" s="3"/>
      <c r="F344" s="28"/>
      <c r="G34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4" s="3"/>
      <c r="I344" s="3"/>
      <c r="J344" s="3"/>
      <c r="K344" s="3"/>
      <c r="L344" s="3" t="str" cm="1">
        <f t="array" ref="L344">IFERROR(INDEX(_xlfn._xlws.FILTER(Tabell_SSK[[#This Row],[Region kontroll]:[Fakturerat]],Tabell_SSK[[#This Row],[Region kontroll]:[Fakturerat]]&lt;&gt;""),1,1),"")</f>
        <v/>
      </c>
      <c r="M344" s="3" t="str">
        <f>IF(AND(SUM(Tabell_SSK[[#This Row],[Fakturerat belopp]:[Summa fakturerade timmar (psykiatri+somatik+primärvård)]]),ISBLANK(Tabell_SSK[[#This Row],[Region]])),"Ange region","")</f>
        <v/>
      </c>
      <c r="N344" s="3" t="str">
        <f>IF(AND(OR(Tabell_SSK[[#This Row],[Kontroll ifyllt värde]]=TRUE),ISBLANK(Tabell_SSK[[#This Row],[Zon]])),"Välj zon","")</f>
        <v/>
      </c>
      <c r="O3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4" s="3" t="str">
        <f xml:space="preserve"> IF(AND(Tabell_SSK[[#This Row],[Yrkeskategori]]="Specialistsjuksköterska",Tabell_SSK[[#This Row],[Specialisering]]=""),"Ange specialisering","")</f>
        <v/>
      </c>
      <c r="Q344" s="3" t="str">
        <f xml:space="preserve"> IF(AND(Tabell_SSK[[#This Row],[Yrkeskategori]]="Sjuksköterska",Tabell_SSK[[#This Row],[Specialisering]]&lt;&gt;""),"Välj specialistsjuksköterska om specialicering","")</f>
        <v/>
      </c>
      <c r="R344" s="3" t="str">
        <f>IF(AND(OR(Tabell_SSK[[#This Row],[Kontroll ifyllt värde]]=TRUE),ISBLANK(#REF!)),"Välj zon","")</f>
        <v/>
      </c>
      <c r="S344" s="3" t="str">
        <f>IF(AND(Tabell_SSK[[#This Row],[Fakturerat belopp]]&gt;0,Tabell_SSK[[#This Row],[Summa fakturerade timmar (psykiatri+somatik+primärvård)]]=""),"Fyll i antal timmar","")</f>
        <v/>
      </c>
      <c r="T344" s="3" t="str">
        <f>IF(AND(Tabell_SSK[[#This Row],[Kontroll ifyllt värde]]=TRUE,Tabell_SSK[[#This Row],[Fakturerat belopp]]=""),"Fakturerat belopp saknas","")</f>
        <v/>
      </c>
      <c r="U344" s="3" t="b">
        <f>OR(Tabell_SSK[[#This Row],[Fakturerat belopp]]&lt;&gt;"",Tabell_SSK[[#This Row],[Summa fakturerade timmar (psykiatri+somatik+primärvård)]]&lt;&gt;"")</f>
        <v>0</v>
      </c>
    </row>
    <row r="345" spans="1:21" x14ac:dyDescent="0.35">
      <c r="A345" s="32" t="str">
        <f>IF(_xlfn.CONCAT(B345:G345)="","",Statistikrapport!$C$3)</f>
        <v/>
      </c>
      <c r="B345" s="3"/>
      <c r="C345" s="3"/>
      <c r="D345" s="3"/>
      <c r="E345" s="3"/>
      <c r="F345" s="28"/>
      <c r="G34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5" s="3"/>
      <c r="I345" s="3"/>
      <c r="J345" s="3"/>
      <c r="K345" s="3"/>
      <c r="L345" s="3" t="str" cm="1">
        <f t="array" ref="L345">IFERROR(INDEX(_xlfn._xlws.FILTER(Tabell_SSK[[#This Row],[Region kontroll]:[Fakturerat]],Tabell_SSK[[#This Row],[Region kontroll]:[Fakturerat]]&lt;&gt;""),1,1),"")</f>
        <v/>
      </c>
      <c r="M345" s="3" t="str">
        <f>IF(AND(SUM(Tabell_SSK[[#This Row],[Fakturerat belopp]:[Summa fakturerade timmar (psykiatri+somatik+primärvård)]]),ISBLANK(Tabell_SSK[[#This Row],[Region]])),"Ange region","")</f>
        <v/>
      </c>
      <c r="N345" s="3" t="str">
        <f>IF(AND(OR(Tabell_SSK[[#This Row],[Kontroll ifyllt värde]]=TRUE),ISBLANK(Tabell_SSK[[#This Row],[Zon]])),"Välj zon","")</f>
        <v/>
      </c>
      <c r="O3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5" s="3" t="str">
        <f xml:space="preserve"> IF(AND(Tabell_SSK[[#This Row],[Yrkeskategori]]="Specialistsjuksköterska",Tabell_SSK[[#This Row],[Specialisering]]=""),"Ange specialisering","")</f>
        <v/>
      </c>
      <c r="Q345" s="3" t="str">
        <f xml:space="preserve"> IF(AND(Tabell_SSK[[#This Row],[Yrkeskategori]]="Sjuksköterska",Tabell_SSK[[#This Row],[Specialisering]]&lt;&gt;""),"Välj specialistsjuksköterska om specialicering","")</f>
        <v/>
      </c>
      <c r="R345" s="3" t="str">
        <f>IF(AND(OR(Tabell_SSK[[#This Row],[Kontroll ifyllt värde]]=TRUE),ISBLANK(#REF!)),"Välj zon","")</f>
        <v/>
      </c>
      <c r="S345" s="3" t="str">
        <f>IF(AND(Tabell_SSK[[#This Row],[Fakturerat belopp]]&gt;0,Tabell_SSK[[#This Row],[Summa fakturerade timmar (psykiatri+somatik+primärvård)]]=""),"Fyll i antal timmar","")</f>
        <v/>
      </c>
      <c r="T345" s="3" t="str">
        <f>IF(AND(Tabell_SSK[[#This Row],[Kontroll ifyllt värde]]=TRUE,Tabell_SSK[[#This Row],[Fakturerat belopp]]=""),"Fakturerat belopp saknas","")</f>
        <v/>
      </c>
      <c r="U345" s="3" t="b">
        <f>OR(Tabell_SSK[[#This Row],[Fakturerat belopp]]&lt;&gt;"",Tabell_SSK[[#This Row],[Summa fakturerade timmar (psykiatri+somatik+primärvård)]]&lt;&gt;"")</f>
        <v>0</v>
      </c>
    </row>
    <row r="346" spans="1:21" x14ac:dyDescent="0.35">
      <c r="A346" s="32" t="str">
        <f>IF(_xlfn.CONCAT(B346:G346)="","",Statistikrapport!$C$3)</f>
        <v/>
      </c>
      <c r="B346" s="3"/>
      <c r="C346" s="3"/>
      <c r="D346" s="3"/>
      <c r="E346" s="3"/>
      <c r="F346" s="28"/>
      <c r="G34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6" s="3"/>
      <c r="I346" s="3"/>
      <c r="J346" s="3"/>
      <c r="K346" s="3"/>
      <c r="L346" s="3" t="str" cm="1">
        <f t="array" ref="L346">IFERROR(INDEX(_xlfn._xlws.FILTER(Tabell_SSK[[#This Row],[Region kontroll]:[Fakturerat]],Tabell_SSK[[#This Row],[Region kontroll]:[Fakturerat]]&lt;&gt;""),1,1),"")</f>
        <v/>
      </c>
      <c r="M346" s="3" t="str">
        <f>IF(AND(SUM(Tabell_SSK[[#This Row],[Fakturerat belopp]:[Summa fakturerade timmar (psykiatri+somatik+primärvård)]]),ISBLANK(Tabell_SSK[[#This Row],[Region]])),"Ange region","")</f>
        <v/>
      </c>
      <c r="N346" s="3" t="str">
        <f>IF(AND(OR(Tabell_SSK[[#This Row],[Kontroll ifyllt värde]]=TRUE),ISBLANK(Tabell_SSK[[#This Row],[Zon]])),"Välj zon","")</f>
        <v/>
      </c>
      <c r="O3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6" s="3" t="str">
        <f xml:space="preserve"> IF(AND(Tabell_SSK[[#This Row],[Yrkeskategori]]="Specialistsjuksköterska",Tabell_SSK[[#This Row],[Specialisering]]=""),"Ange specialisering","")</f>
        <v/>
      </c>
      <c r="Q346" s="3" t="str">
        <f xml:space="preserve"> IF(AND(Tabell_SSK[[#This Row],[Yrkeskategori]]="Sjuksköterska",Tabell_SSK[[#This Row],[Specialisering]]&lt;&gt;""),"Välj specialistsjuksköterska om specialicering","")</f>
        <v/>
      </c>
      <c r="R346" s="3" t="str">
        <f>IF(AND(OR(Tabell_SSK[[#This Row],[Kontroll ifyllt värde]]=TRUE),ISBLANK(#REF!)),"Välj zon","")</f>
        <v/>
      </c>
      <c r="S346" s="3" t="str">
        <f>IF(AND(Tabell_SSK[[#This Row],[Fakturerat belopp]]&gt;0,Tabell_SSK[[#This Row],[Summa fakturerade timmar (psykiatri+somatik+primärvård)]]=""),"Fyll i antal timmar","")</f>
        <v/>
      </c>
      <c r="T346" s="3" t="str">
        <f>IF(AND(Tabell_SSK[[#This Row],[Kontroll ifyllt värde]]=TRUE,Tabell_SSK[[#This Row],[Fakturerat belopp]]=""),"Fakturerat belopp saknas","")</f>
        <v/>
      </c>
      <c r="U346" s="3" t="b">
        <f>OR(Tabell_SSK[[#This Row],[Fakturerat belopp]]&lt;&gt;"",Tabell_SSK[[#This Row],[Summa fakturerade timmar (psykiatri+somatik+primärvård)]]&lt;&gt;"")</f>
        <v>0</v>
      </c>
    </row>
    <row r="347" spans="1:21" x14ac:dyDescent="0.35">
      <c r="A347" s="32" t="str">
        <f>IF(_xlfn.CONCAT(B347:G347)="","",Statistikrapport!$C$3)</f>
        <v/>
      </c>
      <c r="B347" s="3"/>
      <c r="C347" s="3"/>
      <c r="D347" s="3"/>
      <c r="E347" s="3"/>
      <c r="F347" s="28"/>
      <c r="G34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7" s="3"/>
      <c r="I347" s="3"/>
      <c r="J347" s="3"/>
      <c r="K347" s="3"/>
      <c r="L347" s="3" t="str" cm="1">
        <f t="array" ref="L347">IFERROR(INDEX(_xlfn._xlws.FILTER(Tabell_SSK[[#This Row],[Region kontroll]:[Fakturerat]],Tabell_SSK[[#This Row],[Region kontroll]:[Fakturerat]]&lt;&gt;""),1,1),"")</f>
        <v/>
      </c>
      <c r="M347" s="3" t="str">
        <f>IF(AND(SUM(Tabell_SSK[[#This Row],[Fakturerat belopp]:[Summa fakturerade timmar (psykiatri+somatik+primärvård)]]),ISBLANK(Tabell_SSK[[#This Row],[Region]])),"Ange region","")</f>
        <v/>
      </c>
      <c r="N347" s="3" t="str">
        <f>IF(AND(OR(Tabell_SSK[[#This Row],[Kontroll ifyllt värde]]=TRUE),ISBLANK(Tabell_SSK[[#This Row],[Zon]])),"Välj zon","")</f>
        <v/>
      </c>
      <c r="O3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7" s="3" t="str">
        <f xml:space="preserve"> IF(AND(Tabell_SSK[[#This Row],[Yrkeskategori]]="Specialistsjuksköterska",Tabell_SSK[[#This Row],[Specialisering]]=""),"Ange specialisering","")</f>
        <v/>
      </c>
      <c r="Q347" s="3" t="str">
        <f xml:space="preserve"> IF(AND(Tabell_SSK[[#This Row],[Yrkeskategori]]="Sjuksköterska",Tabell_SSK[[#This Row],[Specialisering]]&lt;&gt;""),"Välj specialistsjuksköterska om specialicering","")</f>
        <v/>
      </c>
      <c r="R347" s="3" t="str">
        <f>IF(AND(OR(Tabell_SSK[[#This Row],[Kontroll ifyllt värde]]=TRUE),ISBLANK(#REF!)),"Välj zon","")</f>
        <v/>
      </c>
      <c r="S347" s="3" t="str">
        <f>IF(AND(Tabell_SSK[[#This Row],[Fakturerat belopp]]&gt;0,Tabell_SSK[[#This Row],[Summa fakturerade timmar (psykiatri+somatik+primärvård)]]=""),"Fyll i antal timmar","")</f>
        <v/>
      </c>
      <c r="T347" s="3" t="str">
        <f>IF(AND(Tabell_SSK[[#This Row],[Kontroll ifyllt värde]]=TRUE,Tabell_SSK[[#This Row],[Fakturerat belopp]]=""),"Fakturerat belopp saknas","")</f>
        <v/>
      </c>
      <c r="U347" s="3" t="b">
        <f>OR(Tabell_SSK[[#This Row],[Fakturerat belopp]]&lt;&gt;"",Tabell_SSK[[#This Row],[Summa fakturerade timmar (psykiatri+somatik+primärvård)]]&lt;&gt;"")</f>
        <v>0</v>
      </c>
    </row>
    <row r="348" spans="1:21" x14ac:dyDescent="0.35">
      <c r="A348" s="32" t="str">
        <f>IF(_xlfn.CONCAT(B348:G348)="","",Statistikrapport!$C$3)</f>
        <v/>
      </c>
      <c r="B348" s="3"/>
      <c r="C348" s="3"/>
      <c r="D348" s="3"/>
      <c r="E348" s="3"/>
      <c r="F348" s="28"/>
      <c r="G34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8" s="3"/>
      <c r="I348" s="3"/>
      <c r="J348" s="3"/>
      <c r="K348" s="3"/>
      <c r="L348" s="3" t="str" cm="1">
        <f t="array" ref="L348">IFERROR(INDEX(_xlfn._xlws.FILTER(Tabell_SSK[[#This Row],[Region kontroll]:[Fakturerat]],Tabell_SSK[[#This Row],[Region kontroll]:[Fakturerat]]&lt;&gt;""),1,1),"")</f>
        <v/>
      </c>
      <c r="M348" s="3" t="str">
        <f>IF(AND(SUM(Tabell_SSK[[#This Row],[Fakturerat belopp]:[Summa fakturerade timmar (psykiatri+somatik+primärvård)]]),ISBLANK(Tabell_SSK[[#This Row],[Region]])),"Ange region","")</f>
        <v/>
      </c>
      <c r="N348" s="3" t="str">
        <f>IF(AND(OR(Tabell_SSK[[#This Row],[Kontroll ifyllt värde]]=TRUE),ISBLANK(Tabell_SSK[[#This Row],[Zon]])),"Välj zon","")</f>
        <v/>
      </c>
      <c r="O3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8" s="3" t="str">
        <f xml:space="preserve"> IF(AND(Tabell_SSK[[#This Row],[Yrkeskategori]]="Specialistsjuksköterska",Tabell_SSK[[#This Row],[Specialisering]]=""),"Ange specialisering","")</f>
        <v/>
      </c>
      <c r="Q348" s="3" t="str">
        <f xml:space="preserve"> IF(AND(Tabell_SSK[[#This Row],[Yrkeskategori]]="Sjuksköterska",Tabell_SSK[[#This Row],[Specialisering]]&lt;&gt;""),"Välj specialistsjuksköterska om specialicering","")</f>
        <v/>
      </c>
      <c r="R348" s="3" t="str">
        <f>IF(AND(OR(Tabell_SSK[[#This Row],[Kontroll ifyllt värde]]=TRUE),ISBLANK(#REF!)),"Välj zon","")</f>
        <v/>
      </c>
      <c r="S348" s="3" t="str">
        <f>IF(AND(Tabell_SSK[[#This Row],[Fakturerat belopp]]&gt;0,Tabell_SSK[[#This Row],[Summa fakturerade timmar (psykiatri+somatik+primärvård)]]=""),"Fyll i antal timmar","")</f>
        <v/>
      </c>
      <c r="T348" s="3" t="str">
        <f>IF(AND(Tabell_SSK[[#This Row],[Kontroll ifyllt värde]]=TRUE,Tabell_SSK[[#This Row],[Fakturerat belopp]]=""),"Fakturerat belopp saknas","")</f>
        <v/>
      </c>
      <c r="U348" s="3" t="b">
        <f>OR(Tabell_SSK[[#This Row],[Fakturerat belopp]]&lt;&gt;"",Tabell_SSK[[#This Row],[Summa fakturerade timmar (psykiatri+somatik+primärvård)]]&lt;&gt;"")</f>
        <v>0</v>
      </c>
    </row>
    <row r="349" spans="1:21" x14ac:dyDescent="0.35">
      <c r="A349" s="32" t="str">
        <f>IF(_xlfn.CONCAT(B349:G349)="","",Statistikrapport!$C$3)</f>
        <v/>
      </c>
      <c r="B349" s="3"/>
      <c r="C349" s="3"/>
      <c r="D349" s="3"/>
      <c r="E349" s="3"/>
      <c r="F349" s="28"/>
      <c r="G34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49" s="3"/>
      <c r="I349" s="3"/>
      <c r="J349" s="3"/>
      <c r="K349" s="3"/>
      <c r="L349" s="3" t="str" cm="1">
        <f t="array" ref="L349">IFERROR(INDEX(_xlfn._xlws.FILTER(Tabell_SSK[[#This Row],[Region kontroll]:[Fakturerat]],Tabell_SSK[[#This Row],[Region kontroll]:[Fakturerat]]&lt;&gt;""),1,1),"")</f>
        <v/>
      </c>
      <c r="M349" s="3" t="str">
        <f>IF(AND(SUM(Tabell_SSK[[#This Row],[Fakturerat belopp]:[Summa fakturerade timmar (psykiatri+somatik+primärvård)]]),ISBLANK(Tabell_SSK[[#This Row],[Region]])),"Ange region","")</f>
        <v/>
      </c>
      <c r="N349" s="3" t="str">
        <f>IF(AND(OR(Tabell_SSK[[#This Row],[Kontroll ifyllt värde]]=TRUE),ISBLANK(Tabell_SSK[[#This Row],[Zon]])),"Välj zon","")</f>
        <v/>
      </c>
      <c r="O3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9" s="3" t="str">
        <f xml:space="preserve"> IF(AND(Tabell_SSK[[#This Row],[Yrkeskategori]]="Specialistsjuksköterska",Tabell_SSK[[#This Row],[Specialisering]]=""),"Ange specialisering","")</f>
        <v/>
      </c>
      <c r="Q349" s="3" t="str">
        <f xml:space="preserve"> IF(AND(Tabell_SSK[[#This Row],[Yrkeskategori]]="Sjuksköterska",Tabell_SSK[[#This Row],[Specialisering]]&lt;&gt;""),"Välj specialistsjuksköterska om specialicering","")</f>
        <v/>
      </c>
      <c r="R349" s="3" t="str">
        <f>IF(AND(OR(Tabell_SSK[[#This Row],[Kontroll ifyllt värde]]=TRUE),ISBLANK(#REF!)),"Välj zon","")</f>
        <v/>
      </c>
      <c r="S349" s="3" t="str">
        <f>IF(AND(Tabell_SSK[[#This Row],[Fakturerat belopp]]&gt;0,Tabell_SSK[[#This Row],[Summa fakturerade timmar (psykiatri+somatik+primärvård)]]=""),"Fyll i antal timmar","")</f>
        <v/>
      </c>
      <c r="T349" s="3" t="str">
        <f>IF(AND(Tabell_SSK[[#This Row],[Kontroll ifyllt värde]]=TRUE,Tabell_SSK[[#This Row],[Fakturerat belopp]]=""),"Fakturerat belopp saknas","")</f>
        <v/>
      </c>
      <c r="U349" s="3" t="b">
        <f>OR(Tabell_SSK[[#This Row],[Fakturerat belopp]]&lt;&gt;"",Tabell_SSK[[#This Row],[Summa fakturerade timmar (psykiatri+somatik+primärvård)]]&lt;&gt;"")</f>
        <v>0</v>
      </c>
    </row>
    <row r="350" spans="1:21" x14ac:dyDescent="0.35">
      <c r="A350" s="32" t="str">
        <f>IF(_xlfn.CONCAT(B350:G350)="","",Statistikrapport!$C$3)</f>
        <v/>
      </c>
      <c r="B350" s="3"/>
      <c r="C350" s="3"/>
      <c r="D350" s="3"/>
      <c r="E350" s="3"/>
      <c r="F350" s="28"/>
      <c r="G35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0" s="3"/>
      <c r="I350" s="3"/>
      <c r="J350" s="3"/>
      <c r="K350" s="3"/>
      <c r="L350" s="3" t="str" cm="1">
        <f t="array" ref="L350">IFERROR(INDEX(_xlfn._xlws.FILTER(Tabell_SSK[[#This Row],[Region kontroll]:[Fakturerat]],Tabell_SSK[[#This Row],[Region kontroll]:[Fakturerat]]&lt;&gt;""),1,1),"")</f>
        <v/>
      </c>
      <c r="M350" s="3" t="str">
        <f>IF(AND(SUM(Tabell_SSK[[#This Row],[Fakturerat belopp]:[Summa fakturerade timmar (psykiatri+somatik+primärvård)]]),ISBLANK(Tabell_SSK[[#This Row],[Region]])),"Ange region","")</f>
        <v/>
      </c>
      <c r="N350" s="3" t="str">
        <f>IF(AND(OR(Tabell_SSK[[#This Row],[Kontroll ifyllt värde]]=TRUE),ISBLANK(Tabell_SSK[[#This Row],[Zon]])),"Välj zon","")</f>
        <v/>
      </c>
      <c r="O3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0" s="3" t="str">
        <f xml:space="preserve"> IF(AND(Tabell_SSK[[#This Row],[Yrkeskategori]]="Specialistsjuksköterska",Tabell_SSK[[#This Row],[Specialisering]]=""),"Ange specialisering","")</f>
        <v/>
      </c>
      <c r="Q350" s="3" t="str">
        <f xml:space="preserve"> IF(AND(Tabell_SSK[[#This Row],[Yrkeskategori]]="Sjuksköterska",Tabell_SSK[[#This Row],[Specialisering]]&lt;&gt;""),"Välj specialistsjuksköterska om specialicering","")</f>
        <v/>
      </c>
      <c r="R350" s="3" t="str">
        <f>IF(AND(OR(Tabell_SSK[[#This Row],[Kontroll ifyllt värde]]=TRUE),ISBLANK(#REF!)),"Välj zon","")</f>
        <v/>
      </c>
      <c r="S350" s="3" t="str">
        <f>IF(AND(Tabell_SSK[[#This Row],[Fakturerat belopp]]&gt;0,Tabell_SSK[[#This Row],[Summa fakturerade timmar (psykiatri+somatik+primärvård)]]=""),"Fyll i antal timmar","")</f>
        <v/>
      </c>
      <c r="T350" s="3" t="str">
        <f>IF(AND(Tabell_SSK[[#This Row],[Kontroll ifyllt värde]]=TRUE,Tabell_SSK[[#This Row],[Fakturerat belopp]]=""),"Fakturerat belopp saknas","")</f>
        <v/>
      </c>
      <c r="U350" s="3" t="b">
        <f>OR(Tabell_SSK[[#This Row],[Fakturerat belopp]]&lt;&gt;"",Tabell_SSK[[#This Row],[Summa fakturerade timmar (psykiatri+somatik+primärvård)]]&lt;&gt;"")</f>
        <v>0</v>
      </c>
    </row>
    <row r="351" spans="1:21" x14ac:dyDescent="0.35">
      <c r="A351" s="32" t="str">
        <f>IF(_xlfn.CONCAT(B351:G351)="","",Statistikrapport!$C$3)</f>
        <v/>
      </c>
      <c r="B351" s="3"/>
      <c r="C351" s="3"/>
      <c r="D351" s="3"/>
      <c r="E351" s="3"/>
      <c r="F351" s="28"/>
      <c r="G35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1" s="3"/>
      <c r="I351" s="3"/>
      <c r="J351" s="3"/>
      <c r="K351" s="3"/>
      <c r="L351" s="3" t="str" cm="1">
        <f t="array" ref="L351">IFERROR(INDEX(_xlfn._xlws.FILTER(Tabell_SSK[[#This Row],[Region kontroll]:[Fakturerat]],Tabell_SSK[[#This Row],[Region kontroll]:[Fakturerat]]&lt;&gt;""),1,1),"")</f>
        <v/>
      </c>
      <c r="M351" s="3" t="str">
        <f>IF(AND(SUM(Tabell_SSK[[#This Row],[Fakturerat belopp]:[Summa fakturerade timmar (psykiatri+somatik+primärvård)]]),ISBLANK(Tabell_SSK[[#This Row],[Region]])),"Ange region","")</f>
        <v/>
      </c>
      <c r="N351" s="3" t="str">
        <f>IF(AND(OR(Tabell_SSK[[#This Row],[Kontroll ifyllt värde]]=TRUE),ISBLANK(Tabell_SSK[[#This Row],[Zon]])),"Välj zon","")</f>
        <v/>
      </c>
      <c r="O3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1" s="3" t="str">
        <f xml:space="preserve"> IF(AND(Tabell_SSK[[#This Row],[Yrkeskategori]]="Specialistsjuksköterska",Tabell_SSK[[#This Row],[Specialisering]]=""),"Ange specialisering","")</f>
        <v/>
      </c>
      <c r="Q351" s="3" t="str">
        <f xml:space="preserve"> IF(AND(Tabell_SSK[[#This Row],[Yrkeskategori]]="Sjuksköterska",Tabell_SSK[[#This Row],[Specialisering]]&lt;&gt;""),"Välj specialistsjuksköterska om specialicering","")</f>
        <v/>
      </c>
      <c r="R351" s="3" t="str">
        <f>IF(AND(OR(Tabell_SSK[[#This Row],[Kontroll ifyllt värde]]=TRUE),ISBLANK(#REF!)),"Välj zon","")</f>
        <v/>
      </c>
      <c r="S351" s="3" t="str">
        <f>IF(AND(Tabell_SSK[[#This Row],[Fakturerat belopp]]&gt;0,Tabell_SSK[[#This Row],[Summa fakturerade timmar (psykiatri+somatik+primärvård)]]=""),"Fyll i antal timmar","")</f>
        <v/>
      </c>
      <c r="T351" s="3" t="str">
        <f>IF(AND(Tabell_SSK[[#This Row],[Kontroll ifyllt värde]]=TRUE,Tabell_SSK[[#This Row],[Fakturerat belopp]]=""),"Fakturerat belopp saknas","")</f>
        <v/>
      </c>
      <c r="U351" s="3" t="b">
        <f>OR(Tabell_SSK[[#This Row],[Fakturerat belopp]]&lt;&gt;"",Tabell_SSK[[#This Row],[Summa fakturerade timmar (psykiatri+somatik+primärvård)]]&lt;&gt;"")</f>
        <v>0</v>
      </c>
    </row>
    <row r="352" spans="1:21" x14ac:dyDescent="0.35">
      <c r="A352" s="32" t="str">
        <f>IF(_xlfn.CONCAT(B352:G352)="","",Statistikrapport!$C$3)</f>
        <v/>
      </c>
      <c r="B352" s="3"/>
      <c r="C352" s="3"/>
      <c r="D352" s="3"/>
      <c r="E352" s="3"/>
      <c r="F352" s="28"/>
      <c r="G35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2" s="3"/>
      <c r="I352" s="3"/>
      <c r="J352" s="3"/>
      <c r="K352" s="3"/>
      <c r="L352" s="3" t="str" cm="1">
        <f t="array" ref="L352">IFERROR(INDEX(_xlfn._xlws.FILTER(Tabell_SSK[[#This Row],[Region kontroll]:[Fakturerat]],Tabell_SSK[[#This Row],[Region kontroll]:[Fakturerat]]&lt;&gt;""),1,1),"")</f>
        <v/>
      </c>
      <c r="M352" s="3" t="str">
        <f>IF(AND(SUM(Tabell_SSK[[#This Row],[Fakturerat belopp]:[Summa fakturerade timmar (psykiatri+somatik+primärvård)]]),ISBLANK(Tabell_SSK[[#This Row],[Region]])),"Ange region","")</f>
        <v/>
      </c>
      <c r="N352" s="3" t="str">
        <f>IF(AND(OR(Tabell_SSK[[#This Row],[Kontroll ifyllt värde]]=TRUE),ISBLANK(Tabell_SSK[[#This Row],[Zon]])),"Välj zon","")</f>
        <v/>
      </c>
      <c r="O3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2" s="3" t="str">
        <f xml:space="preserve"> IF(AND(Tabell_SSK[[#This Row],[Yrkeskategori]]="Specialistsjuksköterska",Tabell_SSK[[#This Row],[Specialisering]]=""),"Ange specialisering","")</f>
        <v/>
      </c>
      <c r="Q352" s="3" t="str">
        <f xml:space="preserve"> IF(AND(Tabell_SSK[[#This Row],[Yrkeskategori]]="Sjuksköterska",Tabell_SSK[[#This Row],[Specialisering]]&lt;&gt;""),"Välj specialistsjuksköterska om specialicering","")</f>
        <v/>
      </c>
      <c r="R352" s="3" t="str">
        <f>IF(AND(OR(Tabell_SSK[[#This Row],[Kontroll ifyllt värde]]=TRUE),ISBLANK(#REF!)),"Välj zon","")</f>
        <v/>
      </c>
      <c r="S352" s="3" t="str">
        <f>IF(AND(Tabell_SSK[[#This Row],[Fakturerat belopp]]&gt;0,Tabell_SSK[[#This Row],[Summa fakturerade timmar (psykiatri+somatik+primärvård)]]=""),"Fyll i antal timmar","")</f>
        <v/>
      </c>
      <c r="T352" s="3" t="str">
        <f>IF(AND(Tabell_SSK[[#This Row],[Kontroll ifyllt värde]]=TRUE,Tabell_SSK[[#This Row],[Fakturerat belopp]]=""),"Fakturerat belopp saknas","")</f>
        <v/>
      </c>
      <c r="U352" s="3" t="b">
        <f>OR(Tabell_SSK[[#This Row],[Fakturerat belopp]]&lt;&gt;"",Tabell_SSK[[#This Row],[Summa fakturerade timmar (psykiatri+somatik+primärvård)]]&lt;&gt;"")</f>
        <v>0</v>
      </c>
    </row>
    <row r="353" spans="1:21" x14ac:dyDescent="0.35">
      <c r="A353" s="32" t="str">
        <f>IF(_xlfn.CONCAT(B353:G353)="","",Statistikrapport!$C$3)</f>
        <v/>
      </c>
      <c r="B353" s="3"/>
      <c r="C353" s="3"/>
      <c r="D353" s="3"/>
      <c r="E353" s="3"/>
      <c r="F353" s="28"/>
      <c r="G35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3" s="3"/>
      <c r="I353" s="3"/>
      <c r="J353" s="3"/>
      <c r="K353" s="3"/>
      <c r="L353" s="3" t="str" cm="1">
        <f t="array" ref="L353">IFERROR(INDEX(_xlfn._xlws.FILTER(Tabell_SSK[[#This Row],[Region kontroll]:[Fakturerat]],Tabell_SSK[[#This Row],[Region kontroll]:[Fakturerat]]&lt;&gt;""),1,1),"")</f>
        <v/>
      </c>
      <c r="M353" s="3" t="str">
        <f>IF(AND(SUM(Tabell_SSK[[#This Row],[Fakturerat belopp]:[Summa fakturerade timmar (psykiatri+somatik+primärvård)]]),ISBLANK(Tabell_SSK[[#This Row],[Region]])),"Ange region","")</f>
        <v/>
      </c>
      <c r="N353" s="3" t="str">
        <f>IF(AND(OR(Tabell_SSK[[#This Row],[Kontroll ifyllt värde]]=TRUE),ISBLANK(Tabell_SSK[[#This Row],[Zon]])),"Välj zon","")</f>
        <v/>
      </c>
      <c r="O3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3" s="3" t="str">
        <f xml:space="preserve"> IF(AND(Tabell_SSK[[#This Row],[Yrkeskategori]]="Specialistsjuksköterska",Tabell_SSK[[#This Row],[Specialisering]]=""),"Ange specialisering","")</f>
        <v/>
      </c>
      <c r="Q353" s="3" t="str">
        <f xml:space="preserve"> IF(AND(Tabell_SSK[[#This Row],[Yrkeskategori]]="Sjuksköterska",Tabell_SSK[[#This Row],[Specialisering]]&lt;&gt;""),"Välj specialistsjuksköterska om specialicering","")</f>
        <v/>
      </c>
      <c r="R353" s="3" t="str">
        <f>IF(AND(OR(Tabell_SSK[[#This Row],[Kontroll ifyllt värde]]=TRUE),ISBLANK(#REF!)),"Välj zon","")</f>
        <v/>
      </c>
      <c r="S353" s="3" t="str">
        <f>IF(AND(Tabell_SSK[[#This Row],[Fakturerat belopp]]&gt;0,Tabell_SSK[[#This Row],[Summa fakturerade timmar (psykiatri+somatik+primärvård)]]=""),"Fyll i antal timmar","")</f>
        <v/>
      </c>
      <c r="T353" s="3" t="str">
        <f>IF(AND(Tabell_SSK[[#This Row],[Kontroll ifyllt värde]]=TRUE,Tabell_SSK[[#This Row],[Fakturerat belopp]]=""),"Fakturerat belopp saknas","")</f>
        <v/>
      </c>
      <c r="U353" s="3" t="b">
        <f>OR(Tabell_SSK[[#This Row],[Fakturerat belopp]]&lt;&gt;"",Tabell_SSK[[#This Row],[Summa fakturerade timmar (psykiatri+somatik+primärvård)]]&lt;&gt;"")</f>
        <v>0</v>
      </c>
    </row>
    <row r="354" spans="1:21" x14ac:dyDescent="0.35">
      <c r="A354" s="32" t="str">
        <f>IF(_xlfn.CONCAT(B354:G354)="","",Statistikrapport!$C$3)</f>
        <v/>
      </c>
      <c r="B354" s="3"/>
      <c r="C354" s="3"/>
      <c r="D354" s="3"/>
      <c r="E354" s="3"/>
      <c r="F354" s="28"/>
      <c r="G35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4" s="3"/>
      <c r="I354" s="3"/>
      <c r="J354" s="3"/>
      <c r="K354" s="3"/>
      <c r="L354" s="3" t="str" cm="1">
        <f t="array" ref="L354">IFERROR(INDEX(_xlfn._xlws.FILTER(Tabell_SSK[[#This Row],[Region kontroll]:[Fakturerat]],Tabell_SSK[[#This Row],[Region kontroll]:[Fakturerat]]&lt;&gt;""),1,1),"")</f>
        <v/>
      </c>
      <c r="M354" s="3" t="str">
        <f>IF(AND(SUM(Tabell_SSK[[#This Row],[Fakturerat belopp]:[Summa fakturerade timmar (psykiatri+somatik+primärvård)]]),ISBLANK(Tabell_SSK[[#This Row],[Region]])),"Ange region","")</f>
        <v/>
      </c>
      <c r="N354" s="3" t="str">
        <f>IF(AND(OR(Tabell_SSK[[#This Row],[Kontroll ifyllt värde]]=TRUE),ISBLANK(Tabell_SSK[[#This Row],[Zon]])),"Välj zon","")</f>
        <v/>
      </c>
      <c r="O3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4" s="3" t="str">
        <f xml:space="preserve"> IF(AND(Tabell_SSK[[#This Row],[Yrkeskategori]]="Specialistsjuksköterska",Tabell_SSK[[#This Row],[Specialisering]]=""),"Ange specialisering","")</f>
        <v/>
      </c>
      <c r="Q354" s="3" t="str">
        <f xml:space="preserve"> IF(AND(Tabell_SSK[[#This Row],[Yrkeskategori]]="Sjuksköterska",Tabell_SSK[[#This Row],[Specialisering]]&lt;&gt;""),"Välj specialistsjuksköterska om specialicering","")</f>
        <v/>
      </c>
      <c r="R354" s="3" t="str">
        <f>IF(AND(OR(Tabell_SSK[[#This Row],[Kontroll ifyllt värde]]=TRUE),ISBLANK(#REF!)),"Välj zon","")</f>
        <v/>
      </c>
      <c r="S354" s="3" t="str">
        <f>IF(AND(Tabell_SSK[[#This Row],[Fakturerat belopp]]&gt;0,Tabell_SSK[[#This Row],[Summa fakturerade timmar (psykiatri+somatik+primärvård)]]=""),"Fyll i antal timmar","")</f>
        <v/>
      </c>
      <c r="T354" s="3" t="str">
        <f>IF(AND(Tabell_SSK[[#This Row],[Kontroll ifyllt värde]]=TRUE,Tabell_SSK[[#This Row],[Fakturerat belopp]]=""),"Fakturerat belopp saknas","")</f>
        <v/>
      </c>
      <c r="U354" s="3" t="b">
        <f>OR(Tabell_SSK[[#This Row],[Fakturerat belopp]]&lt;&gt;"",Tabell_SSK[[#This Row],[Summa fakturerade timmar (psykiatri+somatik+primärvård)]]&lt;&gt;"")</f>
        <v>0</v>
      </c>
    </row>
    <row r="355" spans="1:21" x14ac:dyDescent="0.35">
      <c r="A355" s="32" t="str">
        <f>IF(_xlfn.CONCAT(B355:G355)="","",Statistikrapport!$C$3)</f>
        <v/>
      </c>
      <c r="B355" s="3"/>
      <c r="C355" s="3"/>
      <c r="D355" s="3"/>
      <c r="E355" s="3"/>
      <c r="F355" s="28"/>
      <c r="G35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5" s="3"/>
      <c r="I355" s="3"/>
      <c r="J355" s="3"/>
      <c r="K355" s="3"/>
      <c r="L355" s="3" t="str" cm="1">
        <f t="array" ref="L355">IFERROR(INDEX(_xlfn._xlws.FILTER(Tabell_SSK[[#This Row],[Region kontroll]:[Fakturerat]],Tabell_SSK[[#This Row],[Region kontroll]:[Fakturerat]]&lt;&gt;""),1,1),"")</f>
        <v/>
      </c>
      <c r="M355" s="3" t="str">
        <f>IF(AND(SUM(Tabell_SSK[[#This Row],[Fakturerat belopp]:[Summa fakturerade timmar (psykiatri+somatik+primärvård)]]),ISBLANK(Tabell_SSK[[#This Row],[Region]])),"Ange region","")</f>
        <v/>
      </c>
      <c r="N355" s="3" t="str">
        <f>IF(AND(OR(Tabell_SSK[[#This Row],[Kontroll ifyllt värde]]=TRUE),ISBLANK(Tabell_SSK[[#This Row],[Zon]])),"Välj zon","")</f>
        <v/>
      </c>
      <c r="O3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5" s="3" t="str">
        <f xml:space="preserve"> IF(AND(Tabell_SSK[[#This Row],[Yrkeskategori]]="Specialistsjuksköterska",Tabell_SSK[[#This Row],[Specialisering]]=""),"Ange specialisering","")</f>
        <v/>
      </c>
      <c r="Q355" s="3" t="str">
        <f xml:space="preserve"> IF(AND(Tabell_SSK[[#This Row],[Yrkeskategori]]="Sjuksköterska",Tabell_SSK[[#This Row],[Specialisering]]&lt;&gt;""),"Välj specialistsjuksköterska om specialicering","")</f>
        <v/>
      </c>
      <c r="R355" s="3" t="str">
        <f>IF(AND(OR(Tabell_SSK[[#This Row],[Kontroll ifyllt värde]]=TRUE),ISBLANK(#REF!)),"Välj zon","")</f>
        <v/>
      </c>
      <c r="S355" s="3" t="str">
        <f>IF(AND(Tabell_SSK[[#This Row],[Fakturerat belopp]]&gt;0,Tabell_SSK[[#This Row],[Summa fakturerade timmar (psykiatri+somatik+primärvård)]]=""),"Fyll i antal timmar","")</f>
        <v/>
      </c>
      <c r="T355" s="3" t="str">
        <f>IF(AND(Tabell_SSK[[#This Row],[Kontroll ifyllt värde]]=TRUE,Tabell_SSK[[#This Row],[Fakturerat belopp]]=""),"Fakturerat belopp saknas","")</f>
        <v/>
      </c>
      <c r="U355" s="3" t="b">
        <f>OR(Tabell_SSK[[#This Row],[Fakturerat belopp]]&lt;&gt;"",Tabell_SSK[[#This Row],[Summa fakturerade timmar (psykiatri+somatik+primärvård)]]&lt;&gt;"")</f>
        <v>0</v>
      </c>
    </row>
    <row r="356" spans="1:21" x14ac:dyDescent="0.35">
      <c r="A356" s="32" t="str">
        <f>IF(_xlfn.CONCAT(B356:G356)="","",Statistikrapport!$C$3)</f>
        <v/>
      </c>
      <c r="B356" s="3"/>
      <c r="C356" s="3"/>
      <c r="D356" s="3"/>
      <c r="E356" s="3"/>
      <c r="F356" s="28"/>
      <c r="G35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6" s="3"/>
      <c r="I356" s="3"/>
      <c r="J356" s="3"/>
      <c r="K356" s="3"/>
      <c r="L356" s="3" t="str" cm="1">
        <f t="array" ref="L356">IFERROR(INDEX(_xlfn._xlws.FILTER(Tabell_SSK[[#This Row],[Region kontroll]:[Fakturerat]],Tabell_SSK[[#This Row],[Region kontroll]:[Fakturerat]]&lt;&gt;""),1,1),"")</f>
        <v/>
      </c>
      <c r="M356" s="3" t="str">
        <f>IF(AND(SUM(Tabell_SSK[[#This Row],[Fakturerat belopp]:[Summa fakturerade timmar (psykiatri+somatik+primärvård)]]),ISBLANK(Tabell_SSK[[#This Row],[Region]])),"Ange region","")</f>
        <v/>
      </c>
      <c r="N356" s="3" t="str">
        <f>IF(AND(OR(Tabell_SSK[[#This Row],[Kontroll ifyllt värde]]=TRUE),ISBLANK(Tabell_SSK[[#This Row],[Zon]])),"Välj zon","")</f>
        <v/>
      </c>
      <c r="O3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6" s="3" t="str">
        <f xml:space="preserve"> IF(AND(Tabell_SSK[[#This Row],[Yrkeskategori]]="Specialistsjuksköterska",Tabell_SSK[[#This Row],[Specialisering]]=""),"Ange specialisering","")</f>
        <v/>
      </c>
      <c r="Q356" s="3" t="str">
        <f xml:space="preserve"> IF(AND(Tabell_SSK[[#This Row],[Yrkeskategori]]="Sjuksköterska",Tabell_SSK[[#This Row],[Specialisering]]&lt;&gt;""),"Välj specialistsjuksköterska om specialicering","")</f>
        <v/>
      </c>
      <c r="R356" s="3" t="str">
        <f>IF(AND(OR(Tabell_SSK[[#This Row],[Kontroll ifyllt värde]]=TRUE),ISBLANK(#REF!)),"Välj zon","")</f>
        <v/>
      </c>
      <c r="S356" s="3" t="str">
        <f>IF(AND(Tabell_SSK[[#This Row],[Fakturerat belopp]]&gt;0,Tabell_SSK[[#This Row],[Summa fakturerade timmar (psykiatri+somatik+primärvård)]]=""),"Fyll i antal timmar","")</f>
        <v/>
      </c>
      <c r="T356" s="3" t="str">
        <f>IF(AND(Tabell_SSK[[#This Row],[Kontroll ifyllt värde]]=TRUE,Tabell_SSK[[#This Row],[Fakturerat belopp]]=""),"Fakturerat belopp saknas","")</f>
        <v/>
      </c>
      <c r="U356" s="3" t="b">
        <f>OR(Tabell_SSK[[#This Row],[Fakturerat belopp]]&lt;&gt;"",Tabell_SSK[[#This Row],[Summa fakturerade timmar (psykiatri+somatik+primärvård)]]&lt;&gt;"")</f>
        <v>0</v>
      </c>
    </row>
    <row r="357" spans="1:21" x14ac:dyDescent="0.35">
      <c r="A357" s="32" t="str">
        <f>IF(_xlfn.CONCAT(B357:G357)="","",Statistikrapport!$C$3)</f>
        <v/>
      </c>
      <c r="B357" s="3"/>
      <c r="C357" s="3"/>
      <c r="D357" s="3"/>
      <c r="E357" s="3"/>
      <c r="F357" s="28"/>
      <c r="G35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7" s="3"/>
      <c r="I357" s="3"/>
      <c r="J357" s="3"/>
      <c r="K357" s="3"/>
      <c r="L357" s="3" t="str" cm="1">
        <f t="array" ref="L357">IFERROR(INDEX(_xlfn._xlws.FILTER(Tabell_SSK[[#This Row],[Region kontroll]:[Fakturerat]],Tabell_SSK[[#This Row],[Region kontroll]:[Fakturerat]]&lt;&gt;""),1,1),"")</f>
        <v/>
      </c>
      <c r="M357" s="3" t="str">
        <f>IF(AND(SUM(Tabell_SSK[[#This Row],[Fakturerat belopp]:[Summa fakturerade timmar (psykiatri+somatik+primärvård)]]),ISBLANK(Tabell_SSK[[#This Row],[Region]])),"Ange region","")</f>
        <v/>
      </c>
      <c r="N357" s="3" t="str">
        <f>IF(AND(OR(Tabell_SSK[[#This Row],[Kontroll ifyllt värde]]=TRUE),ISBLANK(Tabell_SSK[[#This Row],[Zon]])),"Välj zon","")</f>
        <v/>
      </c>
      <c r="O3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7" s="3" t="str">
        <f xml:space="preserve"> IF(AND(Tabell_SSK[[#This Row],[Yrkeskategori]]="Specialistsjuksköterska",Tabell_SSK[[#This Row],[Specialisering]]=""),"Ange specialisering","")</f>
        <v/>
      </c>
      <c r="Q357" s="3" t="str">
        <f xml:space="preserve"> IF(AND(Tabell_SSK[[#This Row],[Yrkeskategori]]="Sjuksköterska",Tabell_SSK[[#This Row],[Specialisering]]&lt;&gt;""),"Välj specialistsjuksköterska om specialicering","")</f>
        <v/>
      </c>
      <c r="R357" s="3" t="str">
        <f>IF(AND(OR(Tabell_SSK[[#This Row],[Kontroll ifyllt värde]]=TRUE),ISBLANK(#REF!)),"Välj zon","")</f>
        <v/>
      </c>
      <c r="S357" s="3" t="str">
        <f>IF(AND(Tabell_SSK[[#This Row],[Fakturerat belopp]]&gt;0,Tabell_SSK[[#This Row],[Summa fakturerade timmar (psykiatri+somatik+primärvård)]]=""),"Fyll i antal timmar","")</f>
        <v/>
      </c>
      <c r="T357" s="3" t="str">
        <f>IF(AND(Tabell_SSK[[#This Row],[Kontroll ifyllt värde]]=TRUE,Tabell_SSK[[#This Row],[Fakturerat belopp]]=""),"Fakturerat belopp saknas","")</f>
        <v/>
      </c>
      <c r="U357" s="3" t="b">
        <f>OR(Tabell_SSK[[#This Row],[Fakturerat belopp]]&lt;&gt;"",Tabell_SSK[[#This Row],[Summa fakturerade timmar (psykiatri+somatik+primärvård)]]&lt;&gt;"")</f>
        <v>0</v>
      </c>
    </row>
    <row r="358" spans="1:21" x14ac:dyDescent="0.35">
      <c r="A358" s="32" t="str">
        <f>IF(_xlfn.CONCAT(B358:G358)="","",Statistikrapport!$C$3)</f>
        <v/>
      </c>
      <c r="B358" s="3"/>
      <c r="C358" s="3"/>
      <c r="D358" s="3"/>
      <c r="E358" s="3"/>
      <c r="F358" s="28"/>
      <c r="G35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8" s="3"/>
      <c r="I358" s="3"/>
      <c r="J358" s="3"/>
      <c r="K358" s="3"/>
      <c r="L358" s="3" t="str" cm="1">
        <f t="array" ref="L358">IFERROR(INDEX(_xlfn._xlws.FILTER(Tabell_SSK[[#This Row],[Region kontroll]:[Fakturerat]],Tabell_SSK[[#This Row],[Region kontroll]:[Fakturerat]]&lt;&gt;""),1,1),"")</f>
        <v/>
      </c>
      <c r="M358" s="3" t="str">
        <f>IF(AND(SUM(Tabell_SSK[[#This Row],[Fakturerat belopp]:[Summa fakturerade timmar (psykiatri+somatik+primärvård)]]),ISBLANK(Tabell_SSK[[#This Row],[Region]])),"Ange region","")</f>
        <v/>
      </c>
      <c r="N358" s="3" t="str">
        <f>IF(AND(OR(Tabell_SSK[[#This Row],[Kontroll ifyllt värde]]=TRUE),ISBLANK(Tabell_SSK[[#This Row],[Zon]])),"Välj zon","")</f>
        <v/>
      </c>
      <c r="O3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8" s="3" t="str">
        <f xml:space="preserve"> IF(AND(Tabell_SSK[[#This Row],[Yrkeskategori]]="Specialistsjuksköterska",Tabell_SSK[[#This Row],[Specialisering]]=""),"Ange specialisering","")</f>
        <v/>
      </c>
      <c r="Q358" s="3" t="str">
        <f xml:space="preserve"> IF(AND(Tabell_SSK[[#This Row],[Yrkeskategori]]="Sjuksköterska",Tabell_SSK[[#This Row],[Specialisering]]&lt;&gt;""),"Välj specialistsjuksköterska om specialicering","")</f>
        <v/>
      </c>
      <c r="R358" s="3" t="str">
        <f>IF(AND(OR(Tabell_SSK[[#This Row],[Kontroll ifyllt värde]]=TRUE),ISBLANK(#REF!)),"Välj zon","")</f>
        <v/>
      </c>
      <c r="S358" s="3" t="str">
        <f>IF(AND(Tabell_SSK[[#This Row],[Fakturerat belopp]]&gt;0,Tabell_SSK[[#This Row],[Summa fakturerade timmar (psykiatri+somatik+primärvård)]]=""),"Fyll i antal timmar","")</f>
        <v/>
      </c>
      <c r="T358" s="3" t="str">
        <f>IF(AND(Tabell_SSK[[#This Row],[Kontroll ifyllt värde]]=TRUE,Tabell_SSK[[#This Row],[Fakturerat belopp]]=""),"Fakturerat belopp saknas","")</f>
        <v/>
      </c>
      <c r="U358" s="3" t="b">
        <f>OR(Tabell_SSK[[#This Row],[Fakturerat belopp]]&lt;&gt;"",Tabell_SSK[[#This Row],[Summa fakturerade timmar (psykiatri+somatik+primärvård)]]&lt;&gt;"")</f>
        <v>0</v>
      </c>
    </row>
    <row r="359" spans="1:21" x14ac:dyDescent="0.35">
      <c r="A359" s="32" t="str">
        <f>IF(_xlfn.CONCAT(B359:G359)="","",Statistikrapport!$C$3)</f>
        <v/>
      </c>
      <c r="B359" s="3"/>
      <c r="C359" s="3"/>
      <c r="D359" s="3"/>
      <c r="E359" s="3"/>
      <c r="F359" s="28"/>
      <c r="G35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59" s="3"/>
      <c r="I359" s="3"/>
      <c r="J359" s="3"/>
      <c r="K359" s="3"/>
      <c r="L359" s="3" t="str" cm="1">
        <f t="array" ref="L359">IFERROR(INDEX(_xlfn._xlws.FILTER(Tabell_SSK[[#This Row],[Region kontroll]:[Fakturerat]],Tabell_SSK[[#This Row],[Region kontroll]:[Fakturerat]]&lt;&gt;""),1,1),"")</f>
        <v/>
      </c>
      <c r="M359" s="3" t="str">
        <f>IF(AND(SUM(Tabell_SSK[[#This Row],[Fakturerat belopp]:[Summa fakturerade timmar (psykiatri+somatik+primärvård)]]),ISBLANK(Tabell_SSK[[#This Row],[Region]])),"Ange region","")</f>
        <v/>
      </c>
      <c r="N359" s="3" t="str">
        <f>IF(AND(OR(Tabell_SSK[[#This Row],[Kontroll ifyllt värde]]=TRUE),ISBLANK(Tabell_SSK[[#This Row],[Zon]])),"Välj zon","")</f>
        <v/>
      </c>
      <c r="O3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9" s="3" t="str">
        <f xml:space="preserve"> IF(AND(Tabell_SSK[[#This Row],[Yrkeskategori]]="Specialistsjuksköterska",Tabell_SSK[[#This Row],[Specialisering]]=""),"Ange specialisering","")</f>
        <v/>
      </c>
      <c r="Q359" s="3" t="str">
        <f xml:space="preserve"> IF(AND(Tabell_SSK[[#This Row],[Yrkeskategori]]="Sjuksköterska",Tabell_SSK[[#This Row],[Specialisering]]&lt;&gt;""),"Välj specialistsjuksköterska om specialicering","")</f>
        <v/>
      </c>
      <c r="R359" s="3" t="str">
        <f>IF(AND(OR(Tabell_SSK[[#This Row],[Kontroll ifyllt värde]]=TRUE),ISBLANK(#REF!)),"Välj zon","")</f>
        <v/>
      </c>
      <c r="S359" s="3" t="str">
        <f>IF(AND(Tabell_SSK[[#This Row],[Fakturerat belopp]]&gt;0,Tabell_SSK[[#This Row],[Summa fakturerade timmar (psykiatri+somatik+primärvård)]]=""),"Fyll i antal timmar","")</f>
        <v/>
      </c>
      <c r="T359" s="3" t="str">
        <f>IF(AND(Tabell_SSK[[#This Row],[Kontroll ifyllt värde]]=TRUE,Tabell_SSK[[#This Row],[Fakturerat belopp]]=""),"Fakturerat belopp saknas","")</f>
        <v/>
      </c>
      <c r="U359" s="3" t="b">
        <f>OR(Tabell_SSK[[#This Row],[Fakturerat belopp]]&lt;&gt;"",Tabell_SSK[[#This Row],[Summa fakturerade timmar (psykiatri+somatik+primärvård)]]&lt;&gt;"")</f>
        <v>0</v>
      </c>
    </row>
    <row r="360" spans="1:21" x14ac:dyDescent="0.35">
      <c r="A360" s="32" t="str">
        <f>IF(_xlfn.CONCAT(B360:G360)="","",Statistikrapport!$C$3)</f>
        <v/>
      </c>
      <c r="B360" s="3"/>
      <c r="C360" s="3"/>
      <c r="D360" s="3"/>
      <c r="E360" s="3"/>
      <c r="F360" s="28"/>
      <c r="G36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0" s="3"/>
      <c r="I360" s="3"/>
      <c r="J360" s="3"/>
      <c r="K360" s="3"/>
      <c r="L360" s="3" t="str" cm="1">
        <f t="array" ref="L360">IFERROR(INDEX(_xlfn._xlws.FILTER(Tabell_SSK[[#This Row],[Region kontroll]:[Fakturerat]],Tabell_SSK[[#This Row],[Region kontroll]:[Fakturerat]]&lt;&gt;""),1,1),"")</f>
        <v/>
      </c>
      <c r="M360" s="3" t="str">
        <f>IF(AND(SUM(Tabell_SSK[[#This Row],[Fakturerat belopp]:[Summa fakturerade timmar (psykiatri+somatik+primärvård)]]),ISBLANK(Tabell_SSK[[#This Row],[Region]])),"Ange region","")</f>
        <v/>
      </c>
      <c r="N360" s="3" t="str">
        <f>IF(AND(OR(Tabell_SSK[[#This Row],[Kontroll ifyllt värde]]=TRUE),ISBLANK(Tabell_SSK[[#This Row],[Zon]])),"Välj zon","")</f>
        <v/>
      </c>
      <c r="O3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0" s="3" t="str">
        <f xml:space="preserve"> IF(AND(Tabell_SSK[[#This Row],[Yrkeskategori]]="Specialistsjuksköterska",Tabell_SSK[[#This Row],[Specialisering]]=""),"Ange specialisering","")</f>
        <v/>
      </c>
      <c r="Q360" s="3" t="str">
        <f xml:space="preserve"> IF(AND(Tabell_SSK[[#This Row],[Yrkeskategori]]="Sjuksköterska",Tabell_SSK[[#This Row],[Specialisering]]&lt;&gt;""),"Välj specialistsjuksköterska om specialicering","")</f>
        <v/>
      </c>
      <c r="R360" s="3" t="str">
        <f>IF(AND(OR(Tabell_SSK[[#This Row],[Kontroll ifyllt värde]]=TRUE),ISBLANK(#REF!)),"Välj zon","")</f>
        <v/>
      </c>
      <c r="S360" s="3" t="str">
        <f>IF(AND(Tabell_SSK[[#This Row],[Fakturerat belopp]]&gt;0,Tabell_SSK[[#This Row],[Summa fakturerade timmar (psykiatri+somatik+primärvård)]]=""),"Fyll i antal timmar","")</f>
        <v/>
      </c>
      <c r="T360" s="3" t="str">
        <f>IF(AND(Tabell_SSK[[#This Row],[Kontroll ifyllt värde]]=TRUE,Tabell_SSK[[#This Row],[Fakturerat belopp]]=""),"Fakturerat belopp saknas","")</f>
        <v/>
      </c>
      <c r="U360" s="3" t="b">
        <f>OR(Tabell_SSK[[#This Row],[Fakturerat belopp]]&lt;&gt;"",Tabell_SSK[[#This Row],[Summa fakturerade timmar (psykiatri+somatik+primärvård)]]&lt;&gt;"")</f>
        <v>0</v>
      </c>
    </row>
    <row r="361" spans="1:21" x14ac:dyDescent="0.35">
      <c r="A361" s="32" t="str">
        <f>IF(_xlfn.CONCAT(B361:G361)="","",Statistikrapport!$C$3)</f>
        <v/>
      </c>
      <c r="B361" s="3"/>
      <c r="C361" s="3"/>
      <c r="D361" s="3"/>
      <c r="E361" s="3"/>
      <c r="F361" s="28"/>
      <c r="G36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1" s="3"/>
      <c r="I361" s="3"/>
      <c r="J361" s="3"/>
      <c r="K361" s="3"/>
      <c r="L361" s="3" t="str" cm="1">
        <f t="array" ref="L361">IFERROR(INDEX(_xlfn._xlws.FILTER(Tabell_SSK[[#This Row],[Region kontroll]:[Fakturerat]],Tabell_SSK[[#This Row],[Region kontroll]:[Fakturerat]]&lt;&gt;""),1,1),"")</f>
        <v/>
      </c>
      <c r="M361" s="3" t="str">
        <f>IF(AND(SUM(Tabell_SSK[[#This Row],[Fakturerat belopp]:[Summa fakturerade timmar (psykiatri+somatik+primärvård)]]),ISBLANK(Tabell_SSK[[#This Row],[Region]])),"Ange region","")</f>
        <v/>
      </c>
      <c r="N361" s="3" t="str">
        <f>IF(AND(OR(Tabell_SSK[[#This Row],[Kontroll ifyllt värde]]=TRUE),ISBLANK(Tabell_SSK[[#This Row],[Zon]])),"Välj zon","")</f>
        <v/>
      </c>
      <c r="O3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1" s="3" t="str">
        <f xml:space="preserve"> IF(AND(Tabell_SSK[[#This Row],[Yrkeskategori]]="Specialistsjuksköterska",Tabell_SSK[[#This Row],[Specialisering]]=""),"Ange specialisering","")</f>
        <v/>
      </c>
      <c r="Q361" s="3" t="str">
        <f xml:space="preserve"> IF(AND(Tabell_SSK[[#This Row],[Yrkeskategori]]="Sjuksköterska",Tabell_SSK[[#This Row],[Specialisering]]&lt;&gt;""),"Välj specialistsjuksköterska om specialicering","")</f>
        <v/>
      </c>
      <c r="R361" s="3" t="str">
        <f>IF(AND(OR(Tabell_SSK[[#This Row],[Kontroll ifyllt värde]]=TRUE),ISBLANK(#REF!)),"Välj zon","")</f>
        <v/>
      </c>
      <c r="S361" s="3" t="str">
        <f>IF(AND(Tabell_SSK[[#This Row],[Fakturerat belopp]]&gt;0,Tabell_SSK[[#This Row],[Summa fakturerade timmar (psykiatri+somatik+primärvård)]]=""),"Fyll i antal timmar","")</f>
        <v/>
      </c>
      <c r="T361" s="3" t="str">
        <f>IF(AND(Tabell_SSK[[#This Row],[Kontroll ifyllt värde]]=TRUE,Tabell_SSK[[#This Row],[Fakturerat belopp]]=""),"Fakturerat belopp saknas","")</f>
        <v/>
      </c>
      <c r="U361" s="3" t="b">
        <f>OR(Tabell_SSK[[#This Row],[Fakturerat belopp]]&lt;&gt;"",Tabell_SSK[[#This Row],[Summa fakturerade timmar (psykiatri+somatik+primärvård)]]&lt;&gt;"")</f>
        <v>0</v>
      </c>
    </row>
    <row r="362" spans="1:21" x14ac:dyDescent="0.35">
      <c r="A362" s="32" t="str">
        <f>IF(_xlfn.CONCAT(B362:G362)="","",Statistikrapport!$C$3)</f>
        <v/>
      </c>
      <c r="B362" s="3"/>
      <c r="C362" s="3"/>
      <c r="D362" s="3"/>
      <c r="E362" s="3"/>
      <c r="F362" s="28"/>
      <c r="G36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2" s="3"/>
      <c r="I362" s="3"/>
      <c r="J362" s="3"/>
      <c r="K362" s="3"/>
      <c r="L362" s="3" t="str" cm="1">
        <f t="array" ref="L362">IFERROR(INDEX(_xlfn._xlws.FILTER(Tabell_SSK[[#This Row],[Region kontroll]:[Fakturerat]],Tabell_SSK[[#This Row],[Region kontroll]:[Fakturerat]]&lt;&gt;""),1,1),"")</f>
        <v/>
      </c>
      <c r="M362" s="3" t="str">
        <f>IF(AND(SUM(Tabell_SSK[[#This Row],[Fakturerat belopp]:[Summa fakturerade timmar (psykiatri+somatik+primärvård)]]),ISBLANK(Tabell_SSK[[#This Row],[Region]])),"Ange region","")</f>
        <v/>
      </c>
      <c r="N362" s="3" t="str">
        <f>IF(AND(OR(Tabell_SSK[[#This Row],[Kontroll ifyllt värde]]=TRUE),ISBLANK(Tabell_SSK[[#This Row],[Zon]])),"Välj zon","")</f>
        <v/>
      </c>
      <c r="O3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2" s="3" t="str">
        <f xml:space="preserve"> IF(AND(Tabell_SSK[[#This Row],[Yrkeskategori]]="Specialistsjuksköterska",Tabell_SSK[[#This Row],[Specialisering]]=""),"Ange specialisering","")</f>
        <v/>
      </c>
      <c r="Q362" s="3" t="str">
        <f xml:space="preserve"> IF(AND(Tabell_SSK[[#This Row],[Yrkeskategori]]="Sjuksköterska",Tabell_SSK[[#This Row],[Specialisering]]&lt;&gt;""),"Välj specialistsjuksköterska om specialicering","")</f>
        <v/>
      </c>
      <c r="R362" s="3" t="str">
        <f>IF(AND(OR(Tabell_SSK[[#This Row],[Kontroll ifyllt värde]]=TRUE),ISBLANK(#REF!)),"Välj zon","")</f>
        <v/>
      </c>
      <c r="S362" s="3" t="str">
        <f>IF(AND(Tabell_SSK[[#This Row],[Fakturerat belopp]]&gt;0,Tabell_SSK[[#This Row],[Summa fakturerade timmar (psykiatri+somatik+primärvård)]]=""),"Fyll i antal timmar","")</f>
        <v/>
      </c>
      <c r="T362" s="3" t="str">
        <f>IF(AND(Tabell_SSK[[#This Row],[Kontroll ifyllt värde]]=TRUE,Tabell_SSK[[#This Row],[Fakturerat belopp]]=""),"Fakturerat belopp saknas","")</f>
        <v/>
      </c>
      <c r="U362" s="3" t="b">
        <f>OR(Tabell_SSK[[#This Row],[Fakturerat belopp]]&lt;&gt;"",Tabell_SSK[[#This Row],[Summa fakturerade timmar (psykiatri+somatik+primärvård)]]&lt;&gt;"")</f>
        <v>0</v>
      </c>
    </row>
    <row r="363" spans="1:21" x14ac:dyDescent="0.35">
      <c r="A363" s="32" t="str">
        <f>IF(_xlfn.CONCAT(B363:G363)="","",Statistikrapport!$C$3)</f>
        <v/>
      </c>
      <c r="B363" s="3"/>
      <c r="C363" s="3"/>
      <c r="D363" s="3"/>
      <c r="E363" s="3"/>
      <c r="F363" s="28"/>
      <c r="G36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3" s="3"/>
      <c r="I363" s="3"/>
      <c r="J363" s="3"/>
      <c r="K363" s="3"/>
      <c r="L363" s="3" t="str" cm="1">
        <f t="array" ref="L363">IFERROR(INDEX(_xlfn._xlws.FILTER(Tabell_SSK[[#This Row],[Region kontroll]:[Fakturerat]],Tabell_SSK[[#This Row],[Region kontroll]:[Fakturerat]]&lt;&gt;""),1,1),"")</f>
        <v/>
      </c>
      <c r="M363" s="3" t="str">
        <f>IF(AND(SUM(Tabell_SSK[[#This Row],[Fakturerat belopp]:[Summa fakturerade timmar (psykiatri+somatik+primärvård)]]),ISBLANK(Tabell_SSK[[#This Row],[Region]])),"Ange region","")</f>
        <v/>
      </c>
      <c r="N363" s="3" t="str">
        <f>IF(AND(OR(Tabell_SSK[[#This Row],[Kontroll ifyllt värde]]=TRUE),ISBLANK(Tabell_SSK[[#This Row],[Zon]])),"Välj zon","")</f>
        <v/>
      </c>
      <c r="O3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3" s="3" t="str">
        <f xml:space="preserve"> IF(AND(Tabell_SSK[[#This Row],[Yrkeskategori]]="Specialistsjuksköterska",Tabell_SSK[[#This Row],[Specialisering]]=""),"Ange specialisering","")</f>
        <v/>
      </c>
      <c r="Q363" s="3" t="str">
        <f xml:space="preserve"> IF(AND(Tabell_SSK[[#This Row],[Yrkeskategori]]="Sjuksköterska",Tabell_SSK[[#This Row],[Specialisering]]&lt;&gt;""),"Välj specialistsjuksköterska om specialicering","")</f>
        <v/>
      </c>
      <c r="R363" s="3" t="str">
        <f>IF(AND(OR(Tabell_SSK[[#This Row],[Kontroll ifyllt värde]]=TRUE),ISBLANK(#REF!)),"Välj zon","")</f>
        <v/>
      </c>
      <c r="S363" s="3" t="str">
        <f>IF(AND(Tabell_SSK[[#This Row],[Fakturerat belopp]]&gt;0,Tabell_SSK[[#This Row],[Summa fakturerade timmar (psykiatri+somatik+primärvård)]]=""),"Fyll i antal timmar","")</f>
        <v/>
      </c>
      <c r="T363" s="3" t="str">
        <f>IF(AND(Tabell_SSK[[#This Row],[Kontroll ifyllt värde]]=TRUE,Tabell_SSK[[#This Row],[Fakturerat belopp]]=""),"Fakturerat belopp saknas","")</f>
        <v/>
      </c>
      <c r="U363" s="3" t="b">
        <f>OR(Tabell_SSK[[#This Row],[Fakturerat belopp]]&lt;&gt;"",Tabell_SSK[[#This Row],[Summa fakturerade timmar (psykiatri+somatik+primärvård)]]&lt;&gt;"")</f>
        <v>0</v>
      </c>
    </row>
    <row r="364" spans="1:21" x14ac:dyDescent="0.35">
      <c r="A364" s="32" t="str">
        <f>IF(_xlfn.CONCAT(B364:G364)="","",Statistikrapport!$C$3)</f>
        <v/>
      </c>
      <c r="B364" s="3"/>
      <c r="C364" s="3"/>
      <c r="D364" s="3"/>
      <c r="E364" s="3"/>
      <c r="F364" s="28"/>
      <c r="G36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4" s="3"/>
      <c r="I364" s="3"/>
      <c r="J364" s="3"/>
      <c r="K364" s="3"/>
      <c r="L364" s="3" t="str" cm="1">
        <f t="array" ref="L364">IFERROR(INDEX(_xlfn._xlws.FILTER(Tabell_SSK[[#This Row],[Region kontroll]:[Fakturerat]],Tabell_SSK[[#This Row],[Region kontroll]:[Fakturerat]]&lt;&gt;""),1,1),"")</f>
        <v/>
      </c>
      <c r="M364" s="3" t="str">
        <f>IF(AND(SUM(Tabell_SSK[[#This Row],[Fakturerat belopp]:[Summa fakturerade timmar (psykiatri+somatik+primärvård)]]),ISBLANK(Tabell_SSK[[#This Row],[Region]])),"Ange region","")</f>
        <v/>
      </c>
      <c r="N364" s="3" t="str">
        <f>IF(AND(OR(Tabell_SSK[[#This Row],[Kontroll ifyllt värde]]=TRUE),ISBLANK(Tabell_SSK[[#This Row],[Zon]])),"Välj zon","")</f>
        <v/>
      </c>
      <c r="O3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4" s="3" t="str">
        <f xml:space="preserve"> IF(AND(Tabell_SSK[[#This Row],[Yrkeskategori]]="Specialistsjuksköterska",Tabell_SSK[[#This Row],[Specialisering]]=""),"Ange specialisering","")</f>
        <v/>
      </c>
      <c r="Q364" s="3" t="str">
        <f xml:space="preserve"> IF(AND(Tabell_SSK[[#This Row],[Yrkeskategori]]="Sjuksköterska",Tabell_SSK[[#This Row],[Specialisering]]&lt;&gt;""),"Välj specialistsjuksköterska om specialicering","")</f>
        <v/>
      </c>
      <c r="R364" s="3" t="str">
        <f>IF(AND(OR(Tabell_SSK[[#This Row],[Kontroll ifyllt värde]]=TRUE),ISBLANK(#REF!)),"Välj zon","")</f>
        <v/>
      </c>
      <c r="S364" s="3" t="str">
        <f>IF(AND(Tabell_SSK[[#This Row],[Fakturerat belopp]]&gt;0,Tabell_SSK[[#This Row],[Summa fakturerade timmar (psykiatri+somatik+primärvård)]]=""),"Fyll i antal timmar","")</f>
        <v/>
      </c>
      <c r="T364" s="3" t="str">
        <f>IF(AND(Tabell_SSK[[#This Row],[Kontroll ifyllt värde]]=TRUE,Tabell_SSK[[#This Row],[Fakturerat belopp]]=""),"Fakturerat belopp saknas","")</f>
        <v/>
      </c>
      <c r="U364" s="3" t="b">
        <f>OR(Tabell_SSK[[#This Row],[Fakturerat belopp]]&lt;&gt;"",Tabell_SSK[[#This Row],[Summa fakturerade timmar (psykiatri+somatik+primärvård)]]&lt;&gt;"")</f>
        <v>0</v>
      </c>
    </row>
    <row r="365" spans="1:21" x14ac:dyDescent="0.35">
      <c r="A365" s="32" t="str">
        <f>IF(_xlfn.CONCAT(B365:G365)="","",Statistikrapport!$C$3)</f>
        <v/>
      </c>
      <c r="B365" s="3"/>
      <c r="C365" s="3"/>
      <c r="D365" s="3"/>
      <c r="E365" s="3"/>
      <c r="F365" s="28"/>
      <c r="G36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5" s="3"/>
      <c r="I365" s="3"/>
      <c r="J365" s="3"/>
      <c r="K365" s="3"/>
      <c r="L365" s="3" t="str" cm="1">
        <f t="array" ref="L365">IFERROR(INDEX(_xlfn._xlws.FILTER(Tabell_SSK[[#This Row],[Region kontroll]:[Fakturerat]],Tabell_SSK[[#This Row],[Region kontroll]:[Fakturerat]]&lt;&gt;""),1,1),"")</f>
        <v/>
      </c>
      <c r="M365" s="3" t="str">
        <f>IF(AND(SUM(Tabell_SSK[[#This Row],[Fakturerat belopp]:[Summa fakturerade timmar (psykiatri+somatik+primärvård)]]),ISBLANK(Tabell_SSK[[#This Row],[Region]])),"Ange region","")</f>
        <v/>
      </c>
      <c r="N365" s="3" t="str">
        <f>IF(AND(OR(Tabell_SSK[[#This Row],[Kontroll ifyllt värde]]=TRUE),ISBLANK(Tabell_SSK[[#This Row],[Zon]])),"Välj zon","")</f>
        <v/>
      </c>
      <c r="O3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5" s="3" t="str">
        <f xml:space="preserve"> IF(AND(Tabell_SSK[[#This Row],[Yrkeskategori]]="Specialistsjuksköterska",Tabell_SSK[[#This Row],[Specialisering]]=""),"Ange specialisering","")</f>
        <v/>
      </c>
      <c r="Q365" s="3" t="str">
        <f xml:space="preserve"> IF(AND(Tabell_SSK[[#This Row],[Yrkeskategori]]="Sjuksköterska",Tabell_SSK[[#This Row],[Specialisering]]&lt;&gt;""),"Välj specialistsjuksköterska om specialicering","")</f>
        <v/>
      </c>
      <c r="R365" s="3" t="str">
        <f>IF(AND(OR(Tabell_SSK[[#This Row],[Kontroll ifyllt värde]]=TRUE),ISBLANK(#REF!)),"Välj zon","")</f>
        <v/>
      </c>
      <c r="S365" s="3" t="str">
        <f>IF(AND(Tabell_SSK[[#This Row],[Fakturerat belopp]]&gt;0,Tabell_SSK[[#This Row],[Summa fakturerade timmar (psykiatri+somatik+primärvård)]]=""),"Fyll i antal timmar","")</f>
        <v/>
      </c>
      <c r="T365" s="3" t="str">
        <f>IF(AND(Tabell_SSK[[#This Row],[Kontroll ifyllt värde]]=TRUE,Tabell_SSK[[#This Row],[Fakturerat belopp]]=""),"Fakturerat belopp saknas","")</f>
        <v/>
      </c>
      <c r="U365" s="3" t="b">
        <f>OR(Tabell_SSK[[#This Row],[Fakturerat belopp]]&lt;&gt;"",Tabell_SSK[[#This Row],[Summa fakturerade timmar (psykiatri+somatik+primärvård)]]&lt;&gt;"")</f>
        <v>0</v>
      </c>
    </row>
    <row r="366" spans="1:21" x14ac:dyDescent="0.35">
      <c r="A366" s="32" t="str">
        <f>IF(_xlfn.CONCAT(B366:G366)="","",Statistikrapport!$C$3)</f>
        <v/>
      </c>
      <c r="B366" s="3"/>
      <c r="C366" s="3"/>
      <c r="D366" s="3"/>
      <c r="E366" s="3"/>
      <c r="F366" s="28"/>
      <c r="G36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6" s="3"/>
      <c r="I366" s="3"/>
      <c r="J366" s="3"/>
      <c r="K366" s="3"/>
      <c r="L366" s="3" t="str" cm="1">
        <f t="array" ref="L366">IFERROR(INDEX(_xlfn._xlws.FILTER(Tabell_SSK[[#This Row],[Region kontroll]:[Fakturerat]],Tabell_SSK[[#This Row],[Region kontroll]:[Fakturerat]]&lt;&gt;""),1,1),"")</f>
        <v/>
      </c>
      <c r="M366" s="3" t="str">
        <f>IF(AND(SUM(Tabell_SSK[[#This Row],[Fakturerat belopp]:[Summa fakturerade timmar (psykiatri+somatik+primärvård)]]),ISBLANK(Tabell_SSK[[#This Row],[Region]])),"Ange region","")</f>
        <v/>
      </c>
      <c r="N366" s="3" t="str">
        <f>IF(AND(OR(Tabell_SSK[[#This Row],[Kontroll ifyllt värde]]=TRUE),ISBLANK(Tabell_SSK[[#This Row],[Zon]])),"Välj zon","")</f>
        <v/>
      </c>
      <c r="O3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6" s="3" t="str">
        <f xml:space="preserve"> IF(AND(Tabell_SSK[[#This Row],[Yrkeskategori]]="Specialistsjuksköterska",Tabell_SSK[[#This Row],[Specialisering]]=""),"Ange specialisering","")</f>
        <v/>
      </c>
      <c r="Q366" s="3" t="str">
        <f xml:space="preserve"> IF(AND(Tabell_SSK[[#This Row],[Yrkeskategori]]="Sjuksköterska",Tabell_SSK[[#This Row],[Specialisering]]&lt;&gt;""),"Välj specialistsjuksköterska om specialicering","")</f>
        <v/>
      </c>
      <c r="R366" s="3" t="str">
        <f>IF(AND(OR(Tabell_SSK[[#This Row],[Kontroll ifyllt värde]]=TRUE),ISBLANK(#REF!)),"Välj zon","")</f>
        <v/>
      </c>
      <c r="S366" s="3" t="str">
        <f>IF(AND(Tabell_SSK[[#This Row],[Fakturerat belopp]]&gt;0,Tabell_SSK[[#This Row],[Summa fakturerade timmar (psykiatri+somatik+primärvård)]]=""),"Fyll i antal timmar","")</f>
        <v/>
      </c>
      <c r="T366" s="3" t="str">
        <f>IF(AND(Tabell_SSK[[#This Row],[Kontroll ifyllt värde]]=TRUE,Tabell_SSK[[#This Row],[Fakturerat belopp]]=""),"Fakturerat belopp saknas","")</f>
        <v/>
      </c>
      <c r="U366" s="3" t="b">
        <f>OR(Tabell_SSK[[#This Row],[Fakturerat belopp]]&lt;&gt;"",Tabell_SSK[[#This Row],[Summa fakturerade timmar (psykiatri+somatik+primärvård)]]&lt;&gt;"")</f>
        <v>0</v>
      </c>
    </row>
    <row r="367" spans="1:21" x14ac:dyDescent="0.35">
      <c r="A367" s="32" t="str">
        <f>IF(_xlfn.CONCAT(B367:G367)="","",Statistikrapport!$C$3)</f>
        <v/>
      </c>
      <c r="B367" s="3"/>
      <c r="C367" s="3"/>
      <c r="D367" s="3"/>
      <c r="E367" s="3"/>
      <c r="F367" s="28"/>
      <c r="G36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7" s="3"/>
      <c r="I367" s="3"/>
      <c r="J367" s="3"/>
      <c r="K367" s="3"/>
      <c r="L367" s="3" t="str" cm="1">
        <f t="array" ref="L367">IFERROR(INDEX(_xlfn._xlws.FILTER(Tabell_SSK[[#This Row],[Region kontroll]:[Fakturerat]],Tabell_SSK[[#This Row],[Region kontroll]:[Fakturerat]]&lt;&gt;""),1,1),"")</f>
        <v/>
      </c>
      <c r="M367" s="3" t="str">
        <f>IF(AND(SUM(Tabell_SSK[[#This Row],[Fakturerat belopp]:[Summa fakturerade timmar (psykiatri+somatik+primärvård)]]),ISBLANK(Tabell_SSK[[#This Row],[Region]])),"Ange region","")</f>
        <v/>
      </c>
      <c r="N367" s="3" t="str">
        <f>IF(AND(OR(Tabell_SSK[[#This Row],[Kontroll ifyllt värde]]=TRUE),ISBLANK(Tabell_SSK[[#This Row],[Zon]])),"Välj zon","")</f>
        <v/>
      </c>
      <c r="O3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7" s="3" t="str">
        <f xml:space="preserve"> IF(AND(Tabell_SSK[[#This Row],[Yrkeskategori]]="Specialistsjuksköterska",Tabell_SSK[[#This Row],[Specialisering]]=""),"Ange specialisering","")</f>
        <v/>
      </c>
      <c r="Q367" s="3" t="str">
        <f xml:space="preserve"> IF(AND(Tabell_SSK[[#This Row],[Yrkeskategori]]="Sjuksköterska",Tabell_SSK[[#This Row],[Specialisering]]&lt;&gt;""),"Välj specialistsjuksköterska om specialicering","")</f>
        <v/>
      </c>
      <c r="R367" s="3" t="str">
        <f>IF(AND(OR(Tabell_SSK[[#This Row],[Kontroll ifyllt värde]]=TRUE),ISBLANK(#REF!)),"Välj zon","")</f>
        <v/>
      </c>
      <c r="S367" s="3" t="str">
        <f>IF(AND(Tabell_SSK[[#This Row],[Fakturerat belopp]]&gt;0,Tabell_SSK[[#This Row],[Summa fakturerade timmar (psykiatri+somatik+primärvård)]]=""),"Fyll i antal timmar","")</f>
        <v/>
      </c>
      <c r="T367" s="3" t="str">
        <f>IF(AND(Tabell_SSK[[#This Row],[Kontroll ifyllt värde]]=TRUE,Tabell_SSK[[#This Row],[Fakturerat belopp]]=""),"Fakturerat belopp saknas","")</f>
        <v/>
      </c>
      <c r="U367" s="3" t="b">
        <f>OR(Tabell_SSK[[#This Row],[Fakturerat belopp]]&lt;&gt;"",Tabell_SSK[[#This Row],[Summa fakturerade timmar (psykiatri+somatik+primärvård)]]&lt;&gt;"")</f>
        <v>0</v>
      </c>
    </row>
    <row r="368" spans="1:21" x14ac:dyDescent="0.35">
      <c r="A368" s="32" t="str">
        <f>IF(_xlfn.CONCAT(B368:G368)="","",Statistikrapport!$C$3)</f>
        <v/>
      </c>
      <c r="B368" s="3"/>
      <c r="C368" s="3"/>
      <c r="D368" s="3"/>
      <c r="E368" s="3"/>
      <c r="F368" s="28"/>
      <c r="G36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8" s="3"/>
      <c r="I368" s="3"/>
      <c r="J368" s="3"/>
      <c r="K368" s="3"/>
      <c r="L368" s="3" t="str" cm="1">
        <f t="array" ref="L368">IFERROR(INDEX(_xlfn._xlws.FILTER(Tabell_SSK[[#This Row],[Region kontroll]:[Fakturerat]],Tabell_SSK[[#This Row],[Region kontroll]:[Fakturerat]]&lt;&gt;""),1,1),"")</f>
        <v/>
      </c>
      <c r="M368" s="3" t="str">
        <f>IF(AND(SUM(Tabell_SSK[[#This Row],[Fakturerat belopp]:[Summa fakturerade timmar (psykiatri+somatik+primärvård)]]),ISBLANK(Tabell_SSK[[#This Row],[Region]])),"Ange region","")</f>
        <v/>
      </c>
      <c r="N368" s="3" t="str">
        <f>IF(AND(OR(Tabell_SSK[[#This Row],[Kontroll ifyllt värde]]=TRUE),ISBLANK(Tabell_SSK[[#This Row],[Zon]])),"Välj zon","")</f>
        <v/>
      </c>
      <c r="O3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8" s="3" t="str">
        <f xml:space="preserve"> IF(AND(Tabell_SSK[[#This Row],[Yrkeskategori]]="Specialistsjuksköterska",Tabell_SSK[[#This Row],[Specialisering]]=""),"Ange specialisering","")</f>
        <v/>
      </c>
      <c r="Q368" s="3" t="str">
        <f xml:space="preserve"> IF(AND(Tabell_SSK[[#This Row],[Yrkeskategori]]="Sjuksköterska",Tabell_SSK[[#This Row],[Specialisering]]&lt;&gt;""),"Välj specialistsjuksköterska om specialicering","")</f>
        <v/>
      </c>
      <c r="R368" s="3" t="str">
        <f>IF(AND(OR(Tabell_SSK[[#This Row],[Kontroll ifyllt värde]]=TRUE),ISBLANK(#REF!)),"Välj zon","")</f>
        <v/>
      </c>
      <c r="S368" s="3" t="str">
        <f>IF(AND(Tabell_SSK[[#This Row],[Fakturerat belopp]]&gt;0,Tabell_SSK[[#This Row],[Summa fakturerade timmar (psykiatri+somatik+primärvård)]]=""),"Fyll i antal timmar","")</f>
        <v/>
      </c>
      <c r="T368" s="3" t="str">
        <f>IF(AND(Tabell_SSK[[#This Row],[Kontroll ifyllt värde]]=TRUE,Tabell_SSK[[#This Row],[Fakturerat belopp]]=""),"Fakturerat belopp saknas","")</f>
        <v/>
      </c>
      <c r="U368" s="3" t="b">
        <f>OR(Tabell_SSK[[#This Row],[Fakturerat belopp]]&lt;&gt;"",Tabell_SSK[[#This Row],[Summa fakturerade timmar (psykiatri+somatik+primärvård)]]&lt;&gt;"")</f>
        <v>0</v>
      </c>
    </row>
    <row r="369" spans="1:21" x14ac:dyDescent="0.35">
      <c r="A369" s="32" t="str">
        <f>IF(_xlfn.CONCAT(B369:G369)="","",Statistikrapport!$C$3)</f>
        <v/>
      </c>
      <c r="B369" s="3"/>
      <c r="C369" s="3"/>
      <c r="D369" s="3"/>
      <c r="E369" s="3"/>
      <c r="F369" s="28"/>
      <c r="G36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69" s="3"/>
      <c r="I369" s="3"/>
      <c r="J369" s="3"/>
      <c r="K369" s="3"/>
      <c r="L369" s="3" t="str" cm="1">
        <f t="array" ref="L369">IFERROR(INDEX(_xlfn._xlws.FILTER(Tabell_SSK[[#This Row],[Region kontroll]:[Fakturerat]],Tabell_SSK[[#This Row],[Region kontroll]:[Fakturerat]]&lt;&gt;""),1,1),"")</f>
        <v/>
      </c>
      <c r="M369" s="3" t="str">
        <f>IF(AND(SUM(Tabell_SSK[[#This Row],[Fakturerat belopp]:[Summa fakturerade timmar (psykiatri+somatik+primärvård)]]),ISBLANK(Tabell_SSK[[#This Row],[Region]])),"Ange region","")</f>
        <v/>
      </c>
      <c r="N369" s="3" t="str">
        <f>IF(AND(OR(Tabell_SSK[[#This Row],[Kontroll ifyllt värde]]=TRUE),ISBLANK(Tabell_SSK[[#This Row],[Zon]])),"Välj zon","")</f>
        <v/>
      </c>
      <c r="O3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9" s="3" t="str">
        <f xml:space="preserve"> IF(AND(Tabell_SSK[[#This Row],[Yrkeskategori]]="Specialistsjuksköterska",Tabell_SSK[[#This Row],[Specialisering]]=""),"Ange specialisering","")</f>
        <v/>
      </c>
      <c r="Q369" s="3" t="str">
        <f xml:space="preserve"> IF(AND(Tabell_SSK[[#This Row],[Yrkeskategori]]="Sjuksköterska",Tabell_SSK[[#This Row],[Specialisering]]&lt;&gt;""),"Välj specialistsjuksköterska om specialicering","")</f>
        <v/>
      </c>
      <c r="R369" s="3" t="str">
        <f>IF(AND(OR(Tabell_SSK[[#This Row],[Kontroll ifyllt värde]]=TRUE),ISBLANK(#REF!)),"Välj zon","")</f>
        <v/>
      </c>
      <c r="S369" s="3" t="str">
        <f>IF(AND(Tabell_SSK[[#This Row],[Fakturerat belopp]]&gt;0,Tabell_SSK[[#This Row],[Summa fakturerade timmar (psykiatri+somatik+primärvård)]]=""),"Fyll i antal timmar","")</f>
        <v/>
      </c>
      <c r="T369" s="3" t="str">
        <f>IF(AND(Tabell_SSK[[#This Row],[Kontroll ifyllt värde]]=TRUE,Tabell_SSK[[#This Row],[Fakturerat belopp]]=""),"Fakturerat belopp saknas","")</f>
        <v/>
      </c>
      <c r="U369" s="3" t="b">
        <f>OR(Tabell_SSK[[#This Row],[Fakturerat belopp]]&lt;&gt;"",Tabell_SSK[[#This Row],[Summa fakturerade timmar (psykiatri+somatik+primärvård)]]&lt;&gt;"")</f>
        <v>0</v>
      </c>
    </row>
    <row r="370" spans="1:21" x14ac:dyDescent="0.35">
      <c r="A370" s="32" t="str">
        <f>IF(_xlfn.CONCAT(B370:G370)="","",Statistikrapport!$C$3)</f>
        <v/>
      </c>
      <c r="B370" s="3"/>
      <c r="C370" s="3"/>
      <c r="D370" s="3"/>
      <c r="E370" s="3"/>
      <c r="F370" s="28"/>
      <c r="G37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0" s="3"/>
      <c r="I370" s="3"/>
      <c r="J370" s="3"/>
      <c r="K370" s="3"/>
      <c r="L370" s="3" t="str" cm="1">
        <f t="array" ref="L370">IFERROR(INDEX(_xlfn._xlws.FILTER(Tabell_SSK[[#This Row],[Region kontroll]:[Fakturerat]],Tabell_SSK[[#This Row],[Region kontroll]:[Fakturerat]]&lt;&gt;""),1,1),"")</f>
        <v/>
      </c>
      <c r="M370" s="3" t="str">
        <f>IF(AND(SUM(Tabell_SSK[[#This Row],[Fakturerat belopp]:[Summa fakturerade timmar (psykiatri+somatik+primärvård)]]),ISBLANK(Tabell_SSK[[#This Row],[Region]])),"Ange region","")</f>
        <v/>
      </c>
      <c r="N370" s="3" t="str">
        <f>IF(AND(OR(Tabell_SSK[[#This Row],[Kontroll ifyllt värde]]=TRUE),ISBLANK(Tabell_SSK[[#This Row],[Zon]])),"Välj zon","")</f>
        <v/>
      </c>
      <c r="O3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0" s="3" t="str">
        <f xml:space="preserve"> IF(AND(Tabell_SSK[[#This Row],[Yrkeskategori]]="Specialistsjuksköterska",Tabell_SSK[[#This Row],[Specialisering]]=""),"Ange specialisering","")</f>
        <v/>
      </c>
      <c r="Q370" s="3" t="str">
        <f xml:space="preserve"> IF(AND(Tabell_SSK[[#This Row],[Yrkeskategori]]="Sjuksköterska",Tabell_SSK[[#This Row],[Specialisering]]&lt;&gt;""),"Välj specialistsjuksköterska om specialicering","")</f>
        <v/>
      </c>
      <c r="R370" s="3" t="str">
        <f>IF(AND(OR(Tabell_SSK[[#This Row],[Kontroll ifyllt värde]]=TRUE),ISBLANK(#REF!)),"Välj zon","")</f>
        <v/>
      </c>
      <c r="S370" s="3" t="str">
        <f>IF(AND(Tabell_SSK[[#This Row],[Fakturerat belopp]]&gt;0,Tabell_SSK[[#This Row],[Summa fakturerade timmar (psykiatri+somatik+primärvård)]]=""),"Fyll i antal timmar","")</f>
        <v/>
      </c>
      <c r="T370" s="3" t="str">
        <f>IF(AND(Tabell_SSK[[#This Row],[Kontroll ifyllt värde]]=TRUE,Tabell_SSK[[#This Row],[Fakturerat belopp]]=""),"Fakturerat belopp saknas","")</f>
        <v/>
      </c>
      <c r="U370" s="3" t="b">
        <f>OR(Tabell_SSK[[#This Row],[Fakturerat belopp]]&lt;&gt;"",Tabell_SSK[[#This Row],[Summa fakturerade timmar (psykiatri+somatik+primärvård)]]&lt;&gt;"")</f>
        <v>0</v>
      </c>
    </row>
    <row r="371" spans="1:21" x14ac:dyDescent="0.35">
      <c r="A371" s="32" t="str">
        <f>IF(_xlfn.CONCAT(B371:G371)="","",Statistikrapport!$C$3)</f>
        <v/>
      </c>
      <c r="B371" s="3"/>
      <c r="C371" s="3"/>
      <c r="D371" s="3"/>
      <c r="E371" s="3"/>
      <c r="F371" s="28"/>
      <c r="G37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1" s="3"/>
      <c r="I371" s="3"/>
      <c r="J371" s="3"/>
      <c r="K371" s="3"/>
      <c r="L371" s="3" t="str" cm="1">
        <f t="array" ref="L371">IFERROR(INDEX(_xlfn._xlws.FILTER(Tabell_SSK[[#This Row],[Region kontroll]:[Fakturerat]],Tabell_SSK[[#This Row],[Region kontroll]:[Fakturerat]]&lt;&gt;""),1,1),"")</f>
        <v/>
      </c>
      <c r="M371" s="3" t="str">
        <f>IF(AND(SUM(Tabell_SSK[[#This Row],[Fakturerat belopp]:[Summa fakturerade timmar (psykiatri+somatik+primärvård)]]),ISBLANK(Tabell_SSK[[#This Row],[Region]])),"Ange region","")</f>
        <v/>
      </c>
      <c r="N371" s="3" t="str">
        <f>IF(AND(OR(Tabell_SSK[[#This Row],[Kontroll ifyllt värde]]=TRUE),ISBLANK(Tabell_SSK[[#This Row],[Zon]])),"Välj zon","")</f>
        <v/>
      </c>
      <c r="O3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1" s="3" t="str">
        <f xml:space="preserve"> IF(AND(Tabell_SSK[[#This Row],[Yrkeskategori]]="Specialistsjuksköterska",Tabell_SSK[[#This Row],[Specialisering]]=""),"Ange specialisering","")</f>
        <v/>
      </c>
      <c r="Q371" s="3" t="str">
        <f xml:space="preserve"> IF(AND(Tabell_SSK[[#This Row],[Yrkeskategori]]="Sjuksköterska",Tabell_SSK[[#This Row],[Specialisering]]&lt;&gt;""),"Välj specialistsjuksköterska om specialicering","")</f>
        <v/>
      </c>
      <c r="R371" s="3" t="str">
        <f>IF(AND(OR(Tabell_SSK[[#This Row],[Kontroll ifyllt värde]]=TRUE),ISBLANK(#REF!)),"Välj zon","")</f>
        <v/>
      </c>
      <c r="S371" s="3" t="str">
        <f>IF(AND(Tabell_SSK[[#This Row],[Fakturerat belopp]]&gt;0,Tabell_SSK[[#This Row],[Summa fakturerade timmar (psykiatri+somatik+primärvård)]]=""),"Fyll i antal timmar","")</f>
        <v/>
      </c>
      <c r="T371" s="3" t="str">
        <f>IF(AND(Tabell_SSK[[#This Row],[Kontroll ifyllt värde]]=TRUE,Tabell_SSK[[#This Row],[Fakturerat belopp]]=""),"Fakturerat belopp saknas","")</f>
        <v/>
      </c>
      <c r="U371" s="3" t="b">
        <f>OR(Tabell_SSK[[#This Row],[Fakturerat belopp]]&lt;&gt;"",Tabell_SSK[[#This Row],[Summa fakturerade timmar (psykiatri+somatik+primärvård)]]&lt;&gt;"")</f>
        <v>0</v>
      </c>
    </row>
    <row r="372" spans="1:21" x14ac:dyDescent="0.35">
      <c r="A372" s="32" t="str">
        <f>IF(_xlfn.CONCAT(B372:G372)="","",Statistikrapport!$C$3)</f>
        <v/>
      </c>
      <c r="B372" s="3"/>
      <c r="C372" s="3"/>
      <c r="D372" s="3"/>
      <c r="E372" s="3"/>
      <c r="F372" s="28"/>
      <c r="G37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2" s="3"/>
      <c r="I372" s="3"/>
      <c r="J372" s="3"/>
      <c r="K372" s="3"/>
      <c r="L372" s="3" t="str" cm="1">
        <f t="array" ref="L372">IFERROR(INDEX(_xlfn._xlws.FILTER(Tabell_SSK[[#This Row],[Region kontroll]:[Fakturerat]],Tabell_SSK[[#This Row],[Region kontroll]:[Fakturerat]]&lt;&gt;""),1,1),"")</f>
        <v/>
      </c>
      <c r="M372" s="3" t="str">
        <f>IF(AND(SUM(Tabell_SSK[[#This Row],[Fakturerat belopp]:[Summa fakturerade timmar (psykiatri+somatik+primärvård)]]),ISBLANK(Tabell_SSK[[#This Row],[Region]])),"Ange region","")</f>
        <v/>
      </c>
      <c r="N372" s="3" t="str">
        <f>IF(AND(OR(Tabell_SSK[[#This Row],[Kontroll ifyllt värde]]=TRUE),ISBLANK(Tabell_SSK[[#This Row],[Zon]])),"Välj zon","")</f>
        <v/>
      </c>
      <c r="O3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2" s="3" t="str">
        <f xml:space="preserve"> IF(AND(Tabell_SSK[[#This Row],[Yrkeskategori]]="Specialistsjuksköterska",Tabell_SSK[[#This Row],[Specialisering]]=""),"Ange specialisering","")</f>
        <v/>
      </c>
      <c r="Q372" s="3" t="str">
        <f xml:space="preserve"> IF(AND(Tabell_SSK[[#This Row],[Yrkeskategori]]="Sjuksköterska",Tabell_SSK[[#This Row],[Specialisering]]&lt;&gt;""),"Välj specialistsjuksköterska om specialicering","")</f>
        <v/>
      </c>
      <c r="R372" s="3" t="str">
        <f>IF(AND(OR(Tabell_SSK[[#This Row],[Kontroll ifyllt värde]]=TRUE),ISBLANK(#REF!)),"Välj zon","")</f>
        <v/>
      </c>
      <c r="S372" s="3" t="str">
        <f>IF(AND(Tabell_SSK[[#This Row],[Fakturerat belopp]]&gt;0,Tabell_SSK[[#This Row],[Summa fakturerade timmar (psykiatri+somatik+primärvård)]]=""),"Fyll i antal timmar","")</f>
        <v/>
      </c>
      <c r="T372" s="3" t="str">
        <f>IF(AND(Tabell_SSK[[#This Row],[Kontroll ifyllt värde]]=TRUE,Tabell_SSK[[#This Row],[Fakturerat belopp]]=""),"Fakturerat belopp saknas","")</f>
        <v/>
      </c>
      <c r="U372" s="3" t="b">
        <f>OR(Tabell_SSK[[#This Row],[Fakturerat belopp]]&lt;&gt;"",Tabell_SSK[[#This Row],[Summa fakturerade timmar (psykiatri+somatik+primärvård)]]&lt;&gt;"")</f>
        <v>0</v>
      </c>
    </row>
    <row r="373" spans="1:21" x14ac:dyDescent="0.35">
      <c r="A373" s="32" t="str">
        <f>IF(_xlfn.CONCAT(B373:G373)="","",Statistikrapport!$C$3)</f>
        <v/>
      </c>
      <c r="B373" s="3"/>
      <c r="C373" s="3"/>
      <c r="D373" s="3"/>
      <c r="E373" s="3"/>
      <c r="F373" s="28"/>
      <c r="G37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3" s="3"/>
      <c r="I373" s="3"/>
      <c r="J373" s="3"/>
      <c r="K373" s="3"/>
      <c r="L373" s="3" t="str" cm="1">
        <f t="array" ref="L373">IFERROR(INDEX(_xlfn._xlws.FILTER(Tabell_SSK[[#This Row],[Region kontroll]:[Fakturerat]],Tabell_SSK[[#This Row],[Region kontroll]:[Fakturerat]]&lt;&gt;""),1,1),"")</f>
        <v/>
      </c>
      <c r="M373" s="3" t="str">
        <f>IF(AND(SUM(Tabell_SSK[[#This Row],[Fakturerat belopp]:[Summa fakturerade timmar (psykiatri+somatik+primärvård)]]),ISBLANK(Tabell_SSK[[#This Row],[Region]])),"Ange region","")</f>
        <v/>
      </c>
      <c r="N373" s="3" t="str">
        <f>IF(AND(OR(Tabell_SSK[[#This Row],[Kontroll ifyllt värde]]=TRUE),ISBLANK(Tabell_SSK[[#This Row],[Zon]])),"Välj zon","")</f>
        <v/>
      </c>
      <c r="O3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3" s="3" t="str">
        <f xml:space="preserve"> IF(AND(Tabell_SSK[[#This Row],[Yrkeskategori]]="Specialistsjuksköterska",Tabell_SSK[[#This Row],[Specialisering]]=""),"Ange specialisering","")</f>
        <v/>
      </c>
      <c r="Q373" s="3" t="str">
        <f xml:space="preserve"> IF(AND(Tabell_SSK[[#This Row],[Yrkeskategori]]="Sjuksköterska",Tabell_SSK[[#This Row],[Specialisering]]&lt;&gt;""),"Välj specialistsjuksköterska om specialicering","")</f>
        <v/>
      </c>
      <c r="R373" s="3" t="str">
        <f>IF(AND(OR(Tabell_SSK[[#This Row],[Kontroll ifyllt värde]]=TRUE),ISBLANK(#REF!)),"Välj zon","")</f>
        <v/>
      </c>
      <c r="S373" s="3" t="str">
        <f>IF(AND(Tabell_SSK[[#This Row],[Fakturerat belopp]]&gt;0,Tabell_SSK[[#This Row],[Summa fakturerade timmar (psykiatri+somatik+primärvård)]]=""),"Fyll i antal timmar","")</f>
        <v/>
      </c>
      <c r="T373" s="3" t="str">
        <f>IF(AND(Tabell_SSK[[#This Row],[Kontroll ifyllt värde]]=TRUE,Tabell_SSK[[#This Row],[Fakturerat belopp]]=""),"Fakturerat belopp saknas","")</f>
        <v/>
      </c>
      <c r="U373" s="3" t="b">
        <f>OR(Tabell_SSK[[#This Row],[Fakturerat belopp]]&lt;&gt;"",Tabell_SSK[[#This Row],[Summa fakturerade timmar (psykiatri+somatik+primärvård)]]&lt;&gt;"")</f>
        <v>0</v>
      </c>
    </row>
    <row r="374" spans="1:21" x14ac:dyDescent="0.35">
      <c r="A374" s="32" t="str">
        <f>IF(_xlfn.CONCAT(B374:G374)="","",Statistikrapport!$C$3)</f>
        <v/>
      </c>
      <c r="B374" s="3"/>
      <c r="C374" s="3"/>
      <c r="D374" s="3"/>
      <c r="E374" s="3"/>
      <c r="F374" s="28"/>
      <c r="G37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4" s="3"/>
      <c r="I374" s="3"/>
      <c r="J374" s="3"/>
      <c r="K374" s="3"/>
      <c r="L374" s="3" t="str" cm="1">
        <f t="array" ref="L374">IFERROR(INDEX(_xlfn._xlws.FILTER(Tabell_SSK[[#This Row],[Region kontroll]:[Fakturerat]],Tabell_SSK[[#This Row],[Region kontroll]:[Fakturerat]]&lt;&gt;""),1,1),"")</f>
        <v/>
      </c>
      <c r="M374" s="3" t="str">
        <f>IF(AND(SUM(Tabell_SSK[[#This Row],[Fakturerat belopp]:[Summa fakturerade timmar (psykiatri+somatik+primärvård)]]),ISBLANK(Tabell_SSK[[#This Row],[Region]])),"Ange region","")</f>
        <v/>
      </c>
      <c r="N374" s="3" t="str">
        <f>IF(AND(OR(Tabell_SSK[[#This Row],[Kontroll ifyllt värde]]=TRUE),ISBLANK(Tabell_SSK[[#This Row],[Zon]])),"Välj zon","")</f>
        <v/>
      </c>
      <c r="O3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4" s="3" t="str">
        <f xml:space="preserve"> IF(AND(Tabell_SSK[[#This Row],[Yrkeskategori]]="Specialistsjuksköterska",Tabell_SSK[[#This Row],[Specialisering]]=""),"Ange specialisering","")</f>
        <v/>
      </c>
      <c r="Q374" s="3" t="str">
        <f xml:space="preserve"> IF(AND(Tabell_SSK[[#This Row],[Yrkeskategori]]="Sjuksköterska",Tabell_SSK[[#This Row],[Specialisering]]&lt;&gt;""),"Välj specialistsjuksköterska om specialicering","")</f>
        <v/>
      </c>
      <c r="R374" s="3" t="str">
        <f>IF(AND(OR(Tabell_SSK[[#This Row],[Kontroll ifyllt värde]]=TRUE),ISBLANK(#REF!)),"Välj zon","")</f>
        <v/>
      </c>
      <c r="S374" s="3" t="str">
        <f>IF(AND(Tabell_SSK[[#This Row],[Fakturerat belopp]]&gt;0,Tabell_SSK[[#This Row],[Summa fakturerade timmar (psykiatri+somatik+primärvård)]]=""),"Fyll i antal timmar","")</f>
        <v/>
      </c>
      <c r="T374" s="3" t="str">
        <f>IF(AND(Tabell_SSK[[#This Row],[Kontroll ifyllt värde]]=TRUE,Tabell_SSK[[#This Row],[Fakturerat belopp]]=""),"Fakturerat belopp saknas","")</f>
        <v/>
      </c>
      <c r="U374" s="3" t="b">
        <f>OR(Tabell_SSK[[#This Row],[Fakturerat belopp]]&lt;&gt;"",Tabell_SSK[[#This Row],[Summa fakturerade timmar (psykiatri+somatik+primärvård)]]&lt;&gt;"")</f>
        <v>0</v>
      </c>
    </row>
    <row r="375" spans="1:21" x14ac:dyDescent="0.35">
      <c r="A375" s="32" t="str">
        <f>IF(_xlfn.CONCAT(B375:G375)="","",Statistikrapport!$C$3)</f>
        <v/>
      </c>
      <c r="B375" s="3"/>
      <c r="C375" s="3"/>
      <c r="D375" s="3"/>
      <c r="E375" s="3"/>
      <c r="F375" s="28"/>
      <c r="G37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5" s="3"/>
      <c r="I375" s="3"/>
      <c r="J375" s="3"/>
      <c r="K375" s="3"/>
      <c r="L375" s="3" t="str" cm="1">
        <f t="array" ref="L375">IFERROR(INDEX(_xlfn._xlws.FILTER(Tabell_SSK[[#This Row],[Region kontroll]:[Fakturerat]],Tabell_SSK[[#This Row],[Region kontroll]:[Fakturerat]]&lt;&gt;""),1,1),"")</f>
        <v/>
      </c>
      <c r="M375" s="3" t="str">
        <f>IF(AND(SUM(Tabell_SSK[[#This Row],[Fakturerat belopp]:[Summa fakturerade timmar (psykiatri+somatik+primärvård)]]),ISBLANK(Tabell_SSK[[#This Row],[Region]])),"Ange region","")</f>
        <v/>
      </c>
      <c r="N375" s="3" t="str">
        <f>IF(AND(OR(Tabell_SSK[[#This Row],[Kontroll ifyllt värde]]=TRUE),ISBLANK(Tabell_SSK[[#This Row],[Zon]])),"Välj zon","")</f>
        <v/>
      </c>
      <c r="O3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5" s="3" t="str">
        <f xml:space="preserve"> IF(AND(Tabell_SSK[[#This Row],[Yrkeskategori]]="Specialistsjuksköterska",Tabell_SSK[[#This Row],[Specialisering]]=""),"Ange specialisering","")</f>
        <v/>
      </c>
      <c r="Q375" s="3" t="str">
        <f xml:space="preserve"> IF(AND(Tabell_SSK[[#This Row],[Yrkeskategori]]="Sjuksköterska",Tabell_SSK[[#This Row],[Specialisering]]&lt;&gt;""),"Välj specialistsjuksköterska om specialicering","")</f>
        <v/>
      </c>
      <c r="R375" s="3" t="str">
        <f>IF(AND(OR(Tabell_SSK[[#This Row],[Kontroll ifyllt värde]]=TRUE),ISBLANK(#REF!)),"Välj zon","")</f>
        <v/>
      </c>
      <c r="S375" s="3" t="str">
        <f>IF(AND(Tabell_SSK[[#This Row],[Fakturerat belopp]]&gt;0,Tabell_SSK[[#This Row],[Summa fakturerade timmar (psykiatri+somatik+primärvård)]]=""),"Fyll i antal timmar","")</f>
        <v/>
      </c>
      <c r="T375" s="3" t="str">
        <f>IF(AND(Tabell_SSK[[#This Row],[Kontroll ifyllt värde]]=TRUE,Tabell_SSK[[#This Row],[Fakturerat belopp]]=""),"Fakturerat belopp saknas","")</f>
        <v/>
      </c>
      <c r="U375" s="3" t="b">
        <f>OR(Tabell_SSK[[#This Row],[Fakturerat belopp]]&lt;&gt;"",Tabell_SSK[[#This Row],[Summa fakturerade timmar (psykiatri+somatik+primärvård)]]&lt;&gt;"")</f>
        <v>0</v>
      </c>
    </row>
    <row r="376" spans="1:21" x14ac:dyDescent="0.35">
      <c r="A376" s="32" t="str">
        <f>IF(_xlfn.CONCAT(B376:G376)="","",Statistikrapport!$C$3)</f>
        <v/>
      </c>
      <c r="B376" s="3"/>
      <c r="C376" s="3"/>
      <c r="D376" s="3"/>
      <c r="E376" s="3"/>
      <c r="F376" s="28"/>
      <c r="G37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6" s="3"/>
      <c r="I376" s="3"/>
      <c r="J376" s="3"/>
      <c r="K376" s="3"/>
      <c r="L376" s="3" t="str" cm="1">
        <f t="array" ref="L376">IFERROR(INDEX(_xlfn._xlws.FILTER(Tabell_SSK[[#This Row],[Region kontroll]:[Fakturerat]],Tabell_SSK[[#This Row],[Region kontroll]:[Fakturerat]]&lt;&gt;""),1,1),"")</f>
        <v/>
      </c>
      <c r="M376" s="3" t="str">
        <f>IF(AND(SUM(Tabell_SSK[[#This Row],[Fakturerat belopp]:[Summa fakturerade timmar (psykiatri+somatik+primärvård)]]),ISBLANK(Tabell_SSK[[#This Row],[Region]])),"Ange region","")</f>
        <v/>
      </c>
      <c r="N376" s="3" t="str">
        <f>IF(AND(OR(Tabell_SSK[[#This Row],[Kontroll ifyllt värde]]=TRUE),ISBLANK(Tabell_SSK[[#This Row],[Zon]])),"Välj zon","")</f>
        <v/>
      </c>
      <c r="O3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6" s="3" t="str">
        <f xml:space="preserve"> IF(AND(Tabell_SSK[[#This Row],[Yrkeskategori]]="Specialistsjuksköterska",Tabell_SSK[[#This Row],[Specialisering]]=""),"Ange specialisering","")</f>
        <v/>
      </c>
      <c r="Q376" s="3" t="str">
        <f xml:space="preserve"> IF(AND(Tabell_SSK[[#This Row],[Yrkeskategori]]="Sjuksköterska",Tabell_SSK[[#This Row],[Specialisering]]&lt;&gt;""),"Välj specialistsjuksköterska om specialicering","")</f>
        <v/>
      </c>
      <c r="R376" s="3" t="str">
        <f>IF(AND(OR(Tabell_SSK[[#This Row],[Kontroll ifyllt värde]]=TRUE),ISBLANK(#REF!)),"Välj zon","")</f>
        <v/>
      </c>
      <c r="S376" s="3" t="str">
        <f>IF(AND(Tabell_SSK[[#This Row],[Fakturerat belopp]]&gt;0,Tabell_SSK[[#This Row],[Summa fakturerade timmar (psykiatri+somatik+primärvård)]]=""),"Fyll i antal timmar","")</f>
        <v/>
      </c>
      <c r="T376" s="3" t="str">
        <f>IF(AND(Tabell_SSK[[#This Row],[Kontroll ifyllt värde]]=TRUE,Tabell_SSK[[#This Row],[Fakturerat belopp]]=""),"Fakturerat belopp saknas","")</f>
        <v/>
      </c>
      <c r="U376" s="3" t="b">
        <f>OR(Tabell_SSK[[#This Row],[Fakturerat belopp]]&lt;&gt;"",Tabell_SSK[[#This Row],[Summa fakturerade timmar (psykiatri+somatik+primärvård)]]&lt;&gt;"")</f>
        <v>0</v>
      </c>
    </row>
    <row r="377" spans="1:21" x14ac:dyDescent="0.35">
      <c r="A377" s="32" t="str">
        <f>IF(_xlfn.CONCAT(B377:G377)="","",Statistikrapport!$C$3)</f>
        <v/>
      </c>
      <c r="B377" s="3"/>
      <c r="C377" s="3"/>
      <c r="D377" s="3"/>
      <c r="E377" s="3"/>
      <c r="F377" s="28"/>
      <c r="G37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7" s="3"/>
      <c r="I377" s="3"/>
      <c r="J377" s="3"/>
      <c r="K377" s="3"/>
      <c r="L377" s="3" t="str" cm="1">
        <f t="array" ref="L377">IFERROR(INDEX(_xlfn._xlws.FILTER(Tabell_SSK[[#This Row],[Region kontroll]:[Fakturerat]],Tabell_SSK[[#This Row],[Region kontroll]:[Fakturerat]]&lt;&gt;""),1,1),"")</f>
        <v/>
      </c>
      <c r="M377" s="3" t="str">
        <f>IF(AND(SUM(Tabell_SSK[[#This Row],[Fakturerat belopp]:[Summa fakturerade timmar (psykiatri+somatik+primärvård)]]),ISBLANK(Tabell_SSK[[#This Row],[Region]])),"Ange region","")</f>
        <v/>
      </c>
      <c r="N377" s="3" t="str">
        <f>IF(AND(OR(Tabell_SSK[[#This Row],[Kontroll ifyllt värde]]=TRUE),ISBLANK(Tabell_SSK[[#This Row],[Zon]])),"Välj zon","")</f>
        <v/>
      </c>
      <c r="O3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7" s="3" t="str">
        <f xml:space="preserve"> IF(AND(Tabell_SSK[[#This Row],[Yrkeskategori]]="Specialistsjuksköterska",Tabell_SSK[[#This Row],[Specialisering]]=""),"Ange specialisering","")</f>
        <v/>
      </c>
      <c r="Q377" s="3" t="str">
        <f xml:space="preserve"> IF(AND(Tabell_SSK[[#This Row],[Yrkeskategori]]="Sjuksköterska",Tabell_SSK[[#This Row],[Specialisering]]&lt;&gt;""),"Välj specialistsjuksköterska om specialicering","")</f>
        <v/>
      </c>
      <c r="R377" s="3" t="str">
        <f>IF(AND(OR(Tabell_SSK[[#This Row],[Kontroll ifyllt värde]]=TRUE),ISBLANK(#REF!)),"Välj zon","")</f>
        <v/>
      </c>
      <c r="S377" s="3" t="str">
        <f>IF(AND(Tabell_SSK[[#This Row],[Fakturerat belopp]]&gt;0,Tabell_SSK[[#This Row],[Summa fakturerade timmar (psykiatri+somatik+primärvård)]]=""),"Fyll i antal timmar","")</f>
        <v/>
      </c>
      <c r="T377" s="3" t="str">
        <f>IF(AND(Tabell_SSK[[#This Row],[Kontroll ifyllt värde]]=TRUE,Tabell_SSK[[#This Row],[Fakturerat belopp]]=""),"Fakturerat belopp saknas","")</f>
        <v/>
      </c>
      <c r="U377" s="3" t="b">
        <f>OR(Tabell_SSK[[#This Row],[Fakturerat belopp]]&lt;&gt;"",Tabell_SSK[[#This Row],[Summa fakturerade timmar (psykiatri+somatik+primärvård)]]&lt;&gt;"")</f>
        <v>0</v>
      </c>
    </row>
    <row r="378" spans="1:21" x14ac:dyDescent="0.35">
      <c r="A378" s="32" t="str">
        <f>IF(_xlfn.CONCAT(B378:G378)="","",Statistikrapport!$C$3)</f>
        <v/>
      </c>
      <c r="B378" s="3"/>
      <c r="C378" s="3"/>
      <c r="D378" s="3"/>
      <c r="E378" s="3"/>
      <c r="F378" s="28"/>
      <c r="G37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8" s="3"/>
      <c r="I378" s="3"/>
      <c r="J378" s="3"/>
      <c r="K378" s="3"/>
      <c r="L378" s="3" t="str" cm="1">
        <f t="array" ref="L378">IFERROR(INDEX(_xlfn._xlws.FILTER(Tabell_SSK[[#This Row],[Region kontroll]:[Fakturerat]],Tabell_SSK[[#This Row],[Region kontroll]:[Fakturerat]]&lt;&gt;""),1,1),"")</f>
        <v/>
      </c>
      <c r="M378" s="3" t="str">
        <f>IF(AND(SUM(Tabell_SSK[[#This Row],[Fakturerat belopp]:[Summa fakturerade timmar (psykiatri+somatik+primärvård)]]),ISBLANK(Tabell_SSK[[#This Row],[Region]])),"Ange region","")</f>
        <v/>
      </c>
      <c r="N378" s="3" t="str">
        <f>IF(AND(OR(Tabell_SSK[[#This Row],[Kontroll ifyllt värde]]=TRUE),ISBLANK(Tabell_SSK[[#This Row],[Zon]])),"Välj zon","")</f>
        <v/>
      </c>
      <c r="O3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8" s="3" t="str">
        <f xml:space="preserve"> IF(AND(Tabell_SSK[[#This Row],[Yrkeskategori]]="Specialistsjuksköterska",Tabell_SSK[[#This Row],[Specialisering]]=""),"Ange specialisering","")</f>
        <v/>
      </c>
      <c r="Q378" s="3" t="str">
        <f xml:space="preserve"> IF(AND(Tabell_SSK[[#This Row],[Yrkeskategori]]="Sjuksköterska",Tabell_SSK[[#This Row],[Specialisering]]&lt;&gt;""),"Välj specialistsjuksköterska om specialicering","")</f>
        <v/>
      </c>
      <c r="R378" s="3" t="str">
        <f>IF(AND(OR(Tabell_SSK[[#This Row],[Kontroll ifyllt värde]]=TRUE),ISBLANK(#REF!)),"Välj zon","")</f>
        <v/>
      </c>
      <c r="S378" s="3" t="str">
        <f>IF(AND(Tabell_SSK[[#This Row],[Fakturerat belopp]]&gt;0,Tabell_SSK[[#This Row],[Summa fakturerade timmar (psykiatri+somatik+primärvård)]]=""),"Fyll i antal timmar","")</f>
        <v/>
      </c>
      <c r="T378" s="3" t="str">
        <f>IF(AND(Tabell_SSK[[#This Row],[Kontroll ifyllt värde]]=TRUE,Tabell_SSK[[#This Row],[Fakturerat belopp]]=""),"Fakturerat belopp saknas","")</f>
        <v/>
      </c>
      <c r="U378" s="3" t="b">
        <f>OR(Tabell_SSK[[#This Row],[Fakturerat belopp]]&lt;&gt;"",Tabell_SSK[[#This Row],[Summa fakturerade timmar (psykiatri+somatik+primärvård)]]&lt;&gt;"")</f>
        <v>0</v>
      </c>
    </row>
    <row r="379" spans="1:21" x14ac:dyDescent="0.35">
      <c r="A379" s="32" t="str">
        <f>IF(_xlfn.CONCAT(B379:G379)="","",Statistikrapport!$C$3)</f>
        <v/>
      </c>
      <c r="B379" s="3"/>
      <c r="C379" s="3"/>
      <c r="D379" s="3"/>
      <c r="E379" s="3"/>
      <c r="F379" s="28"/>
      <c r="G37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79" s="3"/>
      <c r="I379" s="3"/>
      <c r="J379" s="3"/>
      <c r="K379" s="3"/>
      <c r="L379" s="3" t="str" cm="1">
        <f t="array" ref="L379">IFERROR(INDEX(_xlfn._xlws.FILTER(Tabell_SSK[[#This Row],[Region kontroll]:[Fakturerat]],Tabell_SSK[[#This Row],[Region kontroll]:[Fakturerat]]&lt;&gt;""),1,1),"")</f>
        <v/>
      </c>
      <c r="M379" s="3" t="str">
        <f>IF(AND(SUM(Tabell_SSK[[#This Row],[Fakturerat belopp]:[Summa fakturerade timmar (psykiatri+somatik+primärvård)]]),ISBLANK(Tabell_SSK[[#This Row],[Region]])),"Ange region","")</f>
        <v/>
      </c>
      <c r="N379" s="3" t="str">
        <f>IF(AND(OR(Tabell_SSK[[#This Row],[Kontroll ifyllt värde]]=TRUE),ISBLANK(Tabell_SSK[[#This Row],[Zon]])),"Välj zon","")</f>
        <v/>
      </c>
      <c r="O3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9" s="3" t="str">
        <f xml:space="preserve"> IF(AND(Tabell_SSK[[#This Row],[Yrkeskategori]]="Specialistsjuksköterska",Tabell_SSK[[#This Row],[Specialisering]]=""),"Ange specialisering","")</f>
        <v/>
      </c>
      <c r="Q379" s="3" t="str">
        <f xml:space="preserve"> IF(AND(Tabell_SSK[[#This Row],[Yrkeskategori]]="Sjuksköterska",Tabell_SSK[[#This Row],[Specialisering]]&lt;&gt;""),"Välj specialistsjuksköterska om specialicering","")</f>
        <v/>
      </c>
      <c r="R379" s="3" t="str">
        <f>IF(AND(OR(Tabell_SSK[[#This Row],[Kontroll ifyllt värde]]=TRUE),ISBLANK(#REF!)),"Välj zon","")</f>
        <v/>
      </c>
      <c r="S379" s="3" t="str">
        <f>IF(AND(Tabell_SSK[[#This Row],[Fakturerat belopp]]&gt;0,Tabell_SSK[[#This Row],[Summa fakturerade timmar (psykiatri+somatik+primärvård)]]=""),"Fyll i antal timmar","")</f>
        <v/>
      </c>
      <c r="T379" s="3" t="str">
        <f>IF(AND(Tabell_SSK[[#This Row],[Kontroll ifyllt värde]]=TRUE,Tabell_SSK[[#This Row],[Fakturerat belopp]]=""),"Fakturerat belopp saknas","")</f>
        <v/>
      </c>
      <c r="U379" s="3" t="b">
        <f>OR(Tabell_SSK[[#This Row],[Fakturerat belopp]]&lt;&gt;"",Tabell_SSK[[#This Row],[Summa fakturerade timmar (psykiatri+somatik+primärvård)]]&lt;&gt;"")</f>
        <v>0</v>
      </c>
    </row>
    <row r="380" spans="1:21" x14ac:dyDescent="0.35">
      <c r="A380" s="32" t="str">
        <f>IF(_xlfn.CONCAT(B380:G380)="","",Statistikrapport!$C$3)</f>
        <v/>
      </c>
      <c r="B380" s="3"/>
      <c r="C380" s="3"/>
      <c r="D380" s="3"/>
      <c r="E380" s="3"/>
      <c r="F380" s="28"/>
      <c r="G38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0" s="3"/>
      <c r="I380" s="3"/>
      <c r="J380" s="3"/>
      <c r="K380" s="3"/>
      <c r="L380" s="3" t="str" cm="1">
        <f t="array" ref="L380">IFERROR(INDEX(_xlfn._xlws.FILTER(Tabell_SSK[[#This Row],[Region kontroll]:[Fakturerat]],Tabell_SSK[[#This Row],[Region kontroll]:[Fakturerat]]&lt;&gt;""),1,1),"")</f>
        <v/>
      </c>
      <c r="M380" s="3" t="str">
        <f>IF(AND(SUM(Tabell_SSK[[#This Row],[Fakturerat belopp]:[Summa fakturerade timmar (psykiatri+somatik+primärvård)]]),ISBLANK(Tabell_SSK[[#This Row],[Region]])),"Ange region","")</f>
        <v/>
      </c>
      <c r="N380" s="3" t="str">
        <f>IF(AND(OR(Tabell_SSK[[#This Row],[Kontroll ifyllt värde]]=TRUE),ISBLANK(Tabell_SSK[[#This Row],[Zon]])),"Välj zon","")</f>
        <v/>
      </c>
      <c r="O3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0" s="3" t="str">
        <f xml:space="preserve"> IF(AND(Tabell_SSK[[#This Row],[Yrkeskategori]]="Specialistsjuksköterska",Tabell_SSK[[#This Row],[Specialisering]]=""),"Ange specialisering","")</f>
        <v/>
      </c>
      <c r="Q380" s="3" t="str">
        <f xml:space="preserve"> IF(AND(Tabell_SSK[[#This Row],[Yrkeskategori]]="Sjuksköterska",Tabell_SSK[[#This Row],[Specialisering]]&lt;&gt;""),"Välj specialistsjuksköterska om specialicering","")</f>
        <v/>
      </c>
      <c r="R380" s="3" t="str">
        <f>IF(AND(OR(Tabell_SSK[[#This Row],[Kontroll ifyllt värde]]=TRUE),ISBLANK(#REF!)),"Välj zon","")</f>
        <v/>
      </c>
      <c r="S380" s="3" t="str">
        <f>IF(AND(Tabell_SSK[[#This Row],[Fakturerat belopp]]&gt;0,Tabell_SSK[[#This Row],[Summa fakturerade timmar (psykiatri+somatik+primärvård)]]=""),"Fyll i antal timmar","")</f>
        <v/>
      </c>
      <c r="T380" s="3" t="str">
        <f>IF(AND(Tabell_SSK[[#This Row],[Kontroll ifyllt värde]]=TRUE,Tabell_SSK[[#This Row],[Fakturerat belopp]]=""),"Fakturerat belopp saknas","")</f>
        <v/>
      </c>
      <c r="U380" s="3" t="b">
        <f>OR(Tabell_SSK[[#This Row],[Fakturerat belopp]]&lt;&gt;"",Tabell_SSK[[#This Row],[Summa fakturerade timmar (psykiatri+somatik+primärvård)]]&lt;&gt;"")</f>
        <v>0</v>
      </c>
    </row>
    <row r="381" spans="1:21" x14ac:dyDescent="0.35">
      <c r="A381" s="32" t="str">
        <f>IF(_xlfn.CONCAT(B381:G381)="","",Statistikrapport!$C$3)</f>
        <v/>
      </c>
      <c r="B381" s="3"/>
      <c r="C381" s="3"/>
      <c r="D381" s="3"/>
      <c r="E381" s="3"/>
      <c r="F381" s="28"/>
      <c r="G38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1" s="3"/>
      <c r="I381" s="3"/>
      <c r="J381" s="3"/>
      <c r="K381" s="3"/>
      <c r="L381" s="3" t="str" cm="1">
        <f t="array" ref="L381">IFERROR(INDEX(_xlfn._xlws.FILTER(Tabell_SSK[[#This Row],[Region kontroll]:[Fakturerat]],Tabell_SSK[[#This Row],[Region kontroll]:[Fakturerat]]&lt;&gt;""),1,1),"")</f>
        <v/>
      </c>
      <c r="M381" s="3" t="str">
        <f>IF(AND(SUM(Tabell_SSK[[#This Row],[Fakturerat belopp]:[Summa fakturerade timmar (psykiatri+somatik+primärvård)]]),ISBLANK(Tabell_SSK[[#This Row],[Region]])),"Ange region","")</f>
        <v/>
      </c>
      <c r="N381" s="3" t="str">
        <f>IF(AND(OR(Tabell_SSK[[#This Row],[Kontroll ifyllt värde]]=TRUE),ISBLANK(Tabell_SSK[[#This Row],[Zon]])),"Välj zon","")</f>
        <v/>
      </c>
      <c r="O3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1" s="3" t="str">
        <f xml:space="preserve"> IF(AND(Tabell_SSK[[#This Row],[Yrkeskategori]]="Specialistsjuksköterska",Tabell_SSK[[#This Row],[Specialisering]]=""),"Ange specialisering","")</f>
        <v/>
      </c>
      <c r="Q381" s="3" t="str">
        <f xml:space="preserve"> IF(AND(Tabell_SSK[[#This Row],[Yrkeskategori]]="Sjuksköterska",Tabell_SSK[[#This Row],[Specialisering]]&lt;&gt;""),"Välj specialistsjuksköterska om specialicering","")</f>
        <v/>
      </c>
      <c r="R381" s="3" t="str">
        <f>IF(AND(OR(Tabell_SSK[[#This Row],[Kontroll ifyllt värde]]=TRUE),ISBLANK(#REF!)),"Välj zon","")</f>
        <v/>
      </c>
      <c r="S381" s="3" t="str">
        <f>IF(AND(Tabell_SSK[[#This Row],[Fakturerat belopp]]&gt;0,Tabell_SSK[[#This Row],[Summa fakturerade timmar (psykiatri+somatik+primärvård)]]=""),"Fyll i antal timmar","")</f>
        <v/>
      </c>
      <c r="T381" s="3" t="str">
        <f>IF(AND(Tabell_SSK[[#This Row],[Kontroll ifyllt värde]]=TRUE,Tabell_SSK[[#This Row],[Fakturerat belopp]]=""),"Fakturerat belopp saknas","")</f>
        <v/>
      </c>
      <c r="U381" s="3" t="b">
        <f>OR(Tabell_SSK[[#This Row],[Fakturerat belopp]]&lt;&gt;"",Tabell_SSK[[#This Row],[Summa fakturerade timmar (psykiatri+somatik+primärvård)]]&lt;&gt;"")</f>
        <v>0</v>
      </c>
    </row>
    <row r="382" spans="1:21" x14ac:dyDescent="0.35">
      <c r="A382" s="32" t="str">
        <f>IF(_xlfn.CONCAT(B382:G382)="","",Statistikrapport!$C$3)</f>
        <v/>
      </c>
      <c r="B382" s="3"/>
      <c r="C382" s="3"/>
      <c r="D382" s="3"/>
      <c r="E382" s="3"/>
      <c r="F382" s="28"/>
      <c r="G38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2" s="3"/>
      <c r="I382" s="3"/>
      <c r="J382" s="3"/>
      <c r="K382" s="3"/>
      <c r="L382" s="3" t="str" cm="1">
        <f t="array" ref="L382">IFERROR(INDEX(_xlfn._xlws.FILTER(Tabell_SSK[[#This Row],[Region kontroll]:[Fakturerat]],Tabell_SSK[[#This Row],[Region kontroll]:[Fakturerat]]&lt;&gt;""),1,1),"")</f>
        <v/>
      </c>
      <c r="M382" s="3" t="str">
        <f>IF(AND(SUM(Tabell_SSK[[#This Row],[Fakturerat belopp]:[Summa fakturerade timmar (psykiatri+somatik+primärvård)]]),ISBLANK(Tabell_SSK[[#This Row],[Region]])),"Ange region","")</f>
        <v/>
      </c>
      <c r="N382" s="3" t="str">
        <f>IF(AND(OR(Tabell_SSK[[#This Row],[Kontroll ifyllt värde]]=TRUE),ISBLANK(Tabell_SSK[[#This Row],[Zon]])),"Välj zon","")</f>
        <v/>
      </c>
      <c r="O3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2" s="3" t="str">
        <f xml:space="preserve"> IF(AND(Tabell_SSK[[#This Row],[Yrkeskategori]]="Specialistsjuksköterska",Tabell_SSK[[#This Row],[Specialisering]]=""),"Ange specialisering","")</f>
        <v/>
      </c>
      <c r="Q382" s="3" t="str">
        <f xml:space="preserve"> IF(AND(Tabell_SSK[[#This Row],[Yrkeskategori]]="Sjuksköterska",Tabell_SSK[[#This Row],[Specialisering]]&lt;&gt;""),"Välj specialistsjuksköterska om specialicering","")</f>
        <v/>
      </c>
      <c r="R382" s="3" t="str">
        <f>IF(AND(OR(Tabell_SSK[[#This Row],[Kontroll ifyllt värde]]=TRUE),ISBLANK(#REF!)),"Välj zon","")</f>
        <v/>
      </c>
      <c r="S382" s="3" t="str">
        <f>IF(AND(Tabell_SSK[[#This Row],[Fakturerat belopp]]&gt;0,Tabell_SSK[[#This Row],[Summa fakturerade timmar (psykiatri+somatik+primärvård)]]=""),"Fyll i antal timmar","")</f>
        <v/>
      </c>
      <c r="T382" s="3" t="str">
        <f>IF(AND(Tabell_SSK[[#This Row],[Kontroll ifyllt värde]]=TRUE,Tabell_SSK[[#This Row],[Fakturerat belopp]]=""),"Fakturerat belopp saknas","")</f>
        <v/>
      </c>
      <c r="U382" s="3" t="b">
        <f>OR(Tabell_SSK[[#This Row],[Fakturerat belopp]]&lt;&gt;"",Tabell_SSK[[#This Row],[Summa fakturerade timmar (psykiatri+somatik+primärvård)]]&lt;&gt;"")</f>
        <v>0</v>
      </c>
    </row>
    <row r="383" spans="1:21" x14ac:dyDescent="0.35">
      <c r="A383" s="32" t="str">
        <f>IF(_xlfn.CONCAT(B383:G383)="","",Statistikrapport!$C$3)</f>
        <v/>
      </c>
      <c r="B383" s="3"/>
      <c r="C383" s="3"/>
      <c r="D383" s="3"/>
      <c r="E383" s="3"/>
      <c r="F383" s="28"/>
      <c r="G38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3" s="3"/>
      <c r="I383" s="3"/>
      <c r="J383" s="3"/>
      <c r="K383" s="3"/>
      <c r="L383" s="3" t="str" cm="1">
        <f t="array" ref="L383">IFERROR(INDEX(_xlfn._xlws.FILTER(Tabell_SSK[[#This Row],[Region kontroll]:[Fakturerat]],Tabell_SSK[[#This Row],[Region kontroll]:[Fakturerat]]&lt;&gt;""),1,1),"")</f>
        <v/>
      </c>
      <c r="M383" s="3" t="str">
        <f>IF(AND(SUM(Tabell_SSK[[#This Row],[Fakturerat belopp]:[Summa fakturerade timmar (psykiatri+somatik+primärvård)]]),ISBLANK(Tabell_SSK[[#This Row],[Region]])),"Ange region","")</f>
        <v/>
      </c>
      <c r="N383" s="3" t="str">
        <f>IF(AND(OR(Tabell_SSK[[#This Row],[Kontroll ifyllt värde]]=TRUE),ISBLANK(Tabell_SSK[[#This Row],[Zon]])),"Välj zon","")</f>
        <v/>
      </c>
      <c r="O3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3" s="3" t="str">
        <f xml:space="preserve"> IF(AND(Tabell_SSK[[#This Row],[Yrkeskategori]]="Specialistsjuksköterska",Tabell_SSK[[#This Row],[Specialisering]]=""),"Ange specialisering","")</f>
        <v/>
      </c>
      <c r="Q383" s="3" t="str">
        <f xml:space="preserve"> IF(AND(Tabell_SSK[[#This Row],[Yrkeskategori]]="Sjuksköterska",Tabell_SSK[[#This Row],[Specialisering]]&lt;&gt;""),"Välj specialistsjuksköterska om specialicering","")</f>
        <v/>
      </c>
      <c r="R383" s="3" t="str">
        <f>IF(AND(OR(Tabell_SSK[[#This Row],[Kontroll ifyllt värde]]=TRUE),ISBLANK(#REF!)),"Välj zon","")</f>
        <v/>
      </c>
      <c r="S383" s="3" t="str">
        <f>IF(AND(Tabell_SSK[[#This Row],[Fakturerat belopp]]&gt;0,Tabell_SSK[[#This Row],[Summa fakturerade timmar (psykiatri+somatik+primärvård)]]=""),"Fyll i antal timmar","")</f>
        <v/>
      </c>
      <c r="T383" s="3" t="str">
        <f>IF(AND(Tabell_SSK[[#This Row],[Kontroll ifyllt värde]]=TRUE,Tabell_SSK[[#This Row],[Fakturerat belopp]]=""),"Fakturerat belopp saknas","")</f>
        <v/>
      </c>
      <c r="U383" s="3" t="b">
        <f>OR(Tabell_SSK[[#This Row],[Fakturerat belopp]]&lt;&gt;"",Tabell_SSK[[#This Row],[Summa fakturerade timmar (psykiatri+somatik+primärvård)]]&lt;&gt;"")</f>
        <v>0</v>
      </c>
    </row>
    <row r="384" spans="1:21" x14ac:dyDescent="0.35">
      <c r="A384" s="32" t="str">
        <f>IF(_xlfn.CONCAT(B384:G384)="","",Statistikrapport!$C$3)</f>
        <v/>
      </c>
      <c r="B384" s="3"/>
      <c r="C384" s="3"/>
      <c r="D384" s="3"/>
      <c r="E384" s="3"/>
      <c r="F384" s="28"/>
      <c r="G38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4" s="3"/>
      <c r="I384" s="3"/>
      <c r="J384" s="3"/>
      <c r="K384" s="3"/>
      <c r="L384" s="3" t="str" cm="1">
        <f t="array" ref="L384">IFERROR(INDEX(_xlfn._xlws.FILTER(Tabell_SSK[[#This Row],[Region kontroll]:[Fakturerat]],Tabell_SSK[[#This Row],[Region kontroll]:[Fakturerat]]&lt;&gt;""),1,1),"")</f>
        <v/>
      </c>
      <c r="M384" s="3" t="str">
        <f>IF(AND(SUM(Tabell_SSK[[#This Row],[Fakturerat belopp]:[Summa fakturerade timmar (psykiatri+somatik+primärvård)]]),ISBLANK(Tabell_SSK[[#This Row],[Region]])),"Ange region","")</f>
        <v/>
      </c>
      <c r="N384" s="3" t="str">
        <f>IF(AND(OR(Tabell_SSK[[#This Row],[Kontroll ifyllt värde]]=TRUE),ISBLANK(Tabell_SSK[[#This Row],[Zon]])),"Välj zon","")</f>
        <v/>
      </c>
      <c r="O3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4" s="3" t="str">
        <f xml:space="preserve"> IF(AND(Tabell_SSK[[#This Row],[Yrkeskategori]]="Specialistsjuksköterska",Tabell_SSK[[#This Row],[Specialisering]]=""),"Ange specialisering","")</f>
        <v/>
      </c>
      <c r="Q384" s="3" t="str">
        <f xml:space="preserve"> IF(AND(Tabell_SSK[[#This Row],[Yrkeskategori]]="Sjuksköterska",Tabell_SSK[[#This Row],[Specialisering]]&lt;&gt;""),"Välj specialistsjuksköterska om specialicering","")</f>
        <v/>
      </c>
      <c r="R384" s="3" t="str">
        <f>IF(AND(OR(Tabell_SSK[[#This Row],[Kontroll ifyllt värde]]=TRUE),ISBLANK(#REF!)),"Välj zon","")</f>
        <v/>
      </c>
      <c r="S384" s="3" t="str">
        <f>IF(AND(Tabell_SSK[[#This Row],[Fakturerat belopp]]&gt;0,Tabell_SSK[[#This Row],[Summa fakturerade timmar (psykiatri+somatik+primärvård)]]=""),"Fyll i antal timmar","")</f>
        <v/>
      </c>
      <c r="T384" s="3" t="str">
        <f>IF(AND(Tabell_SSK[[#This Row],[Kontroll ifyllt värde]]=TRUE,Tabell_SSK[[#This Row],[Fakturerat belopp]]=""),"Fakturerat belopp saknas","")</f>
        <v/>
      </c>
      <c r="U384" s="3" t="b">
        <f>OR(Tabell_SSK[[#This Row],[Fakturerat belopp]]&lt;&gt;"",Tabell_SSK[[#This Row],[Summa fakturerade timmar (psykiatri+somatik+primärvård)]]&lt;&gt;"")</f>
        <v>0</v>
      </c>
    </row>
    <row r="385" spans="1:21" x14ac:dyDescent="0.35">
      <c r="A385" s="32" t="str">
        <f>IF(_xlfn.CONCAT(B385:G385)="","",Statistikrapport!$C$3)</f>
        <v/>
      </c>
      <c r="B385" s="3"/>
      <c r="C385" s="3"/>
      <c r="D385" s="3"/>
      <c r="E385" s="3"/>
      <c r="F385" s="28"/>
      <c r="G38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5" s="3"/>
      <c r="I385" s="3"/>
      <c r="J385" s="3"/>
      <c r="K385" s="3"/>
      <c r="L385" s="3" t="str" cm="1">
        <f t="array" ref="L385">IFERROR(INDEX(_xlfn._xlws.FILTER(Tabell_SSK[[#This Row],[Region kontroll]:[Fakturerat]],Tabell_SSK[[#This Row],[Region kontroll]:[Fakturerat]]&lt;&gt;""),1,1),"")</f>
        <v/>
      </c>
      <c r="M385" s="3" t="str">
        <f>IF(AND(SUM(Tabell_SSK[[#This Row],[Fakturerat belopp]:[Summa fakturerade timmar (psykiatri+somatik+primärvård)]]),ISBLANK(Tabell_SSK[[#This Row],[Region]])),"Ange region","")</f>
        <v/>
      </c>
      <c r="N385" s="3" t="str">
        <f>IF(AND(OR(Tabell_SSK[[#This Row],[Kontroll ifyllt värde]]=TRUE),ISBLANK(Tabell_SSK[[#This Row],[Zon]])),"Välj zon","")</f>
        <v/>
      </c>
      <c r="O3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5" s="3" t="str">
        <f xml:space="preserve"> IF(AND(Tabell_SSK[[#This Row],[Yrkeskategori]]="Specialistsjuksköterska",Tabell_SSK[[#This Row],[Specialisering]]=""),"Ange specialisering","")</f>
        <v/>
      </c>
      <c r="Q385" s="3" t="str">
        <f xml:space="preserve"> IF(AND(Tabell_SSK[[#This Row],[Yrkeskategori]]="Sjuksköterska",Tabell_SSK[[#This Row],[Specialisering]]&lt;&gt;""),"Välj specialistsjuksköterska om specialicering","")</f>
        <v/>
      </c>
      <c r="R385" s="3" t="str">
        <f>IF(AND(OR(Tabell_SSK[[#This Row],[Kontroll ifyllt värde]]=TRUE),ISBLANK(#REF!)),"Välj zon","")</f>
        <v/>
      </c>
      <c r="S385" s="3" t="str">
        <f>IF(AND(Tabell_SSK[[#This Row],[Fakturerat belopp]]&gt;0,Tabell_SSK[[#This Row],[Summa fakturerade timmar (psykiatri+somatik+primärvård)]]=""),"Fyll i antal timmar","")</f>
        <v/>
      </c>
      <c r="T385" s="3" t="str">
        <f>IF(AND(Tabell_SSK[[#This Row],[Kontroll ifyllt värde]]=TRUE,Tabell_SSK[[#This Row],[Fakturerat belopp]]=""),"Fakturerat belopp saknas","")</f>
        <v/>
      </c>
      <c r="U385" s="3" t="b">
        <f>OR(Tabell_SSK[[#This Row],[Fakturerat belopp]]&lt;&gt;"",Tabell_SSK[[#This Row],[Summa fakturerade timmar (psykiatri+somatik+primärvård)]]&lt;&gt;"")</f>
        <v>0</v>
      </c>
    </row>
    <row r="386" spans="1:21" x14ac:dyDescent="0.35">
      <c r="A386" s="32" t="str">
        <f>IF(_xlfn.CONCAT(B386:G386)="","",Statistikrapport!$C$3)</f>
        <v/>
      </c>
      <c r="B386" s="3"/>
      <c r="C386" s="3"/>
      <c r="D386" s="3"/>
      <c r="E386" s="3"/>
      <c r="F386" s="28"/>
      <c r="G38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6" s="3"/>
      <c r="I386" s="3"/>
      <c r="J386" s="3"/>
      <c r="K386" s="3"/>
      <c r="L386" s="3" t="str" cm="1">
        <f t="array" ref="L386">IFERROR(INDEX(_xlfn._xlws.FILTER(Tabell_SSK[[#This Row],[Region kontroll]:[Fakturerat]],Tabell_SSK[[#This Row],[Region kontroll]:[Fakturerat]]&lt;&gt;""),1,1),"")</f>
        <v/>
      </c>
      <c r="M386" s="3" t="str">
        <f>IF(AND(SUM(Tabell_SSK[[#This Row],[Fakturerat belopp]:[Summa fakturerade timmar (psykiatri+somatik+primärvård)]]),ISBLANK(Tabell_SSK[[#This Row],[Region]])),"Ange region","")</f>
        <v/>
      </c>
      <c r="N386" s="3" t="str">
        <f>IF(AND(OR(Tabell_SSK[[#This Row],[Kontroll ifyllt värde]]=TRUE),ISBLANK(Tabell_SSK[[#This Row],[Zon]])),"Välj zon","")</f>
        <v/>
      </c>
      <c r="O3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6" s="3" t="str">
        <f xml:space="preserve"> IF(AND(Tabell_SSK[[#This Row],[Yrkeskategori]]="Specialistsjuksköterska",Tabell_SSK[[#This Row],[Specialisering]]=""),"Ange specialisering","")</f>
        <v/>
      </c>
      <c r="Q386" s="3" t="str">
        <f xml:space="preserve"> IF(AND(Tabell_SSK[[#This Row],[Yrkeskategori]]="Sjuksköterska",Tabell_SSK[[#This Row],[Specialisering]]&lt;&gt;""),"Välj specialistsjuksköterska om specialicering","")</f>
        <v/>
      </c>
      <c r="R386" s="3" t="str">
        <f>IF(AND(OR(Tabell_SSK[[#This Row],[Kontroll ifyllt värde]]=TRUE),ISBLANK(#REF!)),"Välj zon","")</f>
        <v/>
      </c>
      <c r="S386" s="3" t="str">
        <f>IF(AND(Tabell_SSK[[#This Row],[Fakturerat belopp]]&gt;0,Tabell_SSK[[#This Row],[Summa fakturerade timmar (psykiatri+somatik+primärvård)]]=""),"Fyll i antal timmar","")</f>
        <v/>
      </c>
      <c r="T386" s="3" t="str">
        <f>IF(AND(Tabell_SSK[[#This Row],[Kontroll ifyllt värde]]=TRUE,Tabell_SSK[[#This Row],[Fakturerat belopp]]=""),"Fakturerat belopp saknas","")</f>
        <v/>
      </c>
      <c r="U386" s="3" t="b">
        <f>OR(Tabell_SSK[[#This Row],[Fakturerat belopp]]&lt;&gt;"",Tabell_SSK[[#This Row],[Summa fakturerade timmar (psykiatri+somatik+primärvård)]]&lt;&gt;"")</f>
        <v>0</v>
      </c>
    </row>
    <row r="387" spans="1:21" x14ac:dyDescent="0.35">
      <c r="A387" s="32" t="str">
        <f>IF(_xlfn.CONCAT(B387:G387)="","",Statistikrapport!$C$3)</f>
        <v/>
      </c>
      <c r="B387" s="3"/>
      <c r="C387" s="3"/>
      <c r="D387" s="3"/>
      <c r="E387" s="3"/>
      <c r="F387" s="28"/>
      <c r="G38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7" s="3"/>
      <c r="I387" s="3"/>
      <c r="J387" s="3"/>
      <c r="K387" s="3"/>
      <c r="L387" s="3" t="str" cm="1">
        <f t="array" ref="L387">IFERROR(INDEX(_xlfn._xlws.FILTER(Tabell_SSK[[#This Row],[Region kontroll]:[Fakturerat]],Tabell_SSK[[#This Row],[Region kontroll]:[Fakturerat]]&lt;&gt;""),1,1),"")</f>
        <v/>
      </c>
      <c r="M387" s="3" t="str">
        <f>IF(AND(SUM(Tabell_SSK[[#This Row],[Fakturerat belopp]:[Summa fakturerade timmar (psykiatri+somatik+primärvård)]]),ISBLANK(Tabell_SSK[[#This Row],[Region]])),"Ange region","")</f>
        <v/>
      </c>
      <c r="N387" s="3" t="str">
        <f>IF(AND(OR(Tabell_SSK[[#This Row],[Kontroll ifyllt värde]]=TRUE),ISBLANK(Tabell_SSK[[#This Row],[Zon]])),"Välj zon","")</f>
        <v/>
      </c>
      <c r="O3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7" s="3" t="str">
        <f xml:space="preserve"> IF(AND(Tabell_SSK[[#This Row],[Yrkeskategori]]="Specialistsjuksköterska",Tabell_SSK[[#This Row],[Specialisering]]=""),"Ange specialisering","")</f>
        <v/>
      </c>
      <c r="Q387" s="3" t="str">
        <f xml:space="preserve"> IF(AND(Tabell_SSK[[#This Row],[Yrkeskategori]]="Sjuksköterska",Tabell_SSK[[#This Row],[Specialisering]]&lt;&gt;""),"Välj specialistsjuksköterska om specialicering","")</f>
        <v/>
      </c>
      <c r="R387" s="3" t="str">
        <f>IF(AND(OR(Tabell_SSK[[#This Row],[Kontroll ifyllt värde]]=TRUE),ISBLANK(#REF!)),"Välj zon","")</f>
        <v/>
      </c>
      <c r="S387" s="3" t="str">
        <f>IF(AND(Tabell_SSK[[#This Row],[Fakturerat belopp]]&gt;0,Tabell_SSK[[#This Row],[Summa fakturerade timmar (psykiatri+somatik+primärvård)]]=""),"Fyll i antal timmar","")</f>
        <v/>
      </c>
      <c r="T387" s="3" t="str">
        <f>IF(AND(Tabell_SSK[[#This Row],[Kontroll ifyllt värde]]=TRUE,Tabell_SSK[[#This Row],[Fakturerat belopp]]=""),"Fakturerat belopp saknas","")</f>
        <v/>
      </c>
      <c r="U387" s="3" t="b">
        <f>OR(Tabell_SSK[[#This Row],[Fakturerat belopp]]&lt;&gt;"",Tabell_SSK[[#This Row],[Summa fakturerade timmar (psykiatri+somatik+primärvård)]]&lt;&gt;"")</f>
        <v>0</v>
      </c>
    </row>
    <row r="388" spans="1:21" x14ac:dyDescent="0.35">
      <c r="A388" s="32" t="str">
        <f>IF(_xlfn.CONCAT(B388:G388)="","",Statistikrapport!$C$3)</f>
        <v/>
      </c>
      <c r="B388" s="3"/>
      <c r="C388" s="3"/>
      <c r="D388" s="3"/>
      <c r="E388" s="3"/>
      <c r="F388" s="28"/>
      <c r="G38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8" s="3"/>
      <c r="I388" s="3"/>
      <c r="J388" s="3"/>
      <c r="K388" s="3"/>
      <c r="L388" s="3" t="str" cm="1">
        <f t="array" ref="L388">IFERROR(INDEX(_xlfn._xlws.FILTER(Tabell_SSK[[#This Row],[Region kontroll]:[Fakturerat]],Tabell_SSK[[#This Row],[Region kontroll]:[Fakturerat]]&lt;&gt;""),1,1),"")</f>
        <v/>
      </c>
      <c r="M388" s="3" t="str">
        <f>IF(AND(SUM(Tabell_SSK[[#This Row],[Fakturerat belopp]:[Summa fakturerade timmar (psykiatri+somatik+primärvård)]]),ISBLANK(Tabell_SSK[[#This Row],[Region]])),"Ange region","")</f>
        <v/>
      </c>
      <c r="N388" s="3" t="str">
        <f>IF(AND(OR(Tabell_SSK[[#This Row],[Kontroll ifyllt värde]]=TRUE),ISBLANK(Tabell_SSK[[#This Row],[Zon]])),"Välj zon","")</f>
        <v/>
      </c>
      <c r="O3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8" s="3" t="str">
        <f xml:space="preserve"> IF(AND(Tabell_SSK[[#This Row],[Yrkeskategori]]="Specialistsjuksköterska",Tabell_SSK[[#This Row],[Specialisering]]=""),"Ange specialisering","")</f>
        <v/>
      </c>
      <c r="Q388" s="3" t="str">
        <f xml:space="preserve"> IF(AND(Tabell_SSK[[#This Row],[Yrkeskategori]]="Sjuksköterska",Tabell_SSK[[#This Row],[Specialisering]]&lt;&gt;""),"Välj specialistsjuksköterska om specialicering","")</f>
        <v/>
      </c>
      <c r="R388" s="3" t="str">
        <f>IF(AND(OR(Tabell_SSK[[#This Row],[Kontroll ifyllt värde]]=TRUE),ISBLANK(#REF!)),"Välj zon","")</f>
        <v/>
      </c>
      <c r="S388" s="3" t="str">
        <f>IF(AND(Tabell_SSK[[#This Row],[Fakturerat belopp]]&gt;0,Tabell_SSK[[#This Row],[Summa fakturerade timmar (psykiatri+somatik+primärvård)]]=""),"Fyll i antal timmar","")</f>
        <v/>
      </c>
      <c r="T388" s="3" t="str">
        <f>IF(AND(Tabell_SSK[[#This Row],[Kontroll ifyllt värde]]=TRUE,Tabell_SSK[[#This Row],[Fakturerat belopp]]=""),"Fakturerat belopp saknas","")</f>
        <v/>
      </c>
      <c r="U388" s="3" t="b">
        <f>OR(Tabell_SSK[[#This Row],[Fakturerat belopp]]&lt;&gt;"",Tabell_SSK[[#This Row],[Summa fakturerade timmar (psykiatri+somatik+primärvård)]]&lt;&gt;"")</f>
        <v>0</v>
      </c>
    </row>
    <row r="389" spans="1:21" x14ac:dyDescent="0.35">
      <c r="A389" s="32" t="str">
        <f>IF(_xlfn.CONCAT(B389:G389)="","",Statistikrapport!$C$3)</f>
        <v/>
      </c>
      <c r="B389" s="3"/>
      <c r="C389" s="3"/>
      <c r="D389" s="3"/>
      <c r="E389" s="3"/>
      <c r="F389" s="28"/>
      <c r="G38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89" s="3"/>
      <c r="I389" s="3"/>
      <c r="J389" s="3"/>
      <c r="K389" s="3"/>
      <c r="L389" s="3" t="str" cm="1">
        <f t="array" ref="L389">IFERROR(INDEX(_xlfn._xlws.FILTER(Tabell_SSK[[#This Row],[Region kontroll]:[Fakturerat]],Tabell_SSK[[#This Row],[Region kontroll]:[Fakturerat]]&lt;&gt;""),1,1),"")</f>
        <v/>
      </c>
      <c r="M389" s="3" t="str">
        <f>IF(AND(SUM(Tabell_SSK[[#This Row],[Fakturerat belopp]:[Summa fakturerade timmar (psykiatri+somatik+primärvård)]]),ISBLANK(Tabell_SSK[[#This Row],[Region]])),"Ange region","")</f>
        <v/>
      </c>
      <c r="N389" s="3" t="str">
        <f>IF(AND(OR(Tabell_SSK[[#This Row],[Kontroll ifyllt värde]]=TRUE),ISBLANK(Tabell_SSK[[#This Row],[Zon]])),"Välj zon","")</f>
        <v/>
      </c>
      <c r="O3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9" s="3" t="str">
        <f xml:space="preserve"> IF(AND(Tabell_SSK[[#This Row],[Yrkeskategori]]="Specialistsjuksköterska",Tabell_SSK[[#This Row],[Specialisering]]=""),"Ange specialisering","")</f>
        <v/>
      </c>
      <c r="Q389" s="3" t="str">
        <f xml:space="preserve"> IF(AND(Tabell_SSK[[#This Row],[Yrkeskategori]]="Sjuksköterska",Tabell_SSK[[#This Row],[Specialisering]]&lt;&gt;""),"Välj specialistsjuksköterska om specialicering","")</f>
        <v/>
      </c>
      <c r="R389" s="3" t="str">
        <f>IF(AND(OR(Tabell_SSK[[#This Row],[Kontroll ifyllt värde]]=TRUE),ISBLANK(#REF!)),"Välj zon","")</f>
        <v/>
      </c>
      <c r="S389" s="3" t="str">
        <f>IF(AND(Tabell_SSK[[#This Row],[Fakturerat belopp]]&gt;0,Tabell_SSK[[#This Row],[Summa fakturerade timmar (psykiatri+somatik+primärvård)]]=""),"Fyll i antal timmar","")</f>
        <v/>
      </c>
      <c r="T389" s="3" t="str">
        <f>IF(AND(Tabell_SSK[[#This Row],[Kontroll ifyllt värde]]=TRUE,Tabell_SSK[[#This Row],[Fakturerat belopp]]=""),"Fakturerat belopp saknas","")</f>
        <v/>
      </c>
      <c r="U389" s="3" t="b">
        <f>OR(Tabell_SSK[[#This Row],[Fakturerat belopp]]&lt;&gt;"",Tabell_SSK[[#This Row],[Summa fakturerade timmar (psykiatri+somatik+primärvård)]]&lt;&gt;"")</f>
        <v>0</v>
      </c>
    </row>
    <row r="390" spans="1:21" x14ac:dyDescent="0.35">
      <c r="A390" s="32" t="str">
        <f>IF(_xlfn.CONCAT(B390:G390)="","",Statistikrapport!$C$3)</f>
        <v/>
      </c>
      <c r="B390" s="3"/>
      <c r="C390" s="3"/>
      <c r="D390" s="3"/>
      <c r="E390" s="3"/>
      <c r="F390" s="28"/>
      <c r="G39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0" s="3"/>
      <c r="I390" s="3"/>
      <c r="J390" s="3"/>
      <c r="K390" s="3"/>
      <c r="L390" s="3" t="str" cm="1">
        <f t="array" ref="L390">IFERROR(INDEX(_xlfn._xlws.FILTER(Tabell_SSK[[#This Row],[Region kontroll]:[Fakturerat]],Tabell_SSK[[#This Row],[Region kontroll]:[Fakturerat]]&lt;&gt;""),1,1),"")</f>
        <v/>
      </c>
      <c r="M390" s="3" t="str">
        <f>IF(AND(SUM(Tabell_SSK[[#This Row],[Fakturerat belopp]:[Summa fakturerade timmar (psykiatri+somatik+primärvård)]]),ISBLANK(Tabell_SSK[[#This Row],[Region]])),"Ange region","")</f>
        <v/>
      </c>
      <c r="N390" s="3" t="str">
        <f>IF(AND(OR(Tabell_SSK[[#This Row],[Kontroll ifyllt värde]]=TRUE),ISBLANK(Tabell_SSK[[#This Row],[Zon]])),"Välj zon","")</f>
        <v/>
      </c>
      <c r="O3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0" s="3" t="str">
        <f xml:space="preserve"> IF(AND(Tabell_SSK[[#This Row],[Yrkeskategori]]="Specialistsjuksköterska",Tabell_SSK[[#This Row],[Specialisering]]=""),"Ange specialisering","")</f>
        <v/>
      </c>
      <c r="Q390" s="3" t="str">
        <f xml:space="preserve"> IF(AND(Tabell_SSK[[#This Row],[Yrkeskategori]]="Sjuksköterska",Tabell_SSK[[#This Row],[Specialisering]]&lt;&gt;""),"Välj specialistsjuksköterska om specialicering","")</f>
        <v/>
      </c>
      <c r="R390" s="3" t="str">
        <f>IF(AND(OR(Tabell_SSK[[#This Row],[Kontroll ifyllt värde]]=TRUE),ISBLANK(#REF!)),"Välj zon","")</f>
        <v/>
      </c>
      <c r="S390" s="3" t="str">
        <f>IF(AND(Tabell_SSK[[#This Row],[Fakturerat belopp]]&gt;0,Tabell_SSK[[#This Row],[Summa fakturerade timmar (psykiatri+somatik+primärvård)]]=""),"Fyll i antal timmar","")</f>
        <v/>
      </c>
      <c r="T390" s="3" t="str">
        <f>IF(AND(Tabell_SSK[[#This Row],[Kontroll ifyllt värde]]=TRUE,Tabell_SSK[[#This Row],[Fakturerat belopp]]=""),"Fakturerat belopp saknas","")</f>
        <v/>
      </c>
      <c r="U390" s="3" t="b">
        <f>OR(Tabell_SSK[[#This Row],[Fakturerat belopp]]&lt;&gt;"",Tabell_SSK[[#This Row],[Summa fakturerade timmar (psykiatri+somatik+primärvård)]]&lt;&gt;"")</f>
        <v>0</v>
      </c>
    </row>
    <row r="391" spans="1:21" x14ac:dyDescent="0.35">
      <c r="A391" s="32" t="str">
        <f>IF(_xlfn.CONCAT(B391:G391)="","",Statistikrapport!$C$3)</f>
        <v/>
      </c>
      <c r="B391" s="3"/>
      <c r="C391" s="3"/>
      <c r="D391" s="3"/>
      <c r="E391" s="3"/>
      <c r="F391" s="28"/>
      <c r="G39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1" s="3"/>
      <c r="I391" s="3"/>
      <c r="J391" s="3"/>
      <c r="K391" s="3"/>
      <c r="L391" s="3" t="str" cm="1">
        <f t="array" ref="L391">IFERROR(INDEX(_xlfn._xlws.FILTER(Tabell_SSK[[#This Row],[Region kontroll]:[Fakturerat]],Tabell_SSK[[#This Row],[Region kontroll]:[Fakturerat]]&lt;&gt;""),1,1),"")</f>
        <v/>
      </c>
      <c r="M391" s="3" t="str">
        <f>IF(AND(SUM(Tabell_SSK[[#This Row],[Fakturerat belopp]:[Summa fakturerade timmar (psykiatri+somatik+primärvård)]]),ISBLANK(Tabell_SSK[[#This Row],[Region]])),"Ange region","")</f>
        <v/>
      </c>
      <c r="N391" s="3" t="str">
        <f>IF(AND(OR(Tabell_SSK[[#This Row],[Kontroll ifyllt värde]]=TRUE),ISBLANK(Tabell_SSK[[#This Row],[Zon]])),"Välj zon","")</f>
        <v/>
      </c>
      <c r="O3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1" s="3" t="str">
        <f xml:space="preserve"> IF(AND(Tabell_SSK[[#This Row],[Yrkeskategori]]="Specialistsjuksköterska",Tabell_SSK[[#This Row],[Specialisering]]=""),"Ange specialisering","")</f>
        <v/>
      </c>
      <c r="Q391" s="3" t="str">
        <f xml:space="preserve"> IF(AND(Tabell_SSK[[#This Row],[Yrkeskategori]]="Sjuksköterska",Tabell_SSK[[#This Row],[Specialisering]]&lt;&gt;""),"Välj specialistsjuksköterska om specialicering","")</f>
        <v/>
      </c>
      <c r="R391" s="3" t="str">
        <f>IF(AND(OR(Tabell_SSK[[#This Row],[Kontroll ifyllt värde]]=TRUE),ISBLANK(#REF!)),"Välj zon","")</f>
        <v/>
      </c>
      <c r="S391" s="3" t="str">
        <f>IF(AND(Tabell_SSK[[#This Row],[Fakturerat belopp]]&gt;0,Tabell_SSK[[#This Row],[Summa fakturerade timmar (psykiatri+somatik+primärvård)]]=""),"Fyll i antal timmar","")</f>
        <v/>
      </c>
      <c r="T391" s="3" t="str">
        <f>IF(AND(Tabell_SSK[[#This Row],[Kontroll ifyllt värde]]=TRUE,Tabell_SSK[[#This Row],[Fakturerat belopp]]=""),"Fakturerat belopp saknas","")</f>
        <v/>
      </c>
      <c r="U391" s="3" t="b">
        <f>OR(Tabell_SSK[[#This Row],[Fakturerat belopp]]&lt;&gt;"",Tabell_SSK[[#This Row],[Summa fakturerade timmar (psykiatri+somatik+primärvård)]]&lt;&gt;"")</f>
        <v>0</v>
      </c>
    </row>
    <row r="392" spans="1:21" x14ac:dyDescent="0.35">
      <c r="A392" s="32" t="str">
        <f>IF(_xlfn.CONCAT(B392:G392)="","",Statistikrapport!$C$3)</f>
        <v/>
      </c>
      <c r="B392" s="3"/>
      <c r="C392" s="3"/>
      <c r="D392" s="3"/>
      <c r="E392" s="3"/>
      <c r="F392" s="28"/>
      <c r="G39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2" s="3"/>
      <c r="I392" s="3"/>
      <c r="J392" s="3"/>
      <c r="K392" s="3"/>
      <c r="L392" s="3" t="str" cm="1">
        <f t="array" ref="L392">IFERROR(INDEX(_xlfn._xlws.FILTER(Tabell_SSK[[#This Row],[Region kontroll]:[Fakturerat]],Tabell_SSK[[#This Row],[Region kontroll]:[Fakturerat]]&lt;&gt;""),1,1),"")</f>
        <v/>
      </c>
      <c r="M392" s="3" t="str">
        <f>IF(AND(SUM(Tabell_SSK[[#This Row],[Fakturerat belopp]:[Summa fakturerade timmar (psykiatri+somatik+primärvård)]]),ISBLANK(Tabell_SSK[[#This Row],[Region]])),"Ange region","")</f>
        <v/>
      </c>
      <c r="N392" s="3" t="str">
        <f>IF(AND(OR(Tabell_SSK[[#This Row],[Kontroll ifyllt värde]]=TRUE),ISBLANK(Tabell_SSK[[#This Row],[Zon]])),"Välj zon","")</f>
        <v/>
      </c>
      <c r="O3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2" s="3" t="str">
        <f xml:space="preserve"> IF(AND(Tabell_SSK[[#This Row],[Yrkeskategori]]="Specialistsjuksköterska",Tabell_SSK[[#This Row],[Specialisering]]=""),"Ange specialisering","")</f>
        <v/>
      </c>
      <c r="Q392" s="3" t="str">
        <f xml:space="preserve"> IF(AND(Tabell_SSK[[#This Row],[Yrkeskategori]]="Sjuksköterska",Tabell_SSK[[#This Row],[Specialisering]]&lt;&gt;""),"Välj specialistsjuksköterska om specialicering","")</f>
        <v/>
      </c>
      <c r="R392" s="3" t="str">
        <f>IF(AND(OR(Tabell_SSK[[#This Row],[Kontroll ifyllt värde]]=TRUE),ISBLANK(#REF!)),"Välj zon","")</f>
        <v/>
      </c>
      <c r="S392" s="3" t="str">
        <f>IF(AND(Tabell_SSK[[#This Row],[Fakturerat belopp]]&gt;0,Tabell_SSK[[#This Row],[Summa fakturerade timmar (psykiatri+somatik+primärvård)]]=""),"Fyll i antal timmar","")</f>
        <v/>
      </c>
      <c r="T392" s="3" t="str">
        <f>IF(AND(Tabell_SSK[[#This Row],[Kontroll ifyllt värde]]=TRUE,Tabell_SSK[[#This Row],[Fakturerat belopp]]=""),"Fakturerat belopp saknas","")</f>
        <v/>
      </c>
      <c r="U392" s="3" t="b">
        <f>OR(Tabell_SSK[[#This Row],[Fakturerat belopp]]&lt;&gt;"",Tabell_SSK[[#This Row],[Summa fakturerade timmar (psykiatri+somatik+primärvård)]]&lt;&gt;"")</f>
        <v>0</v>
      </c>
    </row>
    <row r="393" spans="1:21" x14ac:dyDescent="0.35">
      <c r="A393" s="32" t="str">
        <f>IF(_xlfn.CONCAT(B393:G393)="","",Statistikrapport!$C$3)</f>
        <v/>
      </c>
      <c r="B393" s="3"/>
      <c r="C393" s="3"/>
      <c r="D393" s="3"/>
      <c r="E393" s="3"/>
      <c r="F393" s="28"/>
      <c r="G39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3" s="3"/>
      <c r="I393" s="3"/>
      <c r="J393" s="3"/>
      <c r="K393" s="3"/>
      <c r="L393" s="3" t="str" cm="1">
        <f t="array" ref="L393">IFERROR(INDEX(_xlfn._xlws.FILTER(Tabell_SSK[[#This Row],[Region kontroll]:[Fakturerat]],Tabell_SSK[[#This Row],[Region kontroll]:[Fakturerat]]&lt;&gt;""),1,1),"")</f>
        <v/>
      </c>
      <c r="M393" s="3" t="str">
        <f>IF(AND(SUM(Tabell_SSK[[#This Row],[Fakturerat belopp]:[Summa fakturerade timmar (psykiatri+somatik+primärvård)]]),ISBLANK(Tabell_SSK[[#This Row],[Region]])),"Ange region","")</f>
        <v/>
      </c>
      <c r="N393" s="3" t="str">
        <f>IF(AND(OR(Tabell_SSK[[#This Row],[Kontroll ifyllt värde]]=TRUE),ISBLANK(Tabell_SSK[[#This Row],[Zon]])),"Välj zon","")</f>
        <v/>
      </c>
      <c r="O3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3" s="3" t="str">
        <f xml:space="preserve"> IF(AND(Tabell_SSK[[#This Row],[Yrkeskategori]]="Specialistsjuksköterska",Tabell_SSK[[#This Row],[Specialisering]]=""),"Ange specialisering","")</f>
        <v/>
      </c>
      <c r="Q393" s="3" t="str">
        <f xml:space="preserve"> IF(AND(Tabell_SSK[[#This Row],[Yrkeskategori]]="Sjuksköterska",Tabell_SSK[[#This Row],[Specialisering]]&lt;&gt;""),"Välj specialistsjuksköterska om specialicering","")</f>
        <v/>
      </c>
      <c r="R393" s="3" t="str">
        <f>IF(AND(OR(Tabell_SSK[[#This Row],[Kontroll ifyllt värde]]=TRUE),ISBLANK(#REF!)),"Välj zon","")</f>
        <v/>
      </c>
      <c r="S393" s="3" t="str">
        <f>IF(AND(Tabell_SSK[[#This Row],[Fakturerat belopp]]&gt;0,Tabell_SSK[[#This Row],[Summa fakturerade timmar (psykiatri+somatik+primärvård)]]=""),"Fyll i antal timmar","")</f>
        <v/>
      </c>
      <c r="T393" s="3" t="str">
        <f>IF(AND(Tabell_SSK[[#This Row],[Kontroll ifyllt värde]]=TRUE,Tabell_SSK[[#This Row],[Fakturerat belopp]]=""),"Fakturerat belopp saknas","")</f>
        <v/>
      </c>
      <c r="U393" s="3" t="b">
        <f>OR(Tabell_SSK[[#This Row],[Fakturerat belopp]]&lt;&gt;"",Tabell_SSK[[#This Row],[Summa fakturerade timmar (psykiatri+somatik+primärvård)]]&lt;&gt;"")</f>
        <v>0</v>
      </c>
    </row>
    <row r="394" spans="1:21" x14ac:dyDescent="0.35">
      <c r="A394" s="32" t="str">
        <f>IF(_xlfn.CONCAT(B394:G394)="","",Statistikrapport!$C$3)</f>
        <v/>
      </c>
      <c r="B394" s="3"/>
      <c r="C394" s="3"/>
      <c r="D394" s="3"/>
      <c r="E394" s="3"/>
      <c r="F394" s="28"/>
      <c r="G39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4" s="3"/>
      <c r="I394" s="3"/>
      <c r="J394" s="3"/>
      <c r="K394" s="3"/>
      <c r="L394" s="3" t="str" cm="1">
        <f t="array" ref="L394">IFERROR(INDEX(_xlfn._xlws.FILTER(Tabell_SSK[[#This Row],[Region kontroll]:[Fakturerat]],Tabell_SSK[[#This Row],[Region kontroll]:[Fakturerat]]&lt;&gt;""),1,1),"")</f>
        <v/>
      </c>
      <c r="M394" s="3" t="str">
        <f>IF(AND(SUM(Tabell_SSK[[#This Row],[Fakturerat belopp]:[Summa fakturerade timmar (psykiatri+somatik+primärvård)]]),ISBLANK(Tabell_SSK[[#This Row],[Region]])),"Ange region","")</f>
        <v/>
      </c>
      <c r="N394" s="3" t="str">
        <f>IF(AND(OR(Tabell_SSK[[#This Row],[Kontroll ifyllt värde]]=TRUE),ISBLANK(Tabell_SSK[[#This Row],[Zon]])),"Välj zon","")</f>
        <v/>
      </c>
      <c r="O3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4" s="3" t="str">
        <f xml:space="preserve"> IF(AND(Tabell_SSK[[#This Row],[Yrkeskategori]]="Specialistsjuksköterska",Tabell_SSK[[#This Row],[Specialisering]]=""),"Ange specialisering","")</f>
        <v/>
      </c>
      <c r="Q394" s="3" t="str">
        <f xml:space="preserve"> IF(AND(Tabell_SSK[[#This Row],[Yrkeskategori]]="Sjuksköterska",Tabell_SSK[[#This Row],[Specialisering]]&lt;&gt;""),"Välj specialistsjuksköterska om specialicering","")</f>
        <v/>
      </c>
      <c r="R394" s="3" t="str">
        <f>IF(AND(OR(Tabell_SSK[[#This Row],[Kontroll ifyllt värde]]=TRUE),ISBLANK(#REF!)),"Välj zon","")</f>
        <v/>
      </c>
      <c r="S394" s="3" t="str">
        <f>IF(AND(Tabell_SSK[[#This Row],[Fakturerat belopp]]&gt;0,Tabell_SSK[[#This Row],[Summa fakturerade timmar (psykiatri+somatik+primärvård)]]=""),"Fyll i antal timmar","")</f>
        <v/>
      </c>
      <c r="T394" s="3" t="str">
        <f>IF(AND(Tabell_SSK[[#This Row],[Kontroll ifyllt värde]]=TRUE,Tabell_SSK[[#This Row],[Fakturerat belopp]]=""),"Fakturerat belopp saknas","")</f>
        <v/>
      </c>
      <c r="U394" s="3" t="b">
        <f>OR(Tabell_SSK[[#This Row],[Fakturerat belopp]]&lt;&gt;"",Tabell_SSK[[#This Row],[Summa fakturerade timmar (psykiatri+somatik+primärvård)]]&lt;&gt;"")</f>
        <v>0</v>
      </c>
    </row>
    <row r="395" spans="1:21" x14ac:dyDescent="0.35">
      <c r="A395" s="32" t="str">
        <f>IF(_xlfn.CONCAT(B395:G395)="","",Statistikrapport!$C$3)</f>
        <v/>
      </c>
      <c r="B395" s="3"/>
      <c r="C395" s="3"/>
      <c r="D395" s="3"/>
      <c r="E395" s="3"/>
      <c r="F395" s="28"/>
      <c r="G39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5" s="3"/>
      <c r="I395" s="3"/>
      <c r="J395" s="3"/>
      <c r="K395" s="3"/>
      <c r="L395" s="3" t="str" cm="1">
        <f t="array" ref="L395">IFERROR(INDEX(_xlfn._xlws.FILTER(Tabell_SSK[[#This Row],[Region kontroll]:[Fakturerat]],Tabell_SSK[[#This Row],[Region kontroll]:[Fakturerat]]&lt;&gt;""),1,1),"")</f>
        <v/>
      </c>
      <c r="M395" s="3" t="str">
        <f>IF(AND(SUM(Tabell_SSK[[#This Row],[Fakturerat belopp]:[Summa fakturerade timmar (psykiatri+somatik+primärvård)]]),ISBLANK(Tabell_SSK[[#This Row],[Region]])),"Ange region","")</f>
        <v/>
      </c>
      <c r="N395" s="3" t="str">
        <f>IF(AND(OR(Tabell_SSK[[#This Row],[Kontroll ifyllt värde]]=TRUE),ISBLANK(Tabell_SSK[[#This Row],[Zon]])),"Välj zon","")</f>
        <v/>
      </c>
      <c r="O3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5" s="3" t="str">
        <f xml:space="preserve"> IF(AND(Tabell_SSK[[#This Row],[Yrkeskategori]]="Specialistsjuksköterska",Tabell_SSK[[#This Row],[Specialisering]]=""),"Ange specialisering","")</f>
        <v/>
      </c>
      <c r="Q395" s="3" t="str">
        <f xml:space="preserve"> IF(AND(Tabell_SSK[[#This Row],[Yrkeskategori]]="Sjuksköterska",Tabell_SSK[[#This Row],[Specialisering]]&lt;&gt;""),"Välj specialistsjuksköterska om specialicering","")</f>
        <v/>
      </c>
      <c r="R395" s="3" t="str">
        <f>IF(AND(OR(Tabell_SSK[[#This Row],[Kontroll ifyllt värde]]=TRUE),ISBLANK(#REF!)),"Välj zon","")</f>
        <v/>
      </c>
      <c r="S395" s="3" t="str">
        <f>IF(AND(Tabell_SSK[[#This Row],[Fakturerat belopp]]&gt;0,Tabell_SSK[[#This Row],[Summa fakturerade timmar (psykiatri+somatik+primärvård)]]=""),"Fyll i antal timmar","")</f>
        <v/>
      </c>
      <c r="T395" s="3" t="str">
        <f>IF(AND(Tabell_SSK[[#This Row],[Kontroll ifyllt värde]]=TRUE,Tabell_SSK[[#This Row],[Fakturerat belopp]]=""),"Fakturerat belopp saknas","")</f>
        <v/>
      </c>
      <c r="U395" s="3" t="b">
        <f>OR(Tabell_SSK[[#This Row],[Fakturerat belopp]]&lt;&gt;"",Tabell_SSK[[#This Row],[Summa fakturerade timmar (psykiatri+somatik+primärvård)]]&lt;&gt;"")</f>
        <v>0</v>
      </c>
    </row>
    <row r="396" spans="1:21" x14ac:dyDescent="0.35">
      <c r="A396" s="32" t="str">
        <f>IF(_xlfn.CONCAT(B396:G396)="","",Statistikrapport!$C$3)</f>
        <v/>
      </c>
      <c r="B396" s="3"/>
      <c r="C396" s="3"/>
      <c r="D396" s="3"/>
      <c r="E396" s="3"/>
      <c r="F396" s="28"/>
      <c r="G39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6" s="3"/>
      <c r="I396" s="3"/>
      <c r="J396" s="3"/>
      <c r="K396" s="3"/>
      <c r="L396" s="3" t="str" cm="1">
        <f t="array" ref="L396">IFERROR(INDEX(_xlfn._xlws.FILTER(Tabell_SSK[[#This Row],[Region kontroll]:[Fakturerat]],Tabell_SSK[[#This Row],[Region kontroll]:[Fakturerat]]&lt;&gt;""),1,1),"")</f>
        <v/>
      </c>
      <c r="M396" s="3" t="str">
        <f>IF(AND(SUM(Tabell_SSK[[#This Row],[Fakturerat belopp]:[Summa fakturerade timmar (psykiatri+somatik+primärvård)]]),ISBLANK(Tabell_SSK[[#This Row],[Region]])),"Ange region","")</f>
        <v/>
      </c>
      <c r="N396" s="3" t="str">
        <f>IF(AND(OR(Tabell_SSK[[#This Row],[Kontroll ifyllt värde]]=TRUE),ISBLANK(Tabell_SSK[[#This Row],[Zon]])),"Välj zon","")</f>
        <v/>
      </c>
      <c r="O3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6" s="3" t="str">
        <f xml:space="preserve"> IF(AND(Tabell_SSK[[#This Row],[Yrkeskategori]]="Specialistsjuksköterska",Tabell_SSK[[#This Row],[Specialisering]]=""),"Ange specialisering","")</f>
        <v/>
      </c>
      <c r="Q396" s="3" t="str">
        <f xml:space="preserve"> IF(AND(Tabell_SSK[[#This Row],[Yrkeskategori]]="Sjuksköterska",Tabell_SSK[[#This Row],[Specialisering]]&lt;&gt;""),"Välj specialistsjuksköterska om specialicering","")</f>
        <v/>
      </c>
      <c r="R396" s="3" t="str">
        <f>IF(AND(OR(Tabell_SSK[[#This Row],[Kontroll ifyllt värde]]=TRUE),ISBLANK(#REF!)),"Välj zon","")</f>
        <v/>
      </c>
      <c r="S396" s="3" t="str">
        <f>IF(AND(Tabell_SSK[[#This Row],[Fakturerat belopp]]&gt;0,Tabell_SSK[[#This Row],[Summa fakturerade timmar (psykiatri+somatik+primärvård)]]=""),"Fyll i antal timmar","")</f>
        <v/>
      </c>
      <c r="T396" s="3" t="str">
        <f>IF(AND(Tabell_SSK[[#This Row],[Kontroll ifyllt värde]]=TRUE,Tabell_SSK[[#This Row],[Fakturerat belopp]]=""),"Fakturerat belopp saknas","")</f>
        <v/>
      </c>
      <c r="U396" s="3" t="b">
        <f>OR(Tabell_SSK[[#This Row],[Fakturerat belopp]]&lt;&gt;"",Tabell_SSK[[#This Row],[Summa fakturerade timmar (psykiatri+somatik+primärvård)]]&lt;&gt;"")</f>
        <v>0</v>
      </c>
    </row>
    <row r="397" spans="1:21" x14ac:dyDescent="0.35">
      <c r="A397" s="32" t="str">
        <f>IF(_xlfn.CONCAT(B397:G397)="","",Statistikrapport!$C$3)</f>
        <v/>
      </c>
      <c r="B397" s="3"/>
      <c r="C397" s="3"/>
      <c r="D397" s="3"/>
      <c r="E397" s="3"/>
      <c r="F397" s="28"/>
      <c r="G39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7" s="3"/>
      <c r="I397" s="3"/>
      <c r="J397" s="3"/>
      <c r="K397" s="3"/>
      <c r="L397" s="3" t="str" cm="1">
        <f t="array" ref="L397">IFERROR(INDEX(_xlfn._xlws.FILTER(Tabell_SSK[[#This Row],[Region kontroll]:[Fakturerat]],Tabell_SSK[[#This Row],[Region kontroll]:[Fakturerat]]&lt;&gt;""),1,1),"")</f>
        <v/>
      </c>
      <c r="M397" s="3" t="str">
        <f>IF(AND(SUM(Tabell_SSK[[#This Row],[Fakturerat belopp]:[Summa fakturerade timmar (psykiatri+somatik+primärvård)]]),ISBLANK(Tabell_SSK[[#This Row],[Region]])),"Ange region","")</f>
        <v/>
      </c>
      <c r="N397" s="3" t="str">
        <f>IF(AND(OR(Tabell_SSK[[#This Row],[Kontroll ifyllt värde]]=TRUE),ISBLANK(Tabell_SSK[[#This Row],[Zon]])),"Välj zon","")</f>
        <v/>
      </c>
      <c r="O3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7" s="3" t="str">
        <f xml:space="preserve"> IF(AND(Tabell_SSK[[#This Row],[Yrkeskategori]]="Specialistsjuksköterska",Tabell_SSK[[#This Row],[Specialisering]]=""),"Ange specialisering","")</f>
        <v/>
      </c>
      <c r="Q397" s="3" t="str">
        <f xml:space="preserve"> IF(AND(Tabell_SSK[[#This Row],[Yrkeskategori]]="Sjuksköterska",Tabell_SSK[[#This Row],[Specialisering]]&lt;&gt;""),"Välj specialistsjuksköterska om specialicering","")</f>
        <v/>
      </c>
      <c r="R397" s="3" t="str">
        <f>IF(AND(OR(Tabell_SSK[[#This Row],[Kontroll ifyllt värde]]=TRUE),ISBLANK(#REF!)),"Välj zon","")</f>
        <v/>
      </c>
      <c r="S397" s="3" t="str">
        <f>IF(AND(Tabell_SSK[[#This Row],[Fakturerat belopp]]&gt;0,Tabell_SSK[[#This Row],[Summa fakturerade timmar (psykiatri+somatik+primärvård)]]=""),"Fyll i antal timmar","")</f>
        <v/>
      </c>
      <c r="T397" s="3" t="str">
        <f>IF(AND(Tabell_SSK[[#This Row],[Kontroll ifyllt värde]]=TRUE,Tabell_SSK[[#This Row],[Fakturerat belopp]]=""),"Fakturerat belopp saknas","")</f>
        <v/>
      </c>
      <c r="U397" s="3" t="b">
        <f>OR(Tabell_SSK[[#This Row],[Fakturerat belopp]]&lt;&gt;"",Tabell_SSK[[#This Row],[Summa fakturerade timmar (psykiatri+somatik+primärvård)]]&lt;&gt;"")</f>
        <v>0</v>
      </c>
    </row>
    <row r="398" spans="1:21" x14ac:dyDescent="0.35">
      <c r="A398" s="32" t="str">
        <f>IF(_xlfn.CONCAT(B398:G398)="","",Statistikrapport!$C$3)</f>
        <v/>
      </c>
      <c r="B398" s="3"/>
      <c r="C398" s="3"/>
      <c r="D398" s="3"/>
      <c r="E398" s="3"/>
      <c r="F398" s="28"/>
      <c r="G39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8" s="3"/>
      <c r="I398" s="3"/>
      <c r="J398" s="3"/>
      <c r="K398" s="3"/>
      <c r="L398" s="3" t="str" cm="1">
        <f t="array" ref="L398">IFERROR(INDEX(_xlfn._xlws.FILTER(Tabell_SSK[[#This Row],[Region kontroll]:[Fakturerat]],Tabell_SSK[[#This Row],[Region kontroll]:[Fakturerat]]&lt;&gt;""),1,1),"")</f>
        <v/>
      </c>
      <c r="M398" s="3" t="str">
        <f>IF(AND(SUM(Tabell_SSK[[#This Row],[Fakturerat belopp]:[Summa fakturerade timmar (psykiatri+somatik+primärvård)]]),ISBLANK(Tabell_SSK[[#This Row],[Region]])),"Ange region","")</f>
        <v/>
      </c>
      <c r="N398" s="3" t="str">
        <f>IF(AND(OR(Tabell_SSK[[#This Row],[Kontroll ifyllt värde]]=TRUE),ISBLANK(Tabell_SSK[[#This Row],[Zon]])),"Välj zon","")</f>
        <v/>
      </c>
      <c r="O3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8" s="3" t="str">
        <f xml:space="preserve"> IF(AND(Tabell_SSK[[#This Row],[Yrkeskategori]]="Specialistsjuksköterska",Tabell_SSK[[#This Row],[Specialisering]]=""),"Ange specialisering","")</f>
        <v/>
      </c>
      <c r="Q398" s="3" t="str">
        <f xml:space="preserve"> IF(AND(Tabell_SSK[[#This Row],[Yrkeskategori]]="Sjuksköterska",Tabell_SSK[[#This Row],[Specialisering]]&lt;&gt;""),"Välj specialistsjuksköterska om specialicering","")</f>
        <v/>
      </c>
      <c r="R398" s="3" t="str">
        <f>IF(AND(OR(Tabell_SSK[[#This Row],[Kontroll ifyllt värde]]=TRUE),ISBLANK(#REF!)),"Välj zon","")</f>
        <v/>
      </c>
      <c r="S398" s="3" t="str">
        <f>IF(AND(Tabell_SSK[[#This Row],[Fakturerat belopp]]&gt;0,Tabell_SSK[[#This Row],[Summa fakturerade timmar (psykiatri+somatik+primärvård)]]=""),"Fyll i antal timmar","")</f>
        <v/>
      </c>
      <c r="T398" s="3" t="str">
        <f>IF(AND(Tabell_SSK[[#This Row],[Kontroll ifyllt värde]]=TRUE,Tabell_SSK[[#This Row],[Fakturerat belopp]]=""),"Fakturerat belopp saknas","")</f>
        <v/>
      </c>
      <c r="U398" s="3" t="b">
        <f>OR(Tabell_SSK[[#This Row],[Fakturerat belopp]]&lt;&gt;"",Tabell_SSK[[#This Row],[Summa fakturerade timmar (psykiatri+somatik+primärvård)]]&lt;&gt;"")</f>
        <v>0</v>
      </c>
    </row>
    <row r="399" spans="1:21" x14ac:dyDescent="0.35">
      <c r="A399" s="32" t="str">
        <f>IF(_xlfn.CONCAT(B399:G399)="","",Statistikrapport!$C$3)</f>
        <v/>
      </c>
      <c r="B399" s="3"/>
      <c r="C399" s="3"/>
      <c r="D399" s="3"/>
      <c r="E399" s="3"/>
      <c r="F399" s="28"/>
      <c r="G39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399" s="3"/>
      <c r="I399" s="3"/>
      <c r="J399" s="3"/>
      <c r="K399" s="3"/>
      <c r="L399" s="3" t="str" cm="1">
        <f t="array" ref="L399">IFERROR(INDEX(_xlfn._xlws.FILTER(Tabell_SSK[[#This Row],[Region kontroll]:[Fakturerat]],Tabell_SSK[[#This Row],[Region kontroll]:[Fakturerat]]&lt;&gt;""),1,1),"")</f>
        <v/>
      </c>
      <c r="M399" s="3" t="str">
        <f>IF(AND(SUM(Tabell_SSK[[#This Row],[Fakturerat belopp]:[Summa fakturerade timmar (psykiatri+somatik+primärvård)]]),ISBLANK(Tabell_SSK[[#This Row],[Region]])),"Ange region","")</f>
        <v/>
      </c>
      <c r="N399" s="3" t="str">
        <f>IF(AND(OR(Tabell_SSK[[#This Row],[Kontroll ifyllt värde]]=TRUE),ISBLANK(Tabell_SSK[[#This Row],[Zon]])),"Välj zon","")</f>
        <v/>
      </c>
      <c r="O3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9" s="3" t="str">
        <f xml:space="preserve"> IF(AND(Tabell_SSK[[#This Row],[Yrkeskategori]]="Specialistsjuksköterska",Tabell_SSK[[#This Row],[Specialisering]]=""),"Ange specialisering","")</f>
        <v/>
      </c>
      <c r="Q399" s="3" t="str">
        <f xml:space="preserve"> IF(AND(Tabell_SSK[[#This Row],[Yrkeskategori]]="Sjuksköterska",Tabell_SSK[[#This Row],[Specialisering]]&lt;&gt;""),"Välj specialistsjuksköterska om specialicering","")</f>
        <v/>
      </c>
      <c r="R399" s="3" t="str">
        <f>IF(AND(OR(Tabell_SSK[[#This Row],[Kontroll ifyllt värde]]=TRUE),ISBLANK(#REF!)),"Välj zon","")</f>
        <v/>
      </c>
      <c r="S399" s="3" t="str">
        <f>IF(AND(Tabell_SSK[[#This Row],[Fakturerat belopp]]&gt;0,Tabell_SSK[[#This Row],[Summa fakturerade timmar (psykiatri+somatik+primärvård)]]=""),"Fyll i antal timmar","")</f>
        <v/>
      </c>
      <c r="T399" s="3" t="str">
        <f>IF(AND(Tabell_SSK[[#This Row],[Kontroll ifyllt värde]]=TRUE,Tabell_SSK[[#This Row],[Fakturerat belopp]]=""),"Fakturerat belopp saknas","")</f>
        <v/>
      </c>
      <c r="U399" s="3" t="b">
        <f>OR(Tabell_SSK[[#This Row],[Fakturerat belopp]]&lt;&gt;"",Tabell_SSK[[#This Row],[Summa fakturerade timmar (psykiatri+somatik+primärvård)]]&lt;&gt;"")</f>
        <v>0</v>
      </c>
    </row>
    <row r="400" spans="1:21" x14ac:dyDescent="0.35">
      <c r="A400" s="32" t="str">
        <f>IF(_xlfn.CONCAT(B400:G400)="","",Statistikrapport!$C$3)</f>
        <v/>
      </c>
      <c r="B400" s="3"/>
      <c r="C400" s="3"/>
      <c r="D400" s="3"/>
      <c r="E400" s="3"/>
      <c r="F400" s="28"/>
      <c r="G40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0" s="3"/>
      <c r="I400" s="3"/>
      <c r="J400" s="3"/>
      <c r="K400" s="3"/>
      <c r="L400" s="3" t="str" cm="1">
        <f t="array" ref="L400">IFERROR(INDEX(_xlfn._xlws.FILTER(Tabell_SSK[[#This Row],[Region kontroll]:[Fakturerat]],Tabell_SSK[[#This Row],[Region kontroll]:[Fakturerat]]&lt;&gt;""),1,1),"")</f>
        <v/>
      </c>
      <c r="M400" s="3" t="str">
        <f>IF(AND(SUM(Tabell_SSK[[#This Row],[Fakturerat belopp]:[Summa fakturerade timmar (psykiatri+somatik+primärvård)]]),ISBLANK(Tabell_SSK[[#This Row],[Region]])),"Ange region","")</f>
        <v/>
      </c>
      <c r="N400" s="3" t="str">
        <f>IF(AND(OR(Tabell_SSK[[#This Row],[Kontroll ifyllt värde]]=TRUE),ISBLANK(Tabell_SSK[[#This Row],[Zon]])),"Välj zon","")</f>
        <v/>
      </c>
      <c r="O4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0" s="3" t="str">
        <f xml:space="preserve"> IF(AND(Tabell_SSK[[#This Row],[Yrkeskategori]]="Specialistsjuksköterska",Tabell_SSK[[#This Row],[Specialisering]]=""),"Ange specialisering","")</f>
        <v/>
      </c>
      <c r="Q400" s="3" t="str">
        <f xml:space="preserve"> IF(AND(Tabell_SSK[[#This Row],[Yrkeskategori]]="Sjuksköterska",Tabell_SSK[[#This Row],[Specialisering]]&lt;&gt;""),"Välj specialistsjuksköterska om specialicering","")</f>
        <v/>
      </c>
      <c r="R400" s="3" t="str">
        <f>IF(AND(OR(Tabell_SSK[[#This Row],[Kontroll ifyllt värde]]=TRUE),ISBLANK(#REF!)),"Välj zon","")</f>
        <v/>
      </c>
      <c r="S400" s="3" t="str">
        <f>IF(AND(Tabell_SSK[[#This Row],[Fakturerat belopp]]&gt;0,Tabell_SSK[[#This Row],[Summa fakturerade timmar (psykiatri+somatik+primärvård)]]=""),"Fyll i antal timmar","")</f>
        <v/>
      </c>
      <c r="T400" s="3" t="str">
        <f>IF(AND(Tabell_SSK[[#This Row],[Kontroll ifyllt värde]]=TRUE,Tabell_SSK[[#This Row],[Fakturerat belopp]]=""),"Fakturerat belopp saknas","")</f>
        <v/>
      </c>
      <c r="U400" s="3" t="b">
        <f>OR(Tabell_SSK[[#This Row],[Fakturerat belopp]]&lt;&gt;"",Tabell_SSK[[#This Row],[Summa fakturerade timmar (psykiatri+somatik+primärvård)]]&lt;&gt;"")</f>
        <v>0</v>
      </c>
    </row>
    <row r="401" spans="1:21" x14ac:dyDescent="0.35">
      <c r="A401" s="32" t="str">
        <f>IF(_xlfn.CONCAT(B401:G401)="","",Statistikrapport!$C$3)</f>
        <v/>
      </c>
      <c r="B401" s="3"/>
      <c r="C401" s="3"/>
      <c r="D401" s="3"/>
      <c r="E401" s="3"/>
      <c r="F401" s="28"/>
      <c r="G40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1" s="3"/>
      <c r="I401" s="3"/>
      <c r="J401" s="3"/>
      <c r="K401" s="3"/>
      <c r="L401" s="3" t="str" cm="1">
        <f t="array" ref="L401">IFERROR(INDEX(_xlfn._xlws.FILTER(Tabell_SSK[[#This Row],[Region kontroll]:[Fakturerat]],Tabell_SSK[[#This Row],[Region kontroll]:[Fakturerat]]&lt;&gt;""),1,1),"")</f>
        <v/>
      </c>
      <c r="M401" s="3" t="str">
        <f>IF(AND(SUM(Tabell_SSK[[#This Row],[Fakturerat belopp]:[Summa fakturerade timmar (psykiatri+somatik+primärvård)]]),ISBLANK(Tabell_SSK[[#This Row],[Region]])),"Ange region","")</f>
        <v/>
      </c>
      <c r="N401" s="3" t="str">
        <f>IF(AND(OR(Tabell_SSK[[#This Row],[Kontroll ifyllt värde]]=TRUE),ISBLANK(Tabell_SSK[[#This Row],[Zon]])),"Välj zon","")</f>
        <v/>
      </c>
      <c r="O4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1" s="3" t="str">
        <f xml:space="preserve"> IF(AND(Tabell_SSK[[#This Row],[Yrkeskategori]]="Specialistsjuksköterska",Tabell_SSK[[#This Row],[Specialisering]]=""),"Ange specialisering","")</f>
        <v/>
      </c>
      <c r="Q401" s="3" t="str">
        <f xml:space="preserve"> IF(AND(Tabell_SSK[[#This Row],[Yrkeskategori]]="Sjuksköterska",Tabell_SSK[[#This Row],[Specialisering]]&lt;&gt;""),"Välj specialistsjuksköterska om specialicering","")</f>
        <v/>
      </c>
      <c r="R401" s="3" t="str">
        <f>IF(AND(OR(Tabell_SSK[[#This Row],[Kontroll ifyllt värde]]=TRUE),ISBLANK(#REF!)),"Välj zon","")</f>
        <v/>
      </c>
      <c r="S401" s="3" t="str">
        <f>IF(AND(Tabell_SSK[[#This Row],[Fakturerat belopp]]&gt;0,Tabell_SSK[[#This Row],[Summa fakturerade timmar (psykiatri+somatik+primärvård)]]=""),"Fyll i antal timmar","")</f>
        <v/>
      </c>
      <c r="T401" s="3" t="str">
        <f>IF(AND(Tabell_SSK[[#This Row],[Kontroll ifyllt värde]]=TRUE,Tabell_SSK[[#This Row],[Fakturerat belopp]]=""),"Fakturerat belopp saknas","")</f>
        <v/>
      </c>
      <c r="U401" s="3" t="b">
        <f>OR(Tabell_SSK[[#This Row],[Fakturerat belopp]]&lt;&gt;"",Tabell_SSK[[#This Row],[Summa fakturerade timmar (psykiatri+somatik+primärvård)]]&lt;&gt;"")</f>
        <v>0</v>
      </c>
    </row>
    <row r="402" spans="1:21" x14ac:dyDescent="0.35">
      <c r="A402" s="32" t="str">
        <f>IF(_xlfn.CONCAT(B402:G402)="","",Statistikrapport!$C$3)</f>
        <v/>
      </c>
      <c r="B402" s="3"/>
      <c r="C402" s="3"/>
      <c r="D402" s="3"/>
      <c r="E402" s="3"/>
      <c r="F402" s="28"/>
      <c r="G40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2" s="3"/>
      <c r="I402" s="3"/>
      <c r="J402" s="3"/>
      <c r="K402" s="3"/>
      <c r="L402" s="3" t="str" cm="1">
        <f t="array" ref="L402">IFERROR(INDEX(_xlfn._xlws.FILTER(Tabell_SSK[[#This Row],[Region kontroll]:[Fakturerat]],Tabell_SSK[[#This Row],[Region kontroll]:[Fakturerat]]&lt;&gt;""),1,1),"")</f>
        <v/>
      </c>
      <c r="M402" s="3" t="str">
        <f>IF(AND(SUM(Tabell_SSK[[#This Row],[Fakturerat belopp]:[Summa fakturerade timmar (psykiatri+somatik+primärvård)]]),ISBLANK(Tabell_SSK[[#This Row],[Region]])),"Ange region","")</f>
        <v/>
      </c>
      <c r="N402" s="3" t="str">
        <f>IF(AND(OR(Tabell_SSK[[#This Row],[Kontroll ifyllt värde]]=TRUE),ISBLANK(Tabell_SSK[[#This Row],[Zon]])),"Välj zon","")</f>
        <v/>
      </c>
      <c r="O4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2" s="3" t="str">
        <f xml:space="preserve"> IF(AND(Tabell_SSK[[#This Row],[Yrkeskategori]]="Specialistsjuksköterska",Tabell_SSK[[#This Row],[Specialisering]]=""),"Ange specialisering","")</f>
        <v/>
      </c>
      <c r="Q402" s="3" t="str">
        <f xml:space="preserve"> IF(AND(Tabell_SSK[[#This Row],[Yrkeskategori]]="Sjuksköterska",Tabell_SSK[[#This Row],[Specialisering]]&lt;&gt;""),"Välj specialistsjuksköterska om specialicering","")</f>
        <v/>
      </c>
      <c r="R402" s="3" t="str">
        <f>IF(AND(OR(Tabell_SSK[[#This Row],[Kontroll ifyllt värde]]=TRUE),ISBLANK(#REF!)),"Välj zon","")</f>
        <v/>
      </c>
      <c r="S402" s="3" t="str">
        <f>IF(AND(Tabell_SSK[[#This Row],[Fakturerat belopp]]&gt;0,Tabell_SSK[[#This Row],[Summa fakturerade timmar (psykiatri+somatik+primärvård)]]=""),"Fyll i antal timmar","")</f>
        <v/>
      </c>
      <c r="T402" s="3" t="str">
        <f>IF(AND(Tabell_SSK[[#This Row],[Kontroll ifyllt värde]]=TRUE,Tabell_SSK[[#This Row],[Fakturerat belopp]]=""),"Fakturerat belopp saknas","")</f>
        <v/>
      </c>
      <c r="U402" s="3" t="b">
        <f>OR(Tabell_SSK[[#This Row],[Fakturerat belopp]]&lt;&gt;"",Tabell_SSK[[#This Row],[Summa fakturerade timmar (psykiatri+somatik+primärvård)]]&lt;&gt;"")</f>
        <v>0</v>
      </c>
    </row>
    <row r="403" spans="1:21" x14ac:dyDescent="0.35">
      <c r="A403" s="32" t="str">
        <f>IF(_xlfn.CONCAT(B403:G403)="","",Statistikrapport!$C$3)</f>
        <v/>
      </c>
      <c r="B403" s="3"/>
      <c r="C403" s="3"/>
      <c r="D403" s="3"/>
      <c r="E403" s="3"/>
      <c r="F403" s="28"/>
      <c r="G40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3" s="3"/>
      <c r="I403" s="3"/>
      <c r="J403" s="3"/>
      <c r="K403" s="3"/>
      <c r="L403" s="3" t="str" cm="1">
        <f t="array" ref="L403">IFERROR(INDEX(_xlfn._xlws.FILTER(Tabell_SSK[[#This Row],[Region kontroll]:[Fakturerat]],Tabell_SSK[[#This Row],[Region kontroll]:[Fakturerat]]&lt;&gt;""),1,1),"")</f>
        <v/>
      </c>
      <c r="M403" s="3" t="str">
        <f>IF(AND(SUM(Tabell_SSK[[#This Row],[Fakturerat belopp]:[Summa fakturerade timmar (psykiatri+somatik+primärvård)]]),ISBLANK(Tabell_SSK[[#This Row],[Region]])),"Ange region","")</f>
        <v/>
      </c>
      <c r="N403" s="3" t="str">
        <f>IF(AND(OR(Tabell_SSK[[#This Row],[Kontroll ifyllt värde]]=TRUE),ISBLANK(Tabell_SSK[[#This Row],[Zon]])),"Välj zon","")</f>
        <v/>
      </c>
      <c r="O4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3" s="3" t="str">
        <f xml:space="preserve"> IF(AND(Tabell_SSK[[#This Row],[Yrkeskategori]]="Specialistsjuksköterska",Tabell_SSK[[#This Row],[Specialisering]]=""),"Ange specialisering","")</f>
        <v/>
      </c>
      <c r="Q403" s="3" t="str">
        <f xml:space="preserve"> IF(AND(Tabell_SSK[[#This Row],[Yrkeskategori]]="Sjuksköterska",Tabell_SSK[[#This Row],[Specialisering]]&lt;&gt;""),"Välj specialistsjuksköterska om specialicering","")</f>
        <v/>
      </c>
      <c r="R403" s="3" t="str">
        <f>IF(AND(OR(Tabell_SSK[[#This Row],[Kontroll ifyllt värde]]=TRUE),ISBLANK(#REF!)),"Välj zon","")</f>
        <v/>
      </c>
      <c r="S403" s="3" t="str">
        <f>IF(AND(Tabell_SSK[[#This Row],[Fakturerat belopp]]&gt;0,Tabell_SSK[[#This Row],[Summa fakturerade timmar (psykiatri+somatik+primärvård)]]=""),"Fyll i antal timmar","")</f>
        <v/>
      </c>
      <c r="T403" s="3" t="str">
        <f>IF(AND(Tabell_SSK[[#This Row],[Kontroll ifyllt värde]]=TRUE,Tabell_SSK[[#This Row],[Fakturerat belopp]]=""),"Fakturerat belopp saknas","")</f>
        <v/>
      </c>
      <c r="U403" s="3" t="b">
        <f>OR(Tabell_SSK[[#This Row],[Fakturerat belopp]]&lt;&gt;"",Tabell_SSK[[#This Row],[Summa fakturerade timmar (psykiatri+somatik+primärvård)]]&lt;&gt;"")</f>
        <v>0</v>
      </c>
    </row>
    <row r="404" spans="1:21" x14ac:dyDescent="0.35">
      <c r="A404" s="32" t="str">
        <f>IF(_xlfn.CONCAT(B404:G404)="","",Statistikrapport!$C$3)</f>
        <v/>
      </c>
      <c r="B404" s="3"/>
      <c r="C404" s="3"/>
      <c r="D404" s="3"/>
      <c r="E404" s="3"/>
      <c r="F404" s="28"/>
      <c r="G40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4" s="3"/>
      <c r="I404" s="3"/>
      <c r="J404" s="3"/>
      <c r="K404" s="3"/>
      <c r="L404" s="3" t="str" cm="1">
        <f t="array" ref="L404">IFERROR(INDEX(_xlfn._xlws.FILTER(Tabell_SSK[[#This Row],[Region kontroll]:[Fakturerat]],Tabell_SSK[[#This Row],[Region kontroll]:[Fakturerat]]&lt;&gt;""),1,1),"")</f>
        <v/>
      </c>
      <c r="M404" s="3" t="str">
        <f>IF(AND(SUM(Tabell_SSK[[#This Row],[Fakturerat belopp]:[Summa fakturerade timmar (psykiatri+somatik+primärvård)]]),ISBLANK(Tabell_SSK[[#This Row],[Region]])),"Ange region","")</f>
        <v/>
      </c>
      <c r="N404" s="3" t="str">
        <f>IF(AND(OR(Tabell_SSK[[#This Row],[Kontroll ifyllt värde]]=TRUE),ISBLANK(Tabell_SSK[[#This Row],[Zon]])),"Välj zon","")</f>
        <v/>
      </c>
      <c r="O4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4" s="3" t="str">
        <f xml:space="preserve"> IF(AND(Tabell_SSK[[#This Row],[Yrkeskategori]]="Specialistsjuksköterska",Tabell_SSK[[#This Row],[Specialisering]]=""),"Ange specialisering","")</f>
        <v/>
      </c>
      <c r="Q404" s="3" t="str">
        <f xml:space="preserve"> IF(AND(Tabell_SSK[[#This Row],[Yrkeskategori]]="Sjuksköterska",Tabell_SSK[[#This Row],[Specialisering]]&lt;&gt;""),"Välj specialistsjuksköterska om specialicering","")</f>
        <v/>
      </c>
      <c r="R404" s="3" t="str">
        <f>IF(AND(OR(Tabell_SSK[[#This Row],[Kontroll ifyllt värde]]=TRUE),ISBLANK(#REF!)),"Välj zon","")</f>
        <v/>
      </c>
      <c r="S404" s="3" t="str">
        <f>IF(AND(Tabell_SSK[[#This Row],[Fakturerat belopp]]&gt;0,Tabell_SSK[[#This Row],[Summa fakturerade timmar (psykiatri+somatik+primärvård)]]=""),"Fyll i antal timmar","")</f>
        <v/>
      </c>
      <c r="T404" s="3" t="str">
        <f>IF(AND(Tabell_SSK[[#This Row],[Kontroll ifyllt värde]]=TRUE,Tabell_SSK[[#This Row],[Fakturerat belopp]]=""),"Fakturerat belopp saknas","")</f>
        <v/>
      </c>
      <c r="U404" s="3" t="b">
        <f>OR(Tabell_SSK[[#This Row],[Fakturerat belopp]]&lt;&gt;"",Tabell_SSK[[#This Row],[Summa fakturerade timmar (psykiatri+somatik+primärvård)]]&lt;&gt;"")</f>
        <v>0</v>
      </c>
    </row>
    <row r="405" spans="1:21" x14ac:dyDescent="0.35">
      <c r="A405" s="32" t="str">
        <f>IF(_xlfn.CONCAT(B405:G405)="","",Statistikrapport!$C$3)</f>
        <v/>
      </c>
      <c r="B405" s="3"/>
      <c r="C405" s="3"/>
      <c r="D405" s="3"/>
      <c r="E405" s="3"/>
      <c r="F405" s="28"/>
      <c r="G40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5" s="3"/>
      <c r="I405" s="3"/>
      <c r="J405" s="3"/>
      <c r="K405" s="3"/>
      <c r="L405" s="3" t="str" cm="1">
        <f t="array" ref="L405">IFERROR(INDEX(_xlfn._xlws.FILTER(Tabell_SSK[[#This Row],[Region kontroll]:[Fakturerat]],Tabell_SSK[[#This Row],[Region kontroll]:[Fakturerat]]&lt;&gt;""),1,1),"")</f>
        <v/>
      </c>
      <c r="M405" s="3" t="str">
        <f>IF(AND(SUM(Tabell_SSK[[#This Row],[Fakturerat belopp]:[Summa fakturerade timmar (psykiatri+somatik+primärvård)]]),ISBLANK(Tabell_SSK[[#This Row],[Region]])),"Ange region","")</f>
        <v/>
      </c>
      <c r="N405" s="3" t="str">
        <f>IF(AND(OR(Tabell_SSK[[#This Row],[Kontroll ifyllt värde]]=TRUE),ISBLANK(Tabell_SSK[[#This Row],[Zon]])),"Välj zon","")</f>
        <v/>
      </c>
      <c r="O4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5" s="3" t="str">
        <f xml:space="preserve"> IF(AND(Tabell_SSK[[#This Row],[Yrkeskategori]]="Specialistsjuksköterska",Tabell_SSK[[#This Row],[Specialisering]]=""),"Ange specialisering","")</f>
        <v/>
      </c>
      <c r="Q405" s="3" t="str">
        <f xml:space="preserve"> IF(AND(Tabell_SSK[[#This Row],[Yrkeskategori]]="Sjuksköterska",Tabell_SSK[[#This Row],[Specialisering]]&lt;&gt;""),"Välj specialistsjuksköterska om specialicering","")</f>
        <v/>
      </c>
      <c r="R405" s="3" t="str">
        <f>IF(AND(OR(Tabell_SSK[[#This Row],[Kontroll ifyllt värde]]=TRUE),ISBLANK(#REF!)),"Välj zon","")</f>
        <v/>
      </c>
      <c r="S405" s="3" t="str">
        <f>IF(AND(Tabell_SSK[[#This Row],[Fakturerat belopp]]&gt;0,Tabell_SSK[[#This Row],[Summa fakturerade timmar (psykiatri+somatik+primärvård)]]=""),"Fyll i antal timmar","")</f>
        <v/>
      </c>
      <c r="T405" s="3" t="str">
        <f>IF(AND(Tabell_SSK[[#This Row],[Kontroll ifyllt värde]]=TRUE,Tabell_SSK[[#This Row],[Fakturerat belopp]]=""),"Fakturerat belopp saknas","")</f>
        <v/>
      </c>
      <c r="U405" s="3" t="b">
        <f>OR(Tabell_SSK[[#This Row],[Fakturerat belopp]]&lt;&gt;"",Tabell_SSK[[#This Row],[Summa fakturerade timmar (psykiatri+somatik+primärvård)]]&lt;&gt;"")</f>
        <v>0</v>
      </c>
    </row>
    <row r="406" spans="1:21" x14ac:dyDescent="0.35">
      <c r="A406" s="32" t="str">
        <f>IF(_xlfn.CONCAT(B406:G406)="","",Statistikrapport!$C$3)</f>
        <v/>
      </c>
      <c r="B406" s="3"/>
      <c r="C406" s="3"/>
      <c r="D406" s="3"/>
      <c r="E406" s="3"/>
      <c r="F406" s="28"/>
      <c r="G40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6" s="3"/>
      <c r="I406" s="3"/>
      <c r="J406" s="3"/>
      <c r="K406" s="3"/>
      <c r="L406" s="3" t="str" cm="1">
        <f t="array" ref="L406">IFERROR(INDEX(_xlfn._xlws.FILTER(Tabell_SSK[[#This Row],[Region kontroll]:[Fakturerat]],Tabell_SSK[[#This Row],[Region kontroll]:[Fakturerat]]&lt;&gt;""),1,1),"")</f>
        <v/>
      </c>
      <c r="M406" s="3" t="str">
        <f>IF(AND(SUM(Tabell_SSK[[#This Row],[Fakturerat belopp]:[Summa fakturerade timmar (psykiatri+somatik+primärvård)]]),ISBLANK(Tabell_SSK[[#This Row],[Region]])),"Ange region","")</f>
        <v/>
      </c>
      <c r="N406" s="3" t="str">
        <f>IF(AND(OR(Tabell_SSK[[#This Row],[Kontroll ifyllt värde]]=TRUE),ISBLANK(Tabell_SSK[[#This Row],[Zon]])),"Välj zon","")</f>
        <v/>
      </c>
      <c r="O4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6" s="3" t="str">
        <f xml:space="preserve"> IF(AND(Tabell_SSK[[#This Row],[Yrkeskategori]]="Specialistsjuksköterska",Tabell_SSK[[#This Row],[Specialisering]]=""),"Ange specialisering","")</f>
        <v/>
      </c>
      <c r="Q406" s="3" t="str">
        <f xml:space="preserve"> IF(AND(Tabell_SSK[[#This Row],[Yrkeskategori]]="Sjuksköterska",Tabell_SSK[[#This Row],[Specialisering]]&lt;&gt;""),"Välj specialistsjuksköterska om specialicering","")</f>
        <v/>
      </c>
      <c r="R406" s="3" t="str">
        <f>IF(AND(OR(Tabell_SSK[[#This Row],[Kontroll ifyllt värde]]=TRUE),ISBLANK(#REF!)),"Välj zon","")</f>
        <v/>
      </c>
      <c r="S406" s="3" t="str">
        <f>IF(AND(Tabell_SSK[[#This Row],[Fakturerat belopp]]&gt;0,Tabell_SSK[[#This Row],[Summa fakturerade timmar (psykiatri+somatik+primärvård)]]=""),"Fyll i antal timmar","")</f>
        <v/>
      </c>
      <c r="T406" s="3" t="str">
        <f>IF(AND(Tabell_SSK[[#This Row],[Kontroll ifyllt värde]]=TRUE,Tabell_SSK[[#This Row],[Fakturerat belopp]]=""),"Fakturerat belopp saknas","")</f>
        <v/>
      </c>
      <c r="U406" s="3" t="b">
        <f>OR(Tabell_SSK[[#This Row],[Fakturerat belopp]]&lt;&gt;"",Tabell_SSK[[#This Row],[Summa fakturerade timmar (psykiatri+somatik+primärvård)]]&lt;&gt;"")</f>
        <v>0</v>
      </c>
    </row>
    <row r="407" spans="1:21" x14ac:dyDescent="0.35">
      <c r="A407" s="32" t="str">
        <f>IF(_xlfn.CONCAT(B407:G407)="","",Statistikrapport!$C$3)</f>
        <v/>
      </c>
      <c r="B407" s="3"/>
      <c r="C407" s="3"/>
      <c r="D407" s="3"/>
      <c r="E407" s="3"/>
      <c r="F407" s="28"/>
      <c r="G40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7" s="3"/>
      <c r="I407" s="3"/>
      <c r="J407" s="3"/>
      <c r="K407" s="3"/>
      <c r="L407" s="3" t="str" cm="1">
        <f t="array" ref="L407">IFERROR(INDEX(_xlfn._xlws.FILTER(Tabell_SSK[[#This Row],[Region kontroll]:[Fakturerat]],Tabell_SSK[[#This Row],[Region kontroll]:[Fakturerat]]&lt;&gt;""),1,1),"")</f>
        <v/>
      </c>
      <c r="M407" s="3" t="str">
        <f>IF(AND(SUM(Tabell_SSK[[#This Row],[Fakturerat belopp]:[Summa fakturerade timmar (psykiatri+somatik+primärvård)]]),ISBLANK(Tabell_SSK[[#This Row],[Region]])),"Ange region","")</f>
        <v/>
      </c>
      <c r="N407" s="3" t="str">
        <f>IF(AND(OR(Tabell_SSK[[#This Row],[Kontroll ifyllt värde]]=TRUE),ISBLANK(Tabell_SSK[[#This Row],[Zon]])),"Välj zon","")</f>
        <v/>
      </c>
      <c r="O4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7" s="3" t="str">
        <f xml:space="preserve"> IF(AND(Tabell_SSK[[#This Row],[Yrkeskategori]]="Specialistsjuksköterska",Tabell_SSK[[#This Row],[Specialisering]]=""),"Ange specialisering","")</f>
        <v/>
      </c>
      <c r="Q407" s="3" t="str">
        <f xml:space="preserve"> IF(AND(Tabell_SSK[[#This Row],[Yrkeskategori]]="Sjuksköterska",Tabell_SSK[[#This Row],[Specialisering]]&lt;&gt;""),"Välj specialistsjuksköterska om specialicering","")</f>
        <v/>
      </c>
      <c r="R407" s="3" t="str">
        <f>IF(AND(OR(Tabell_SSK[[#This Row],[Kontroll ifyllt värde]]=TRUE),ISBLANK(#REF!)),"Välj zon","")</f>
        <v/>
      </c>
      <c r="S407" s="3" t="str">
        <f>IF(AND(Tabell_SSK[[#This Row],[Fakturerat belopp]]&gt;0,Tabell_SSK[[#This Row],[Summa fakturerade timmar (psykiatri+somatik+primärvård)]]=""),"Fyll i antal timmar","")</f>
        <v/>
      </c>
      <c r="T407" s="3" t="str">
        <f>IF(AND(Tabell_SSK[[#This Row],[Kontroll ifyllt värde]]=TRUE,Tabell_SSK[[#This Row],[Fakturerat belopp]]=""),"Fakturerat belopp saknas","")</f>
        <v/>
      </c>
      <c r="U407" s="3" t="b">
        <f>OR(Tabell_SSK[[#This Row],[Fakturerat belopp]]&lt;&gt;"",Tabell_SSK[[#This Row],[Summa fakturerade timmar (psykiatri+somatik+primärvård)]]&lt;&gt;"")</f>
        <v>0</v>
      </c>
    </row>
    <row r="408" spans="1:21" x14ac:dyDescent="0.35">
      <c r="A408" s="32" t="str">
        <f>IF(_xlfn.CONCAT(B408:G408)="","",Statistikrapport!$C$3)</f>
        <v/>
      </c>
      <c r="B408" s="3"/>
      <c r="C408" s="3"/>
      <c r="D408" s="3"/>
      <c r="E408" s="3"/>
      <c r="F408" s="28"/>
      <c r="G40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8" s="3"/>
      <c r="I408" s="3"/>
      <c r="J408" s="3"/>
      <c r="K408" s="3"/>
      <c r="L408" s="3" t="str" cm="1">
        <f t="array" ref="L408">IFERROR(INDEX(_xlfn._xlws.FILTER(Tabell_SSK[[#This Row],[Region kontroll]:[Fakturerat]],Tabell_SSK[[#This Row],[Region kontroll]:[Fakturerat]]&lt;&gt;""),1,1),"")</f>
        <v/>
      </c>
      <c r="M408" s="3" t="str">
        <f>IF(AND(SUM(Tabell_SSK[[#This Row],[Fakturerat belopp]:[Summa fakturerade timmar (psykiatri+somatik+primärvård)]]),ISBLANK(Tabell_SSK[[#This Row],[Region]])),"Ange region","")</f>
        <v/>
      </c>
      <c r="N408" s="3" t="str">
        <f>IF(AND(OR(Tabell_SSK[[#This Row],[Kontroll ifyllt värde]]=TRUE),ISBLANK(Tabell_SSK[[#This Row],[Zon]])),"Välj zon","")</f>
        <v/>
      </c>
      <c r="O4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8" s="3" t="str">
        <f xml:space="preserve"> IF(AND(Tabell_SSK[[#This Row],[Yrkeskategori]]="Specialistsjuksköterska",Tabell_SSK[[#This Row],[Specialisering]]=""),"Ange specialisering","")</f>
        <v/>
      </c>
      <c r="Q408" s="3" t="str">
        <f xml:space="preserve"> IF(AND(Tabell_SSK[[#This Row],[Yrkeskategori]]="Sjuksköterska",Tabell_SSK[[#This Row],[Specialisering]]&lt;&gt;""),"Välj specialistsjuksköterska om specialicering","")</f>
        <v/>
      </c>
      <c r="R408" s="3" t="str">
        <f>IF(AND(OR(Tabell_SSK[[#This Row],[Kontroll ifyllt värde]]=TRUE),ISBLANK(#REF!)),"Välj zon","")</f>
        <v/>
      </c>
      <c r="S408" s="3" t="str">
        <f>IF(AND(Tabell_SSK[[#This Row],[Fakturerat belopp]]&gt;0,Tabell_SSK[[#This Row],[Summa fakturerade timmar (psykiatri+somatik+primärvård)]]=""),"Fyll i antal timmar","")</f>
        <v/>
      </c>
      <c r="T408" s="3" t="str">
        <f>IF(AND(Tabell_SSK[[#This Row],[Kontroll ifyllt värde]]=TRUE,Tabell_SSK[[#This Row],[Fakturerat belopp]]=""),"Fakturerat belopp saknas","")</f>
        <v/>
      </c>
      <c r="U408" s="3" t="b">
        <f>OR(Tabell_SSK[[#This Row],[Fakturerat belopp]]&lt;&gt;"",Tabell_SSK[[#This Row],[Summa fakturerade timmar (psykiatri+somatik+primärvård)]]&lt;&gt;"")</f>
        <v>0</v>
      </c>
    </row>
    <row r="409" spans="1:21" x14ac:dyDescent="0.35">
      <c r="A409" s="32" t="str">
        <f>IF(_xlfn.CONCAT(B409:G409)="","",Statistikrapport!$C$3)</f>
        <v/>
      </c>
      <c r="B409" s="3"/>
      <c r="C409" s="3"/>
      <c r="D409" s="3"/>
      <c r="E409" s="3"/>
      <c r="F409" s="28"/>
      <c r="G40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09" s="3"/>
      <c r="I409" s="3"/>
      <c r="J409" s="3"/>
      <c r="K409" s="3"/>
      <c r="L409" s="3" t="str" cm="1">
        <f t="array" ref="L409">IFERROR(INDEX(_xlfn._xlws.FILTER(Tabell_SSK[[#This Row],[Region kontroll]:[Fakturerat]],Tabell_SSK[[#This Row],[Region kontroll]:[Fakturerat]]&lt;&gt;""),1,1),"")</f>
        <v/>
      </c>
      <c r="M409" s="3" t="str">
        <f>IF(AND(SUM(Tabell_SSK[[#This Row],[Fakturerat belopp]:[Summa fakturerade timmar (psykiatri+somatik+primärvård)]]),ISBLANK(Tabell_SSK[[#This Row],[Region]])),"Ange region","")</f>
        <v/>
      </c>
      <c r="N409" s="3" t="str">
        <f>IF(AND(OR(Tabell_SSK[[#This Row],[Kontroll ifyllt värde]]=TRUE),ISBLANK(Tabell_SSK[[#This Row],[Zon]])),"Välj zon","")</f>
        <v/>
      </c>
      <c r="O4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9" s="3" t="str">
        <f xml:space="preserve"> IF(AND(Tabell_SSK[[#This Row],[Yrkeskategori]]="Specialistsjuksköterska",Tabell_SSK[[#This Row],[Specialisering]]=""),"Ange specialisering","")</f>
        <v/>
      </c>
      <c r="Q409" s="3" t="str">
        <f xml:space="preserve"> IF(AND(Tabell_SSK[[#This Row],[Yrkeskategori]]="Sjuksköterska",Tabell_SSK[[#This Row],[Specialisering]]&lt;&gt;""),"Välj specialistsjuksköterska om specialicering","")</f>
        <v/>
      </c>
      <c r="R409" s="3" t="str">
        <f>IF(AND(OR(Tabell_SSK[[#This Row],[Kontroll ifyllt värde]]=TRUE),ISBLANK(#REF!)),"Välj zon","")</f>
        <v/>
      </c>
      <c r="S409" s="3" t="str">
        <f>IF(AND(Tabell_SSK[[#This Row],[Fakturerat belopp]]&gt;0,Tabell_SSK[[#This Row],[Summa fakturerade timmar (psykiatri+somatik+primärvård)]]=""),"Fyll i antal timmar","")</f>
        <v/>
      </c>
      <c r="T409" s="3" t="str">
        <f>IF(AND(Tabell_SSK[[#This Row],[Kontroll ifyllt värde]]=TRUE,Tabell_SSK[[#This Row],[Fakturerat belopp]]=""),"Fakturerat belopp saknas","")</f>
        <v/>
      </c>
      <c r="U409" s="3" t="b">
        <f>OR(Tabell_SSK[[#This Row],[Fakturerat belopp]]&lt;&gt;"",Tabell_SSK[[#This Row],[Summa fakturerade timmar (psykiatri+somatik+primärvård)]]&lt;&gt;"")</f>
        <v>0</v>
      </c>
    </row>
    <row r="410" spans="1:21" x14ac:dyDescent="0.35">
      <c r="A410" s="32" t="str">
        <f>IF(_xlfn.CONCAT(B410:G410)="","",Statistikrapport!$C$3)</f>
        <v/>
      </c>
      <c r="B410" s="3"/>
      <c r="C410" s="3"/>
      <c r="D410" s="3"/>
      <c r="E410" s="3"/>
      <c r="F410" s="28"/>
      <c r="G41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0" s="3"/>
      <c r="I410" s="3"/>
      <c r="J410" s="3"/>
      <c r="K410" s="3"/>
      <c r="L410" s="3" t="str" cm="1">
        <f t="array" ref="L410">IFERROR(INDEX(_xlfn._xlws.FILTER(Tabell_SSK[[#This Row],[Region kontroll]:[Fakturerat]],Tabell_SSK[[#This Row],[Region kontroll]:[Fakturerat]]&lt;&gt;""),1,1),"")</f>
        <v/>
      </c>
      <c r="M410" s="3" t="str">
        <f>IF(AND(SUM(Tabell_SSK[[#This Row],[Fakturerat belopp]:[Summa fakturerade timmar (psykiatri+somatik+primärvård)]]),ISBLANK(Tabell_SSK[[#This Row],[Region]])),"Ange region","")</f>
        <v/>
      </c>
      <c r="N410" s="3" t="str">
        <f>IF(AND(OR(Tabell_SSK[[#This Row],[Kontroll ifyllt värde]]=TRUE),ISBLANK(Tabell_SSK[[#This Row],[Zon]])),"Välj zon","")</f>
        <v/>
      </c>
      <c r="O4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0" s="3" t="str">
        <f xml:space="preserve"> IF(AND(Tabell_SSK[[#This Row],[Yrkeskategori]]="Specialistsjuksköterska",Tabell_SSK[[#This Row],[Specialisering]]=""),"Ange specialisering","")</f>
        <v/>
      </c>
      <c r="Q410" s="3" t="str">
        <f xml:space="preserve"> IF(AND(Tabell_SSK[[#This Row],[Yrkeskategori]]="Sjuksköterska",Tabell_SSK[[#This Row],[Specialisering]]&lt;&gt;""),"Välj specialistsjuksköterska om specialicering","")</f>
        <v/>
      </c>
      <c r="R410" s="3" t="str">
        <f>IF(AND(OR(Tabell_SSK[[#This Row],[Kontroll ifyllt värde]]=TRUE),ISBLANK(#REF!)),"Välj zon","")</f>
        <v/>
      </c>
      <c r="S410" s="3" t="str">
        <f>IF(AND(Tabell_SSK[[#This Row],[Fakturerat belopp]]&gt;0,Tabell_SSK[[#This Row],[Summa fakturerade timmar (psykiatri+somatik+primärvård)]]=""),"Fyll i antal timmar","")</f>
        <v/>
      </c>
      <c r="T410" s="3" t="str">
        <f>IF(AND(Tabell_SSK[[#This Row],[Kontroll ifyllt värde]]=TRUE,Tabell_SSK[[#This Row],[Fakturerat belopp]]=""),"Fakturerat belopp saknas","")</f>
        <v/>
      </c>
      <c r="U410" s="3" t="b">
        <f>OR(Tabell_SSK[[#This Row],[Fakturerat belopp]]&lt;&gt;"",Tabell_SSK[[#This Row],[Summa fakturerade timmar (psykiatri+somatik+primärvård)]]&lt;&gt;"")</f>
        <v>0</v>
      </c>
    </row>
    <row r="411" spans="1:21" x14ac:dyDescent="0.35">
      <c r="A411" s="32" t="str">
        <f>IF(_xlfn.CONCAT(B411:G411)="","",Statistikrapport!$C$3)</f>
        <v/>
      </c>
      <c r="B411" s="3"/>
      <c r="C411" s="3"/>
      <c r="D411" s="3"/>
      <c r="E411" s="3"/>
      <c r="F411" s="28"/>
      <c r="G41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1" s="3"/>
      <c r="I411" s="3"/>
      <c r="J411" s="3"/>
      <c r="K411" s="3"/>
      <c r="L411" s="3" t="str" cm="1">
        <f t="array" ref="L411">IFERROR(INDEX(_xlfn._xlws.FILTER(Tabell_SSK[[#This Row],[Region kontroll]:[Fakturerat]],Tabell_SSK[[#This Row],[Region kontroll]:[Fakturerat]]&lt;&gt;""),1,1),"")</f>
        <v/>
      </c>
      <c r="M411" s="3" t="str">
        <f>IF(AND(SUM(Tabell_SSK[[#This Row],[Fakturerat belopp]:[Summa fakturerade timmar (psykiatri+somatik+primärvård)]]),ISBLANK(Tabell_SSK[[#This Row],[Region]])),"Ange region","")</f>
        <v/>
      </c>
      <c r="N411" s="3" t="str">
        <f>IF(AND(OR(Tabell_SSK[[#This Row],[Kontroll ifyllt värde]]=TRUE),ISBLANK(Tabell_SSK[[#This Row],[Zon]])),"Välj zon","")</f>
        <v/>
      </c>
      <c r="O4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1" s="3" t="str">
        <f xml:space="preserve"> IF(AND(Tabell_SSK[[#This Row],[Yrkeskategori]]="Specialistsjuksköterska",Tabell_SSK[[#This Row],[Specialisering]]=""),"Ange specialisering","")</f>
        <v/>
      </c>
      <c r="Q411" s="3" t="str">
        <f xml:space="preserve"> IF(AND(Tabell_SSK[[#This Row],[Yrkeskategori]]="Sjuksköterska",Tabell_SSK[[#This Row],[Specialisering]]&lt;&gt;""),"Välj specialistsjuksköterska om specialicering","")</f>
        <v/>
      </c>
      <c r="R411" s="3" t="str">
        <f>IF(AND(OR(Tabell_SSK[[#This Row],[Kontroll ifyllt värde]]=TRUE),ISBLANK(#REF!)),"Välj zon","")</f>
        <v/>
      </c>
      <c r="S411" s="3" t="str">
        <f>IF(AND(Tabell_SSK[[#This Row],[Fakturerat belopp]]&gt;0,Tabell_SSK[[#This Row],[Summa fakturerade timmar (psykiatri+somatik+primärvård)]]=""),"Fyll i antal timmar","")</f>
        <v/>
      </c>
      <c r="T411" s="3" t="str">
        <f>IF(AND(Tabell_SSK[[#This Row],[Kontroll ifyllt värde]]=TRUE,Tabell_SSK[[#This Row],[Fakturerat belopp]]=""),"Fakturerat belopp saknas","")</f>
        <v/>
      </c>
      <c r="U411" s="3" t="b">
        <f>OR(Tabell_SSK[[#This Row],[Fakturerat belopp]]&lt;&gt;"",Tabell_SSK[[#This Row],[Summa fakturerade timmar (psykiatri+somatik+primärvård)]]&lt;&gt;"")</f>
        <v>0</v>
      </c>
    </row>
    <row r="412" spans="1:21" x14ac:dyDescent="0.35">
      <c r="A412" s="32" t="str">
        <f>IF(_xlfn.CONCAT(B412:G412)="","",Statistikrapport!$C$3)</f>
        <v/>
      </c>
      <c r="B412" s="3"/>
      <c r="C412" s="3"/>
      <c r="D412" s="3"/>
      <c r="E412" s="3"/>
      <c r="F412" s="28"/>
      <c r="G41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2" s="3"/>
      <c r="I412" s="3"/>
      <c r="J412" s="3"/>
      <c r="K412" s="3"/>
      <c r="L412" s="3" t="str" cm="1">
        <f t="array" ref="L412">IFERROR(INDEX(_xlfn._xlws.FILTER(Tabell_SSK[[#This Row],[Region kontroll]:[Fakturerat]],Tabell_SSK[[#This Row],[Region kontroll]:[Fakturerat]]&lt;&gt;""),1,1),"")</f>
        <v/>
      </c>
      <c r="M412" s="3" t="str">
        <f>IF(AND(SUM(Tabell_SSK[[#This Row],[Fakturerat belopp]:[Summa fakturerade timmar (psykiatri+somatik+primärvård)]]),ISBLANK(Tabell_SSK[[#This Row],[Region]])),"Ange region","")</f>
        <v/>
      </c>
      <c r="N412" s="3" t="str">
        <f>IF(AND(OR(Tabell_SSK[[#This Row],[Kontroll ifyllt värde]]=TRUE),ISBLANK(Tabell_SSK[[#This Row],[Zon]])),"Välj zon","")</f>
        <v/>
      </c>
      <c r="O4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2" s="3" t="str">
        <f xml:space="preserve"> IF(AND(Tabell_SSK[[#This Row],[Yrkeskategori]]="Specialistsjuksköterska",Tabell_SSK[[#This Row],[Specialisering]]=""),"Ange specialisering","")</f>
        <v/>
      </c>
      <c r="Q412" s="3" t="str">
        <f xml:space="preserve"> IF(AND(Tabell_SSK[[#This Row],[Yrkeskategori]]="Sjuksköterska",Tabell_SSK[[#This Row],[Specialisering]]&lt;&gt;""),"Välj specialistsjuksköterska om specialicering","")</f>
        <v/>
      </c>
      <c r="R412" s="3" t="str">
        <f>IF(AND(OR(Tabell_SSK[[#This Row],[Kontroll ifyllt värde]]=TRUE),ISBLANK(#REF!)),"Välj zon","")</f>
        <v/>
      </c>
      <c r="S412" s="3" t="str">
        <f>IF(AND(Tabell_SSK[[#This Row],[Fakturerat belopp]]&gt;0,Tabell_SSK[[#This Row],[Summa fakturerade timmar (psykiatri+somatik+primärvård)]]=""),"Fyll i antal timmar","")</f>
        <v/>
      </c>
      <c r="T412" s="3" t="str">
        <f>IF(AND(Tabell_SSK[[#This Row],[Kontroll ifyllt värde]]=TRUE,Tabell_SSK[[#This Row],[Fakturerat belopp]]=""),"Fakturerat belopp saknas","")</f>
        <v/>
      </c>
      <c r="U412" s="3" t="b">
        <f>OR(Tabell_SSK[[#This Row],[Fakturerat belopp]]&lt;&gt;"",Tabell_SSK[[#This Row],[Summa fakturerade timmar (psykiatri+somatik+primärvård)]]&lt;&gt;"")</f>
        <v>0</v>
      </c>
    </row>
    <row r="413" spans="1:21" x14ac:dyDescent="0.35">
      <c r="A413" s="32" t="str">
        <f>IF(_xlfn.CONCAT(B413:G413)="","",Statistikrapport!$C$3)</f>
        <v/>
      </c>
      <c r="B413" s="3"/>
      <c r="C413" s="3"/>
      <c r="D413" s="3"/>
      <c r="E413" s="3"/>
      <c r="F413" s="28"/>
      <c r="G41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3" s="3"/>
      <c r="I413" s="3"/>
      <c r="J413" s="3"/>
      <c r="K413" s="3"/>
      <c r="L413" s="3" t="str" cm="1">
        <f t="array" ref="L413">IFERROR(INDEX(_xlfn._xlws.FILTER(Tabell_SSK[[#This Row],[Region kontroll]:[Fakturerat]],Tabell_SSK[[#This Row],[Region kontroll]:[Fakturerat]]&lt;&gt;""),1,1),"")</f>
        <v/>
      </c>
      <c r="M413" s="3" t="str">
        <f>IF(AND(SUM(Tabell_SSK[[#This Row],[Fakturerat belopp]:[Summa fakturerade timmar (psykiatri+somatik+primärvård)]]),ISBLANK(Tabell_SSK[[#This Row],[Region]])),"Ange region","")</f>
        <v/>
      </c>
      <c r="N413" s="3" t="str">
        <f>IF(AND(OR(Tabell_SSK[[#This Row],[Kontroll ifyllt värde]]=TRUE),ISBLANK(Tabell_SSK[[#This Row],[Zon]])),"Välj zon","")</f>
        <v/>
      </c>
      <c r="O4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3" s="3" t="str">
        <f xml:space="preserve"> IF(AND(Tabell_SSK[[#This Row],[Yrkeskategori]]="Specialistsjuksköterska",Tabell_SSK[[#This Row],[Specialisering]]=""),"Ange specialisering","")</f>
        <v/>
      </c>
      <c r="Q413" s="3" t="str">
        <f xml:space="preserve"> IF(AND(Tabell_SSK[[#This Row],[Yrkeskategori]]="Sjuksköterska",Tabell_SSK[[#This Row],[Specialisering]]&lt;&gt;""),"Välj specialistsjuksköterska om specialicering","")</f>
        <v/>
      </c>
      <c r="R413" s="3" t="str">
        <f>IF(AND(OR(Tabell_SSK[[#This Row],[Kontroll ifyllt värde]]=TRUE),ISBLANK(#REF!)),"Välj zon","")</f>
        <v/>
      </c>
      <c r="S413" s="3" t="str">
        <f>IF(AND(Tabell_SSK[[#This Row],[Fakturerat belopp]]&gt;0,Tabell_SSK[[#This Row],[Summa fakturerade timmar (psykiatri+somatik+primärvård)]]=""),"Fyll i antal timmar","")</f>
        <v/>
      </c>
      <c r="T413" s="3" t="str">
        <f>IF(AND(Tabell_SSK[[#This Row],[Kontroll ifyllt värde]]=TRUE,Tabell_SSK[[#This Row],[Fakturerat belopp]]=""),"Fakturerat belopp saknas","")</f>
        <v/>
      </c>
      <c r="U413" s="3" t="b">
        <f>OR(Tabell_SSK[[#This Row],[Fakturerat belopp]]&lt;&gt;"",Tabell_SSK[[#This Row],[Summa fakturerade timmar (psykiatri+somatik+primärvård)]]&lt;&gt;"")</f>
        <v>0</v>
      </c>
    </row>
    <row r="414" spans="1:21" x14ac:dyDescent="0.35">
      <c r="A414" s="32" t="str">
        <f>IF(_xlfn.CONCAT(B414:G414)="","",Statistikrapport!$C$3)</f>
        <v/>
      </c>
      <c r="B414" s="3"/>
      <c r="C414" s="3"/>
      <c r="D414" s="3"/>
      <c r="E414" s="3"/>
      <c r="F414" s="28"/>
      <c r="G41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4" s="3"/>
      <c r="I414" s="3"/>
      <c r="J414" s="3"/>
      <c r="K414" s="3"/>
      <c r="L414" s="3" t="str" cm="1">
        <f t="array" ref="L414">IFERROR(INDEX(_xlfn._xlws.FILTER(Tabell_SSK[[#This Row],[Region kontroll]:[Fakturerat]],Tabell_SSK[[#This Row],[Region kontroll]:[Fakturerat]]&lt;&gt;""),1,1),"")</f>
        <v/>
      </c>
      <c r="M414" s="3" t="str">
        <f>IF(AND(SUM(Tabell_SSK[[#This Row],[Fakturerat belopp]:[Summa fakturerade timmar (psykiatri+somatik+primärvård)]]),ISBLANK(Tabell_SSK[[#This Row],[Region]])),"Ange region","")</f>
        <v/>
      </c>
      <c r="N414" s="3" t="str">
        <f>IF(AND(OR(Tabell_SSK[[#This Row],[Kontroll ifyllt värde]]=TRUE),ISBLANK(Tabell_SSK[[#This Row],[Zon]])),"Välj zon","")</f>
        <v/>
      </c>
      <c r="O4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4" s="3" t="str">
        <f xml:space="preserve"> IF(AND(Tabell_SSK[[#This Row],[Yrkeskategori]]="Specialistsjuksköterska",Tabell_SSK[[#This Row],[Specialisering]]=""),"Ange specialisering","")</f>
        <v/>
      </c>
      <c r="Q414" s="3" t="str">
        <f xml:space="preserve"> IF(AND(Tabell_SSK[[#This Row],[Yrkeskategori]]="Sjuksköterska",Tabell_SSK[[#This Row],[Specialisering]]&lt;&gt;""),"Välj specialistsjuksköterska om specialicering","")</f>
        <v/>
      </c>
      <c r="R414" s="3" t="str">
        <f>IF(AND(OR(Tabell_SSK[[#This Row],[Kontroll ifyllt värde]]=TRUE),ISBLANK(#REF!)),"Välj zon","")</f>
        <v/>
      </c>
      <c r="S414" s="3" t="str">
        <f>IF(AND(Tabell_SSK[[#This Row],[Fakturerat belopp]]&gt;0,Tabell_SSK[[#This Row],[Summa fakturerade timmar (psykiatri+somatik+primärvård)]]=""),"Fyll i antal timmar","")</f>
        <v/>
      </c>
      <c r="T414" s="3" t="str">
        <f>IF(AND(Tabell_SSK[[#This Row],[Kontroll ifyllt värde]]=TRUE,Tabell_SSK[[#This Row],[Fakturerat belopp]]=""),"Fakturerat belopp saknas","")</f>
        <v/>
      </c>
      <c r="U414" s="3" t="b">
        <f>OR(Tabell_SSK[[#This Row],[Fakturerat belopp]]&lt;&gt;"",Tabell_SSK[[#This Row],[Summa fakturerade timmar (psykiatri+somatik+primärvård)]]&lt;&gt;"")</f>
        <v>0</v>
      </c>
    </row>
    <row r="415" spans="1:21" x14ac:dyDescent="0.35">
      <c r="A415" s="32" t="str">
        <f>IF(_xlfn.CONCAT(B415:G415)="","",Statistikrapport!$C$3)</f>
        <v/>
      </c>
      <c r="B415" s="3"/>
      <c r="C415" s="3"/>
      <c r="D415" s="3"/>
      <c r="E415" s="3"/>
      <c r="F415" s="28"/>
      <c r="G41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5" s="3"/>
      <c r="I415" s="3"/>
      <c r="J415" s="3"/>
      <c r="K415" s="3"/>
      <c r="L415" s="3" t="str" cm="1">
        <f t="array" ref="L415">IFERROR(INDEX(_xlfn._xlws.FILTER(Tabell_SSK[[#This Row],[Region kontroll]:[Fakturerat]],Tabell_SSK[[#This Row],[Region kontroll]:[Fakturerat]]&lt;&gt;""),1,1),"")</f>
        <v/>
      </c>
      <c r="M415" s="3" t="str">
        <f>IF(AND(SUM(Tabell_SSK[[#This Row],[Fakturerat belopp]:[Summa fakturerade timmar (psykiatri+somatik+primärvård)]]),ISBLANK(Tabell_SSK[[#This Row],[Region]])),"Ange region","")</f>
        <v/>
      </c>
      <c r="N415" s="3" t="str">
        <f>IF(AND(OR(Tabell_SSK[[#This Row],[Kontroll ifyllt värde]]=TRUE),ISBLANK(Tabell_SSK[[#This Row],[Zon]])),"Välj zon","")</f>
        <v/>
      </c>
      <c r="O4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5" s="3" t="str">
        <f xml:space="preserve"> IF(AND(Tabell_SSK[[#This Row],[Yrkeskategori]]="Specialistsjuksköterska",Tabell_SSK[[#This Row],[Specialisering]]=""),"Ange specialisering","")</f>
        <v/>
      </c>
      <c r="Q415" s="3" t="str">
        <f xml:space="preserve"> IF(AND(Tabell_SSK[[#This Row],[Yrkeskategori]]="Sjuksköterska",Tabell_SSK[[#This Row],[Specialisering]]&lt;&gt;""),"Välj specialistsjuksköterska om specialicering","")</f>
        <v/>
      </c>
      <c r="R415" s="3" t="str">
        <f>IF(AND(OR(Tabell_SSK[[#This Row],[Kontroll ifyllt värde]]=TRUE),ISBLANK(#REF!)),"Välj zon","")</f>
        <v/>
      </c>
      <c r="S415" s="3" t="str">
        <f>IF(AND(Tabell_SSK[[#This Row],[Fakturerat belopp]]&gt;0,Tabell_SSK[[#This Row],[Summa fakturerade timmar (psykiatri+somatik+primärvård)]]=""),"Fyll i antal timmar","")</f>
        <v/>
      </c>
      <c r="T415" s="3" t="str">
        <f>IF(AND(Tabell_SSK[[#This Row],[Kontroll ifyllt värde]]=TRUE,Tabell_SSK[[#This Row],[Fakturerat belopp]]=""),"Fakturerat belopp saknas","")</f>
        <v/>
      </c>
      <c r="U415" s="3" t="b">
        <f>OR(Tabell_SSK[[#This Row],[Fakturerat belopp]]&lt;&gt;"",Tabell_SSK[[#This Row],[Summa fakturerade timmar (psykiatri+somatik+primärvård)]]&lt;&gt;"")</f>
        <v>0</v>
      </c>
    </row>
    <row r="416" spans="1:21" x14ac:dyDescent="0.35">
      <c r="A416" s="32" t="str">
        <f>IF(_xlfn.CONCAT(B416:G416)="","",Statistikrapport!$C$3)</f>
        <v/>
      </c>
      <c r="B416" s="3"/>
      <c r="C416" s="3"/>
      <c r="D416" s="3"/>
      <c r="E416" s="3"/>
      <c r="F416" s="28"/>
      <c r="G41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6" s="3"/>
      <c r="I416" s="3"/>
      <c r="J416" s="3"/>
      <c r="K416" s="3"/>
      <c r="L416" s="3" t="str" cm="1">
        <f t="array" ref="L416">IFERROR(INDEX(_xlfn._xlws.FILTER(Tabell_SSK[[#This Row],[Region kontroll]:[Fakturerat]],Tabell_SSK[[#This Row],[Region kontroll]:[Fakturerat]]&lt;&gt;""),1,1),"")</f>
        <v/>
      </c>
      <c r="M416" s="3" t="str">
        <f>IF(AND(SUM(Tabell_SSK[[#This Row],[Fakturerat belopp]:[Summa fakturerade timmar (psykiatri+somatik+primärvård)]]),ISBLANK(Tabell_SSK[[#This Row],[Region]])),"Ange region","")</f>
        <v/>
      </c>
      <c r="N416" s="3" t="str">
        <f>IF(AND(OR(Tabell_SSK[[#This Row],[Kontroll ifyllt värde]]=TRUE),ISBLANK(Tabell_SSK[[#This Row],[Zon]])),"Välj zon","")</f>
        <v/>
      </c>
      <c r="O4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6" s="3" t="str">
        <f xml:space="preserve"> IF(AND(Tabell_SSK[[#This Row],[Yrkeskategori]]="Specialistsjuksköterska",Tabell_SSK[[#This Row],[Specialisering]]=""),"Ange specialisering","")</f>
        <v/>
      </c>
      <c r="Q416" s="3" t="str">
        <f xml:space="preserve"> IF(AND(Tabell_SSK[[#This Row],[Yrkeskategori]]="Sjuksköterska",Tabell_SSK[[#This Row],[Specialisering]]&lt;&gt;""),"Välj specialistsjuksköterska om specialicering","")</f>
        <v/>
      </c>
      <c r="R416" s="3" t="str">
        <f>IF(AND(OR(Tabell_SSK[[#This Row],[Kontroll ifyllt värde]]=TRUE),ISBLANK(#REF!)),"Välj zon","")</f>
        <v/>
      </c>
      <c r="S416" s="3" t="str">
        <f>IF(AND(Tabell_SSK[[#This Row],[Fakturerat belopp]]&gt;0,Tabell_SSK[[#This Row],[Summa fakturerade timmar (psykiatri+somatik+primärvård)]]=""),"Fyll i antal timmar","")</f>
        <v/>
      </c>
      <c r="T416" s="3" t="str">
        <f>IF(AND(Tabell_SSK[[#This Row],[Kontroll ifyllt värde]]=TRUE,Tabell_SSK[[#This Row],[Fakturerat belopp]]=""),"Fakturerat belopp saknas","")</f>
        <v/>
      </c>
      <c r="U416" s="3" t="b">
        <f>OR(Tabell_SSK[[#This Row],[Fakturerat belopp]]&lt;&gt;"",Tabell_SSK[[#This Row],[Summa fakturerade timmar (psykiatri+somatik+primärvård)]]&lt;&gt;"")</f>
        <v>0</v>
      </c>
    </row>
    <row r="417" spans="1:21" x14ac:dyDescent="0.35">
      <c r="A417" s="32" t="str">
        <f>IF(_xlfn.CONCAT(B417:G417)="","",Statistikrapport!$C$3)</f>
        <v/>
      </c>
      <c r="B417" s="3"/>
      <c r="C417" s="3"/>
      <c r="D417" s="3"/>
      <c r="E417" s="3"/>
      <c r="F417" s="28"/>
      <c r="G41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7" s="3"/>
      <c r="I417" s="3"/>
      <c r="J417" s="3"/>
      <c r="K417" s="3"/>
      <c r="L417" s="3" t="str" cm="1">
        <f t="array" ref="L417">IFERROR(INDEX(_xlfn._xlws.FILTER(Tabell_SSK[[#This Row],[Region kontroll]:[Fakturerat]],Tabell_SSK[[#This Row],[Region kontroll]:[Fakturerat]]&lt;&gt;""),1,1),"")</f>
        <v/>
      </c>
      <c r="M417" s="3" t="str">
        <f>IF(AND(SUM(Tabell_SSK[[#This Row],[Fakturerat belopp]:[Summa fakturerade timmar (psykiatri+somatik+primärvård)]]),ISBLANK(Tabell_SSK[[#This Row],[Region]])),"Ange region","")</f>
        <v/>
      </c>
      <c r="N417" s="3" t="str">
        <f>IF(AND(OR(Tabell_SSK[[#This Row],[Kontroll ifyllt värde]]=TRUE),ISBLANK(Tabell_SSK[[#This Row],[Zon]])),"Välj zon","")</f>
        <v/>
      </c>
      <c r="O4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7" s="3" t="str">
        <f xml:space="preserve"> IF(AND(Tabell_SSK[[#This Row],[Yrkeskategori]]="Specialistsjuksköterska",Tabell_SSK[[#This Row],[Specialisering]]=""),"Ange specialisering","")</f>
        <v/>
      </c>
      <c r="Q417" s="3" t="str">
        <f xml:space="preserve"> IF(AND(Tabell_SSK[[#This Row],[Yrkeskategori]]="Sjuksköterska",Tabell_SSK[[#This Row],[Specialisering]]&lt;&gt;""),"Välj specialistsjuksköterska om specialicering","")</f>
        <v/>
      </c>
      <c r="R417" s="3" t="str">
        <f>IF(AND(OR(Tabell_SSK[[#This Row],[Kontroll ifyllt värde]]=TRUE),ISBLANK(#REF!)),"Välj zon","")</f>
        <v/>
      </c>
      <c r="S417" s="3" t="str">
        <f>IF(AND(Tabell_SSK[[#This Row],[Fakturerat belopp]]&gt;0,Tabell_SSK[[#This Row],[Summa fakturerade timmar (psykiatri+somatik+primärvård)]]=""),"Fyll i antal timmar","")</f>
        <v/>
      </c>
      <c r="T417" s="3" t="str">
        <f>IF(AND(Tabell_SSK[[#This Row],[Kontroll ifyllt värde]]=TRUE,Tabell_SSK[[#This Row],[Fakturerat belopp]]=""),"Fakturerat belopp saknas","")</f>
        <v/>
      </c>
      <c r="U417" s="3" t="b">
        <f>OR(Tabell_SSK[[#This Row],[Fakturerat belopp]]&lt;&gt;"",Tabell_SSK[[#This Row],[Summa fakturerade timmar (psykiatri+somatik+primärvård)]]&lt;&gt;"")</f>
        <v>0</v>
      </c>
    </row>
    <row r="418" spans="1:21" x14ac:dyDescent="0.35">
      <c r="A418" s="32" t="str">
        <f>IF(_xlfn.CONCAT(B418:G418)="","",Statistikrapport!$C$3)</f>
        <v/>
      </c>
      <c r="B418" s="3"/>
      <c r="C418" s="3"/>
      <c r="D418" s="3"/>
      <c r="E418" s="3"/>
      <c r="F418" s="28"/>
      <c r="G41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8" s="3"/>
      <c r="I418" s="3"/>
      <c r="J418" s="3"/>
      <c r="K418" s="3"/>
      <c r="L418" s="3" t="str" cm="1">
        <f t="array" ref="L418">IFERROR(INDEX(_xlfn._xlws.FILTER(Tabell_SSK[[#This Row],[Region kontroll]:[Fakturerat]],Tabell_SSK[[#This Row],[Region kontroll]:[Fakturerat]]&lt;&gt;""),1,1),"")</f>
        <v/>
      </c>
      <c r="M418" s="3" t="str">
        <f>IF(AND(SUM(Tabell_SSK[[#This Row],[Fakturerat belopp]:[Summa fakturerade timmar (psykiatri+somatik+primärvård)]]),ISBLANK(Tabell_SSK[[#This Row],[Region]])),"Ange region","")</f>
        <v/>
      </c>
      <c r="N418" s="3" t="str">
        <f>IF(AND(OR(Tabell_SSK[[#This Row],[Kontroll ifyllt värde]]=TRUE),ISBLANK(Tabell_SSK[[#This Row],[Zon]])),"Välj zon","")</f>
        <v/>
      </c>
      <c r="O4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8" s="3" t="str">
        <f xml:space="preserve"> IF(AND(Tabell_SSK[[#This Row],[Yrkeskategori]]="Specialistsjuksköterska",Tabell_SSK[[#This Row],[Specialisering]]=""),"Ange specialisering","")</f>
        <v/>
      </c>
      <c r="Q418" s="3" t="str">
        <f xml:space="preserve"> IF(AND(Tabell_SSK[[#This Row],[Yrkeskategori]]="Sjuksköterska",Tabell_SSK[[#This Row],[Specialisering]]&lt;&gt;""),"Välj specialistsjuksköterska om specialicering","")</f>
        <v/>
      </c>
      <c r="R418" s="3" t="str">
        <f>IF(AND(OR(Tabell_SSK[[#This Row],[Kontroll ifyllt värde]]=TRUE),ISBLANK(#REF!)),"Välj zon","")</f>
        <v/>
      </c>
      <c r="S418" s="3" t="str">
        <f>IF(AND(Tabell_SSK[[#This Row],[Fakturerat belopp]]&gt;0,Tabell_SSK[[#This Row],[Summa fakturerade timmar (psykiatri+somatik+primärvård)]]=""),"Fyll i antal timmar","")</f>
        <v/>
      </c>
      <c r="T418" s="3" t="str">
        <f>IF(AND(Tabell_SSK[[#This Row],[Kontroll ifyllt värde]]=TRUE,Tabell_SSK[[#This Row],[Fakturerat belopp]]=""),"Fakturerat belopp saknas","")</f>
        <v/>
      </c>
      <c r="U418" s="3" t="b">
        <f>OR(Tabell_SSK[[#This Row],[Fakturerat belopp]]&lt;&gt;"",Tabell_SSK[[#This Row],[Summa fakturerade timmar (psykiatri+somatik+primärvård)]]&lt;&gt;"")</f>
        <v>0</v>
      </c>
    </row>
    <row r="419" spans="1:21" x14ac:dyDescent="0.35">
      <c r="A419" s="32" t="str">
        <f>IF(_xlfn.CONCAT(B419:G419)="","",Statistikrapport!$C$3)</f>
        <v/>
      </c>
      <c r="B419" s="3"/>
      <c r="C419" s="3"/>
      <c r="D419" s="3"/>
      <c r="E419" s="3"/>
      <c r="F419" s="28"/>
      <c r="G41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19" s="3"/>
      <c r="I419" s="3"/>
      <c r="J419" s="3"/>
      <c r="K419" s="3"/>
      <c r="L419" s="3" t="str" cm="1">
        <f t="array" ref="L419">IFERROR(INDEX(_xlfn._xlws.FILTER(Tabell_SSK[[#This Row],[Region kontroll]:[Fakturerat]],Tabell_SSK[[#This Row],[Region kontroll]:[Fakturerat]]&lt;&gt;""),1,1),"")</f>
        <v/>
      </c>
      <c r="M419" s="3" t="str">
        <f>IF(AND(SUM(Tabell_SSK[[#This Row],[Fakturerat belopp]:[Summa fakturerade timmar (psykiatri+somatik+primärvård)]]),ISBLANK(Tabell_SSK[[#This Row],[Region]])),"Ange region","")</f>
        <v/>
      </c>
      <c r="N419" s="3" t="str">
        <f>IF(AND(OR(Tabell_SSK[[#This Row],[Kontroll ifyllt värde]]=TRUE),ISBLANK(Tabell_SSK[[#This Row],[Zon]])),"Välj zon","")</f>
        <v/>
      </c>
      <c r="O4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9" s="3" t="str">
        <f xml:space="preserve"> IF(AND(Tabell_SSK[[#This Row],[Yrkeskategori]]="Specialistsjuksköterska",Tabell_SSK[[#This Row],[Specialisering]]=""),"Ange specialisering","")</f>
        <v/>
      </c>
      <c r="Q419" s="3" t="str">
        <f xml:space="preserve"> IF(AND(Tabell_SSK[[#This Row],[Yrkeskategori]]="Sjuksköterska",Tabell_SSK[[#This Row],[Specialisering]]&lt;&gt;""),"Välj specialistsjuksköterska om specialicering","")</f>
        <v/>
      </c>
      <c r="R419" s="3" t="str">
        <f>IF(AND(OR(Tabell_SSK[[#This Row],[Kontroll ifyllt värde]]=TRUE),ISBLANK(#REF!)),"Välj zon","")</f>
        <v/>
      </c>
      <c r="S419" s="3" t="str">
        <f>IF(AND(Tabell_SSK[[#This Row],[Fakturerat belopp]]&gt;0,Tabell_SSK[[#This Row],[Summa fakturerade timmar (psykiatri+somatik+primärvård)]]=""),"Fyll i antal timmar","")</f>
        <v/>
      </c>
      <c r="T419" s="3" t="str">
        <f>IF(AND(Tabell_SSK[[#This Row],[Kontroll ifyllt värde]]=TRUE,Tabell_SSK[[#This Row],[Fakturerat belopp]]=""),"Fakturerat belopp saknas","")</f>
        <v/>
      </c>
      <c r="U419" s="3" t="b">
        <f>OR(Tabell_SSK[[#This Row],[Fakturerat belopp]]&lt;&gt;"",Tabell_SSK[[#This Row],[Summa fakturerade timmar (psykiatri+somatik+primärvård)]]&lt;&gt;"")</f>
        <v>0</v>
      </c>
    </row>
    <row r="420" spans="1:21" x14ac:dyDescent="0.35">
      <c r="A420" s="32" t="str">
        <f>IF(_xlfn.CONCAT(B420:G420)="","",Statistikrapport!$C$3)</f>
        <v/>
      </c>
      <c r="B420" s="3"/>
      <c r="C420" s="3"/>
      <c r="D420" s="3"/>
      <c r="E420" s="3"/>
      <c r="F420" s="28"/>
      <c r="G42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0" s="3"/>
      <c r="I420" s="3"/>
      <c r="J420" s="3"/>
      <c r="K420" s="3"/>
      <c r="L420" s="3" t="str" cm="1">
        <f t="array" ref="L420">IFERROR(INDEX(_xlfn._xlws.FILTER(Tabell_SSK[[#This Row],[Region kontroll]:[Fakturerat]],Tabell_SSK[[#This Row],[Region kontroll]:[Fakturerat]]&lt;&gt;""),1,1),"")</f>
        <v/>
      </c>
      <c r="M420" s="3" t="str">
        <f>IF(AND(SUM(Tabell_SSK[[#This Row],[Fakturerat belopp]:[Summa fakturerade timmar (psykiatri+somatik+primärvård)]]),ISBLANK(Tabell_SSK[[#This Row],[Region]])),"Ange region","")</f>
        <v/>
      </c>
      <c r="N420" s="3" t="str">
        <f>IF(AND(OR(Tabell_SSK[[#This Row],[Kontroll ifyllt värde]]=TRUE),ISBLANK(Tabell_SSK[[#This Row],[Zon]])),"Välj zon","")</f>
        <v/>
      </c>
      <c r="O4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0" s="3" t="str">
        <f xml:space="preserve"> IF(AND(Tabell_SSK[[#This Row],[Yrkeskategori]]="Specialistsjuksköterska",Tabell_SSK[[#This Row],[Specialisering]]=""),"Ange specialisering","")</f>
        <v/>
      </c>
      <c r="Q420" s="3" t="str">
        <f xml:space="preserve"> IF(AND(Tabell_SSK[[#This Row],[Yrkeskategori]]="Sjuksköterska",Tabell_SSK[[#This Row],[Specialisering]]&lt;&gt;""),"Välj specialistsjuksköterska om specialicering","")</f>
        <v/>
      </c>
      <c r="R420" s="3" t="str">
        <f>IF(AND(OR(Tabell_SSK[[#This Row],[Kontroll ifyllt värde]]=TRUE),ISBLANK(#REF!)),"Välj zon","")</f>
        <v/>
      </c>
      <c r="S420" s="3" t="str">
        <f>IF(AND(Tabell_SSK[[#This Row],[Fakturerat belopp]]&gt;0,Tabell_SSK[[#This Row],[Summa fakturerade timmar (psykiatri+somatik+primärvård)]]=""),"Fyll i antal timmar","")</f>
        <v/>
      </c>
      <c r="T420" s="3" t="str">
        <f>IF(AND(Tabell_SSK[[#This Row],[Kontroll ifyllt värde]]=TRUE,Tabell_SSK[[#This Row],[Fakturerat belopp]]=""),"Fakturerat belopp saknas","")</f>
        <v/>
      </c>
      <c r="U420" s="3" t="b">
        <f>OR(Tabell_SSK[[#This Row],[Fakturerat belopp]]&lt;&gt;"",Tabell_SSK[[#This Row],[Summa fakturerade timmar (psykiatri+somatik+primärvård)]]&lt;&gt;"")</f>
        <v>0</v>
      </c>
    </row>
    <row r="421" spans="1:21" x14ac:dyDescent="0.35">
      <c r="A421" s="32" t="str">
        <f>IF(_xlfn.CONCAT(B421:G421)="","",Statistikrapport!$C$3)</f>
        <v/>
      </c>
      <c r="B421" s="3"/>
      <c r="C421" s="3"/>
      <c r="D421" s="3"/>
      <c r="E421" s="3"/>
      <c r="F421" s="28"/>
      <c r="G42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1" s="3"/>
      <c r="I421" s="3"/>
      <c r="J421" s="3"/>
      <c r="K421" s="3"/>
      <c r="L421" s="3" t="str" cm="1">
        <f t="array" ref="L421">IFERROR(INDEX(_xlfn._xlws.FILTER(Tabell_SSK[[#This Row],[Region kontroll]:[Fakturerat]],Tabell_SSK[[#This Row],[Region kontroll]:[Fakturerat]]&lt;&gt;""),1,1),"")</f>
        <v/>
      </c>
      <c r="M421" s="3" t="str">
        <f>IF(AND(SUM(Tabell_SSK[[#This Row],[Fakturerat belopp]:[Summa fakturerade timmar (psykiatri+somatik+primärvård)]]),ISBLANK(Tabell_SSK[[#This Row],[Region]])),"Ange region","")</f>
        <v/>
      </c>
      <c r="N421" s="3" t="str">
        <f>IF(AND(OR(Tabell_SSK[[#This Row],[Kontroll ifyllt värde]]=TRUE),ISBLANK(Tabell_SSK[[#This Row],[Zon]])),"Välj zon","")</f>
        <v/>
      </c>
      <c r="O4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1" s="3" t="str">
        <f xml:space="preserve"> IF(AND(Tabell_SSK[[#This Row],[Yrkeskategori]]="Specialistsjuksköterska",Tabell_SSK[[#This Row],[Specialisering]]=""),"Ange specialisering","")</f>
        <v/>
      </c>
      <c r="Q421" s="3" t="str">
        <f xml:space="preserve"> IF(AND(Tabell_SSK[[#This Row],[Yrkeskategori]]="Sjuksköterska",Tabell_SSK[[#This Row],[Specialisering]]&lt;&gt;""),"Välj specialistsjuksköterska om specialicering","")</f>
        <v/>
      </c>
      <c r="R421" s="3" t="str">
        <f>IF(AND(OR(Tabell_SSK[[#This Row],[Kontroll ifyllt värde]]=TRUE),ISBLANK(#REF!)),"Välj zon","")</f>
        <v/>
      </c>
      <c r="S421" s="3" t="str">
        <f>IF(AND(Tabell_SSK[[#This Row],[Fakturerat belopp]]&gt;0,Tabell_SSK[[#This Row],[Summa fakturerade timmar (psykiatri+somatik+primärvård)]]=""),"Fyll i antal timmar","")</f>
        <v/>
      </c>
      <c r="T421" s="3" t="str">
        <f>IF(AND(Tabell_SSK[[#This Row],[Kontroll ifyllt värde]]=TRUE,Tabell_SSK[[#This Row],[Fakturerat belopp]]=""),"Fakturerat belopp saknas","")</f>
        <v/>
      </c>
      <c r="U421" s="3" t="b">
        <f>OR(Tabell_SSK[[#This Row],[Fakturerat belopp]]&lt;&gt;"",Tabell_SSK[[#This Row],[Summa fakturerade timmar (psykiatri+somatik+primärvård)]]&lt;&gt;"")</f>
        <v>0</v>
      </c>
    </row>
    <row r="422" spans="1:21" x14ac:dyDescent="0.35">
      <c r="A422" s="32" t="str">
        <f>IF(_xlfn.CONCAT(B422:G422)="","",Statistikrapport!$C$3)</f>
        <v/>
      </c>
      <c r="B422" s="3"/>
      <c r="C422" s="3"/>
      <c r="D422" s="3"/>
      <c r="E422" s="3"/>
      <c r="F422" s="28"/>
      <c r="G42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2" s="3"/>
      <c r="I422" s="3"/>
      <c r="J422" s="3"/>
      <c r="K422" s="3"/>
      <c r="L422" s="3" t="str" cm="1">
        <f t="array" ref="L422">IFERROR(INDEX(_xlfn._xlws.FILTER(Tabell_SSK[[#This Row],[Region kontroll]:[Fakturerat]],Tabell_SSK[[#This Row],[Region kontroll]:[Fakturerat]]&lt;&gt;""),1,1),"")</f>
        <v/>
      </c>
      <c r="M422" s="3" t="str">
        <f>IF(AND(SUM(Tabell_SSK[[#This Row],[Fakturerat belopp]:[Summa fakturerade timmar (psykiatri+somatik+primärvård)]]),ISBLANK(Tabell_SSK[[#This Row],[Region]])),"Ange region","")</f>
        <v/>
      </c>
      <c r="N422" s="3" t="str">
        <f>IF(AND(OR(Tabell_SSK[[#This Row],[Kontroll ifyllt värde]]=TRUE),ISBLANK(Tabell_SSK[[#This Row],[Zon]])),"Välj zon","")</f>
        <v/>
      </c>
      <c r="O4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2" s="3" t="str">
        <f xml:space="preserve"> IF(AND(Tabell_SSK[[#This Row],[Yrkeskategori]]="Specialistsjuksköterska",Tabell_SSK[[#This Row],[Specialisering]]=""),"Ange specialisering","")</f>
        <v/>
      </c>
      <c r="Q422" s="3" t="str">
        <f xml:space="preserve"> IF(AND(Tabell_SSK[[#This Row],[Yrkeskategori]]="Sjuksköterska",Tabell_SSK[[#This Row],[Specialisering]]&lt;&gt;""),"Välj specialistsjuksköterska om specialicering","")</f>
        <v/>
      </c>
      <c r="R422" s="3" t="str">
        <f>IF(AND(OR(Tabell_SSK[[#This Row],[Kontroll ifyllt värde]]=TRUE),ISBLANK(#REF!)),"Välj zon","")</f>
        <v/>
      </c>
      <c r="S422" s="3" t="str">
        <f>IF(AND(Tabell_SSK[[#This Row],[Fakturerat belopp]]&gt;0,Tabell_SSK[[#This Row],[Summa fakturerade timmar (psykiatri+somatik+primärvård)]]=""),"Fyll i antal timmar","")</f>
        <v/>
      </c>
      <c r="T422" s="3" t="str">
        <f>IF(AND(Tabell_SSK[[#This Row],[Kontroll ifyllt värde]]=TRUE,Tabell_SSK[[#This Row],[Fakturerat belopp]]=""),"Fakturerat belopp saknas","")</f>
        <v/>
      </c>
      <c r="U422" s="3" t="b">
        <f>OR(Tabell_SSK[[#This Row],[Fakturerat belopp]]&lt;&gt;"",Tabell_SSK[[#This Row],[Summa fakturerade timmar (psykiatri+somatik+primärvård)]]&lt;&gt;"")</f>
        <v>0</v>
      </c>
    </row>
    <row r="423" spans="1:21" x14ac:dyDescent="0.35">
      <c r="A423" s="32" t="str">
        <f>IF(_xlfn.CONCAT(B423:G423)="","",Statistikrapport!$C$3)</f>
        <v/>
      </c>
      <c r="B423" s="3"/>
      <c r="C423" s="3"/>
      <c r="D423" s="3"/>
      <c r="E423" s="3"/>
      <c r="F423" s="28"/>
      <c r="G42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3" s="3"/>
      <c r="I423" s="3"/>
      <c r="J423" s="3"/>
      <c r="K423" s="3"/>
      <c r="L423" s="3" t="str" cm="1">
        <f t="array" ref="L423">IFERROR(INDEX(_xlfn._xlws.FILTER(Tabell_SSK[[#This Row],[Region kontroll]:[Fakturerat]],Tabell_SSK[[#This Row],[Region kontroll]:[Fakturerat]]&lt;&gt;""),1,1),"")</f>
        <v/>
      </c>
      <c r="M423" s="3" t="str">
        <f>IF(AND(SUM(Tabell_SSK[[#This Row],[Fakturerat belopp]:[Summa fakturerade timmar (psykiatri+somatik+primärvård)]]),ISBLANK(Tabell_SSK[[#This Row],[Region]])),"Ange region","")</f>
        <v/>
      </c>
      <c r="N423" s="3" t="str">
        <f>IF(AND(OR(Tabell_SSK[[#This Row],[Kontroll ifyllt värde]]=TRUE),ISBLANK(Tabell_SSK[[#This Row],[Zon]])),"Välj zon","")</f>
        <v/>
      </c>
      <c r="O4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3" s="3" t="str">
        <f xml:space="preserve"> IF(AND(Tabell_SSK[[#This Row],[Yrkeskategori]]="Specialistsjuksköterska",Tabell_SSK[[#This Row],[Specialisering]]=""),"Ange specialisering","")</f>
        <v/>
      </c>
      <c r="Q423" s="3" t="str">
        <f xml:space="preserve"> IF(AND(Tabell_SSK[[#This Row],[Yrkeskategori]]="Sjuksköterska",Tabell_SSK[[#This Row],[Specialisering]]&lt;&gt;""),"Välj specialistsjuksköterska om specialicering","")</f>
        <v/>
      </c>
      <c r="R423" s="3" t="str">
        <f>IF(AND(OR(Tabell_SSK[[#This Row],[Kontroll ifyllt värde]]=TRUE),ISBLANK(#REF!)),"Välj zon","")</f>
        <v/>
      </c>
      <c r="S423" s="3" t="str">
        <f>IF(AND(Tabell_SSK[[#This Row],[Fakturerat belopp]]&gt;0,Tabell_SSK[[#This Row],[Summa fakturerade timmar (psykiatri+somatik+primärvård)]]=""),"Fyll i antal timmar","")</f>
        <v/>
      </c>
      <c r="T423" s="3" t="str">
        <f>IF(AND(Tabell_SSK[[#This Row],[Kontroll ifyllt värde]]=TRUE,Tabell_SSK[[#This Row],[Fakturerat belopp]]=""),"Fakturerat belopp saknas","")</f>
        <v/>
      </c>
      <c r="U423" s="3" t="b">
        <f>OR(Tabell_SSK[[#This Row],[Fakturerat belopp]]&lt;&gt;"",Tabell_SSK[[#This Row],[Summa fakturerade timmar (psykiatri+somatik+primärvård)]]&lt;&gt;"")</f>
        <v>0</v>
      </c>
    </row>
    <row r="424" spans="1:21" x14ac:dyDescent="0.35">
      <c r="A424" s="32" t="str">
        <f>IF(_xlfn.CONCAT(B424:G424)="","",Statistikrapport!$C$3)</f>
        <v/>
      </c>
      <c r="B424" s="3"/>
      <c r="C424" s="3"/>
      <c r="D424" s="3"/>
      <c r="E424" s="3"/>
      <c r="F424" s="28"/>
      <c r="G42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4" s="3"/>
      <c r="I424" s="3"/>
      <c r="J424" s="3"/>
      <c r="K424" s="3"/>
      <c r="L424" s="3" t="str" cm="1">
        <f t="array" ref="L424">IFERROR(INDEX(_xlfn._xlws.FILTER(Tabell_SSK[[#This Row],[Region kontroll]:[Fakturerat]],Tabell_SSK[[#This Row],[Region kontroll]:[Fakturerat]]&lt;&gt;""),1,1),"")</f>
        <v/>
      </c>
      <c r="M424" s="3" t="str">
        <f>IF(AND(SUM(Tabell_SSK[[#This Row],[Fakturerat belopp]:[Summa fakturerade timmar (psykiatri+somatik+primärvård)]]),ISBLANK(Tabell_SSK[[#This Row],[Region]])),"Ange region","")</f>
        <v/>
      </c>
      <c r="N424" s="3" t="str">
        <f>IF(AND(OR(Tabell_SSK[[#This Row],[Kontroll ifyllt värde]]=TRUE),ISBLANK(Tabell_SSK[[#This Row],[Zon]])),"Välj zon","")</f>
        <v/>
      </c>
      <c r="O4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4" s="3" t="str">
        <f xml:space="preserve"> IF(AND(Tabell_SSK[[#This Row],[Yrkeskategori]]="Specialistsjuksköterska",Tabell_SSK[[#This Row],[Specialisering]]=""),"Ange specialisering","")</f>
        <v/>
      </c>
      <c r="Q424" s="3" t="str">
        <f xml:space="preserve"> IF(AND(Tabell_SSK[[#This Row],[Yrkeskategori]]="Sjuksköterska",Tabell_SSK[[#This Row],[Specialisering]]&lt;&gt;""),"Välj specialistsjuksköterska om specialicering","")</f>
        <v/>
      </c>
      <c r="R424" s="3" t="str">
        <f>IF(AND(OR(Tabell_SSK[[#This Row],[Kontroll ifyllt värde]]=TRUE),ISBLANK(#REF!)),"Välj zon","")</f>
        <v/>
      </c>
      <c r="S424" s="3" t="str">
        <f>IF(AND(Tabell_SSK[[#This Row],[Fakturerat belopp]]&gt;0,Tabell_SSK[[#This Row],[Summa fakturerade timmar (psykiatri+somatik+primärvård)]]=""),"Fyll i antal timmar","")</f>
        <v/>
      </c>
      <c r="T424" s="3" t="str">
        <f>IF(AND(Tabell_SSK[[#This Row],[Kontroll ifyllt värde]]=TRUE,Tabell_SSK[[#This Row],[Fakturerat belopp]]=""),"Fakturerat belopp saknas","")</f>
        <v/>
      </c>
      <c r="U424" s="3" t="b">
        <f>OR(Tabell_SSK[[#This Row],[Fakturerat belopp]]&lt;&gt;"",Tabell_SSK[[#This Row],[Summa fakturerade timmar (psykiatri+somatik+primärvård)]]&lt;&gt;"")</f>
        <v>0</v>
      </c>
    </row>
    <row r="425" spans="1:21" x14ac:dyDescent="0.35">
      <c r="A425" s="32" t="str">
        <f>IF(_xlfn.CONCAT(B425:G425)="","",Statistikrapport!$C$3)</f>
        <v/>
      </c>
      <c r="B425" s="3"/>
      <c r="C425" s="3"/>
      <c r="D425" s="3"/>
      <c r="E425" s="3"/>
      <c r="F425" s="28"/>
      <c r="G42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5" s="3"/>
      <c r="I425" s="3"/>
      <c r="J425" s="3"/>
      <c r="K425" s="3"/>
      <c r="L425" s="3" t="str" cm="1">
        <f t="array" ref="L425">IFERROR(INDEX(_xlfn._xlws.FILTER(Tabell_SSK[[#This Row],[Region kontroll]:[Fakturerat]],Tabell_SSK[[#This Row],[Region kontroll]:[Fakturerat]]&lt;&gt;""),1,1),"")</f>
        <v/>
      </c>
      <c r="M425" s="3" t="str">
        <f>IF(AND(SUM(Tabell_SSK[[#This Row],[Fakturerat belopp]:[Summa fakturerade timmar (psykiatri+somatik+primärvård)]]),ISBLANK(Tabell_SSK[[#This Row],[Region]])),"Ange region","")</f>
        <v/>
      </c>
      <c r="N425" s="3" t="str">
        <f>IF(AND(OR(Tabell_SSK[[#This Row],[Kontroll ifyllt värde]]=TRUE),ISBLANK(Tabell_SSK[[#This Row],[Zon]])),"Välj zon","")</f>
        <v/>
      </c>
      <c r="O4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5" s="3" t="str">
        <f xml:space="preserve"> IF(AND(Tabell_SSK[[#This Row],[Yrkeskategori]]="Specialistsjuksköterska",Tabell_SSK[[#This Row],[Specialisering]]=""),"Ange specialisering","")</f>
        <v/>
      </c>
      <c r="Q425" s="3" t="str">
        <f xml:space="preserve"> IF(AND(Tabell_SSK[[#This Row],[Yrkeskategori]]="Sjuksköterska",Tabell_SSK[[#This Row],[Specialisering]]&lt;&gt;""),"Välj specialistsjuksköterska om specialicering","")</f>
        <v/>
      </c>
      <c r="R425" s="3" t="str">
        <f>IF(AND(OR(Tabell_SSK[[#This Row],[Kontroll ifyllt värde]]=TRUE),ISBLANK(#REF!)),"Välj zon","")</f>
        <v/>
      </c>
      <c r="S425" s="3" t="str">
        <f>IF(AND(Tabell_SSK[[#This Row],[Fakturerat belopp]]&gt;0,Tabell_SSK[[#This Row],[Summa fakturerade timmar (psykiatri+somatik+primärvård)]]=""),"Fyll i antal timmar","")</f>
        <v/>
      </c>
      <c r="T425" s="3" t="str">
        <f>IF(AND(Tabell_SSK[[#This Row],[Kontroll ifyllt värde]]=TRUE,Tabell_SSK[[#This Row],[Fakturerat belopp]]=""),"Fakturerat belopp saknas","")</f>
        <v/>
      </c>
      <c r="U425" s="3" t="b">
        <f>OR(Tabell_SSK[[#This Row],[Fakturerat belopp]]&lt;&gt;"",Tabell_SSK[[#This Row],[Summa fakturerade timmar (psykiatri+somatik+primärvård)]]&lt;&gt;"")</f>
        <v>0</v>
      </c>
    </row>
    <row r="426" spans="1:21" x14ac:dyDescent="0.35">
      <c r="A426" s="32" t="str">
        <f>IF(_xlfn.CONCAT(B426:G426)="","",Statistikrapport!$C$3)</f>
        <v/>
      </c>
      <c r="B426" s="3"/>
      <c r="C426" s="3"/>
      <c r="D426" s="3"/>
      <c r="E426" s="3"/>
      <c r="F426" s="28"/>
      <c r="G42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6" s="3"/>
      <c r="I426" s="3"/>
      <c r="J426" s="3"/>
      <c r="K426" s="3"/>
      <c r="L426" s="3" t="str" cm="1">
        <f t="array" ref="L426">IFERROR(INDEX(_xlfn._xlws.FILTER(Tabell_SSK[[#This Row],[Region kontroll]:[Fakturerat]],Tabell_SSK[[#This Row],[Region kontroll]:[Fakturerat]]&lt;&gt;""),1,1),"")</f>
        <v/>
      </c>
      <c r="M426" s="3" t="str">
        <f>IF(AND(SUM(Tabell_SSK[[#This Row],[Fakturerat belopp]:[Summa fakturerade timmar (psykiatri+somatik+primärvård)]]),ISBLANK(Tabell_SSK[[#This Row],[Region]])),"Ange region","")</f>
        <v/>
      </c>
      <c r="N426" s="3" t="str">
        <f>IF(AND(OR(Tabell_SSK[[#This Row],[Kontroll ifyllt värde]]=TRUE),ISBLANK(Tabell_SSK[[#This Row],[Zon]])),"Välj zon","")</f>
        <v/>
      </c>
      <c r="O4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6" s="3" t="str">
        <f xml:space="preserve"> IF(AND(Tabell_SSK[[#This Row],[Yrkeskategori]]="Specialistsjuksköterska",Tabell_SSK[[#This Row],[Specialisering]]=""),"Ange specialisering","")</f>
        <v/>
      </c>
      <c r="Q426" s="3" t="str">
        <f xml:space="preserve"> IF(AND(Tabell_SSK[[#This Row],[Yrkeskategori]]="Sjuksköterska",Tabell_SSK[[#This Row],[Specialisering]]&lt;&gt;""),"Välj specialistsjuksköterska om specialicering","")</f>
        <v/>
      </c>
      <c r="R426" s="3" t="str">
        <f>IF(AND(OR(Tabell_SSK[[#This Row],[Kontroll ifyllt värde]]=TRUE),ISBLANK(#REF!)),"Välj zon","")</f>
        <v/>
      </c>
      <c r="S426" s="3" t="str">
        <f>IF(AND(Tabell_SSK[[#This Row],[Fakturerat belopp]]&gt;0,Tabell_SSK[[#This Row],[Summa fakturerade timmar (psykiatri+somatik+primärvård)]]=""),"Fyll i antal timmar","")</f>
        <v/>
      </c>
      <c r="T426" s="3" t="str">
        <f>IF(AND(Tabell_SSK[[#This Row],[Kontroll ifyllt värde]]=TRUE,Tabell_SSK[[#This Row],[Fakturerat belopp]]=""),"Fakturerat belopp saknas","")</f>
        <v/>
      </c>
      <c r="U426" s="3" t="b">
        <f>OR(Tabell_SSK[[#This Row],[Fakturerat belopp]]&lt;&gt;"",Tabell_SSK[[#This Row],[Summa fakturerade timmar (psykiatri+somatik+primärvård)]]&lt;&gt;"")</f>
        <v>0</v>
      </c>
    </row>
    <row r="427" spans="1:21" x14ac:dyDescent="0.35">
      <c r="A427" s="32" t="str">
        <f>IF(_xlfn.CONCAT(B427:G427)="","",Statistikrapport!$C$3)</f>
        <v/>
      </c>
      <c r="B427" s="3"/>
      <c r="C427" s="3"/>
      <c r="D427" s="3"/>
      <c r="E427" s="3"/>
      <c r="F427" s="28"/>
      <c r="G42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7" s="3"/>
      <c r="I427" s="3"/>
      <c r="J427" s="3"/>
      <c r="K427" s="3"/>
      <c r="L427" s="3" t="str" cm="1">
        <f t="array" ref="L427">IFERROR(INDEX(_xlfn._xlws.FILTER(Tabell_SSK[[#This Row],[Region kontroll]:[Fakturerat]],Tabell_SSK[[#This Row],[Region kontroll]:[Fakturerat]]&lt;&gt;""),1,1),"")</f>
        <v/>
      </c>
      <c r="M427" s="3" t="str">
        <f>IF(AND(SUM(Tabell_SSK[[#This Row],[Fakturerat belopp]:[Summa fakturerade timmar (psykiatri+somatik+primärvård)]]),ISBLANK(Tabell_SSK[[#This Row],[Region]])),"Ange region","")</f>
        <v/>
      </c>
      <c r="N427" s="3" t="str">
        <f>IF(AND(OR(Tabell_SSK[[#This Row],[Kontroll ifyllt värde]]=TRUE),ISBLANK(Tabell_SSK[[#This Row],[Zon]])),"Välj zon","")</f>
        <v/>
      </c>
      <c r="O4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7" s="3" t="str">
        <f xml:space="preserve"> IF(AND(Tabell_SSK[[#This Row],[Yrkeskategori]]="Specialistsjuksköterska",Tabell_SSK[[#This Row],[Specialisering]]=""),"Ange specialisering","")</f>
        <v/>
      </c>
      <c r="Q427" s="3" t="str">
        <f xml:space="preserve"> IF(AND(Tabell_SSK[[#This Row],[Yrkeskategori]]="Sjuksköterska",Tabell_SSK[[#This Row],[Specialisering]]&lt;&gt;""),"Välj specialistsjuksköterska om specialicering","")</f>
        <v/>
      </c>
      <c r="R427" s="3" t="str">
        <f>IF(AND(OR(Tabell_SSK[[#This Row],[Kontroll ifyllt värde]]=TRUE),ISBLANK(#REF!)),"Välj zon","")</f>
        <v/>
      </c>
      <c r="S427" s="3" t="str">
        <f>IF(AND(Tabell_SSK[[#This Row],[Fakturerat belopp]]&gt;0,Tabell_SSK[[#This Row],[Summa fakturerade timmar (psykiatri+somatik+primärvård)]]=""),"Fyll i antal timmar","")</f>
        <v/>
      </c>
      <c r="T427" s="3" t="str">
        <f>IF(AND(Tabell_SSK[[#This Row],[Kontroll ifyllt värde]]=TRUE,Tabell_SSK[[#This Row],[Fakturerat belopp]]=""),"Fakturerat belopp saknas","")</f>
        <v/>
      </c>
      <c r="U427" s="3" t="b">
        <f>OR(Tabell_SSK[[#This Row],[Fakturerat belopp]]&lt;&gt;"",Tabell_SSK[[#This Row],[Summa fakturerade timmar (psykiatri+somatik+primärvård)]]&lt;&gt;"")</f>
        <v>0</v>
      </c>
    </row>
    <row r="428" spans="1:21" x14ac:dyDescent="0.35">
      <c r="A428" s="32" t="str">
        <f>IF(_xlfn.CONCAT(B428:G428)="","",Statistikrapport!$C$3)</f>
        <v/>
      </c>
      <c r="B428" s="3"/>
      <c r="C428" s="3"/>
      <c r="D428" s="3"/>
      <c r="E428" s="3"/>
      <c r="F428" s="28"/>
      <c r="G42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8" s="3"/>
      <c r="I428" s="3"/>
      <c r="J428" s="3"/>
      <c r="K428" s="3"/>
      <c r="L428" s="3" t="str" cm="1">
        <f t="array" ref="L428">IFERROR(INDEX(_xlfn._xlws.FILTER(Tabell_SSK[[#This Row],[Region kontroll]:[Fakturerat]],Tabell_SSK[[#This Row],[Region kontroll]:[Fakturerat]]&lt;&gt;""),1,1),"")</f>
        <v/>
      </c>
      <c r="M428" s="3" t="str">
        <f>IF(AND(SUM(Tabell_SSK[[#This Row],[Fakturerat belopp]:[Summa fakturerade timmar (psykiatri+somatik+primärvård)]]),ISBLANK(Tabell_SSK[[#This Row],[Region]])),"Ange region","")</f>
        <v/>
      </c>
      <c r="N428" s="3" t="str">
        <f>IF(AND(OR(Tabell_SSK[[#This Row],[Kontroll ifyllt värde]]=TRUE),ISBLANK(Tabell_SSK[[#This Row],[Zon]])),"Välj zon","")</f>
        <v/>
      </c>
      <c r="O4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8" s="3" t="str">
        <f xml:space="preserve"> IF(AND(Tabell_SSK[[#This Row],[Yrkeskategori]]="Specialistsjuksköterska",Tabell_SSK[[#This Row],[Specialisering]]=""),"Ange specialisering","")</f>
        <v/>
      </c>
      <c r="Q428" s="3" t="str">
        <f xml:space="preserve"> IF(AND(Tabell_SSK[[#This Row],[Yrkeskategori]]="Sjuksköterska",Tabell_SSK[[#This Row],[Specialisering]]&lt;&gt;""),"Välj specialistsjuksköterska om specialicering","")</f>
        <v/>
      </c>
      <c r="R428" s="3" t="str">
        <f>IF(AND(OR(Tabell_SSK[[#This Row],[Kontroll ifyllt värde]]=TRUE),ISBLANK(#REF!)),"Välj zon","")</f>
        <v/>
      </c>
      <c r="S428" s="3" t="str">
        <f>IF(AND(Tabell_SSK[[#This Row],[Fakturerat belopp]]&gt;0,Tabell_SSK[[#This Row],[Summa fakturerade timmar (psykiatri+somatik+primärvård)]]=""),"Fyll i antal timmar","")</f>
        <v/>
      </c>
      <c r="T428" s="3" t="str">
        <f>IF(AND(Tabell_SSK[[#This Row],[Kontroll ifyllt värde]]=TRUE,Tabell_SSK[[#This Row],[Fakturerat belopp]]=""),"Fakturerat belopp saknas","")</f>
        <v/>
      </c>
      <c r="U428" s="3" t="b">
        <f>OR(Tabell_SSK[[#This Row],[Fakturerat belopp]]&lt;&gt;"",Tabell_SSK[[#This Row],[Summa fakturerade timmar (psykiatri+somatik+primärvård)]]&lt;&gt;"")</f>
        <v>0</v>
      </c>
    </row>
    <row r="429" spans="1:21" x14ac:dyDescent="0.35">
      <c r="A429" s="32" t="str">
        <f>IF(_xlfn.CONCAT(B429:G429)="","",Statistikrapport!$C$3)</f>
        <v/>
      </c>
      <c r="B429" s="3"/>
      <c r="C429" s="3"/>
      <c r="D429" s="3"/>
      <c r="E429" s="3"/>
      <c r="F429" s="28"/>
      <c r="G42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29" s="3"/>
      <c r="I429" s="3"/>
      <c r="J429" s="3"/>
      <c r="K429" s="3"/>
      <c r="L429" s="3" t="str" cm="1">
        <f t="array" ref="L429">IFERROR(INDEX(_xlfn._xlws.FILTER(Tabell_SSK[[#This Row],[Region kontroll]:[Fakturerat]],Tabell_SSK[[#This Row],[Region kontroll]:[Fakturerat]]&lt;&gt;""),1,1),"")</f>
        <v/>
      </c>
      <c r="M429" s="3" t="str">
        <f>IF(AND(SUM(Tabell_SSK[[#This Row],[Fakturerat belopp]:[Summa fakturerade timmar (psykiatri+somatik+primärvård)]]),ISBLANK(Tabell_SSK[[#This Row],[Region]])),"Ange region","")</f>
        <v/>
      </c>
      <c r="N429" s="3" t="str">
        <f>IF(AND(OR(Tabell_SSK[[#This Row],[Kontroll ifyllt värde]]=TRUE),ISBLANK(Tabell_SSK[[#This Row],[Zon]])),"Välj zon","")</f>
        <v/>
      </c>
      <c r="O4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9" s="3" t="str">
        <f xml:space="preserve"> IF(AND(Tabell_SSK[[#This Row],[Yrkeskategori]]="Specialistsjuksköterska",Tabell_SSK[[#This Row],[Specialisering]]=""),"Ange specialisering","")</f>
        <v/>
      </c>
      <c r="Q429" s="3" t="str">
        <f xml:space="preserve"> IF(AND(Tabell_SSK[[#This Row],[Yrkeskategori]]="Sjuksköterska",Tabell_SSK[[#This Row],[Specialisering]]&lt;&gt;""),"Välj specialistsjuksköterska om specialicering","")</f>
        <v/>
      </c>
      <c r="R429" s="3" t="str">
        <f>IF(AND(OR(Tabell_SSK[[#This Row],[Kontroll ifyllt värde]]=TRUE),ISBLANK(#REF!)),"Välj zon","")</f>
        <v/>
      </c>
      <c r="S429" s="3" t="str">
        <f>IF(AND(Tabell_SSK[[#This Row],[Fakturerat belopp]]&gt;0,Tabell_SSK[[#This Row],[Summa fakturerade timmar (psykiatri+somatik+primärvård)]]=""),"Fyll i antal timmar","")</f>
        <v/>
      </c>
      <c r="T429" s="3" t="str">
        <f>IF(AND(Tabell_SSK[[#This Row],[Kontroll ifyllt värde]]=TRUE,Tabell_SSK[[#This Row],[Fakturerat belopp]]=""),"Fakturerat belopp saknas","")</f>
        <v/>
      </c>
      <c r="U429" s="3" t="b">
        <f>OR(Tabell_SSK[[#This Row],[Fakturerat belopp]]&lt;&gt;"",Tabell_SSK[[#This Row],[Summa fakturerade timmar (psykiatri+somatik+primärvård)]]&lt;&gt;"")</f>
        <v>0</v>
      </c>
    </row>
    <row r="430" spans="1:21" x14ac:dyDescent="0.35">
      <c r="A430" s="32" t="str">
        <f>IF(_xlfn.CONCAT(B430:G430)="","",Statistikrapport!$C$3)</f>
        <v/>
      </c>
      <c r="B430" s="3"/>
      <c r="C430" s="3"/>
      <c r="D430" s="3"/>
      <c r="E430" s="3"/>
      <c r="F430" s="28"/>
      <c r="G43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0" s="3"/>
      <c r="I430" s="3"/>
      <c r="J430" s="3"/>
      <c r="K430" s="3"/>
      <c r="L430" s="3" t="str" cm="1">
        <f t="array" ref="L430">IFERROR(INDEX(_xlfn._xlws.FILTER(Tabell_SSK[[#This Row],[Region kontroll]:[Fakturerat]],Tabell_SSK[[#This Row],[Region kontroll]:[Fakturerat]]&lt;&gt;""),1,1),"")</f>
        <v/>
      </c>
      <c r="M430" s="3" t="str">
        <f>IF(AND(SUM(Tabell_SSK[[#This Row],[Fakturerat belopp]:[Summa fakturerade timmar (psykiatri+somatik+primärvård)]]),ISBLANK(Tabell_SSK[[#This Row],[Region]])),"Ange region","")</f>
        <v/>
      </c>
      <c r="N430" s="3" t="str">
        <f>IF(AND(OR(Tabell_SSK[[#This Row],[Kontroll ifyllt värde]]=TRUE),ISBLANK(Tabell_SSK[[#This Row],[Zon]])),"Välj zon","")</f>
        <v/>
      </c>
      <c r="O4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0" s="3" t="str">
        <f xml:space="preserve"> IF(AND(Tabell_SSK[[#This Row],[Yrkeskategori]]="Specialistsjuksköterska",Tabell_SSK[[#This Row],[Specialisering]]=""),"Ange specialisering","")</f>
        <v/>
      </c>
      <c r="Q430" s="3" t="str">
        <f xml:space="preserve"> IF(AND(Tabell_SSK[[#This Row],[Yrkeskategori]]="Sjuksköterska",Tabell_SSK[[#This Row],[Specialisering]]&lt;&gt;""),"Välj specialistsjuksköterska om specialicering","")</f>
        <v/>
      </c>
      <c r="R430" s="3" t="str">
        <f>IF(AND(OR(Tabell_SSK[[#This Row],[Kontroll ifyllt värde]]=TRUE),ISBLANK(#REF!)),"Välj zon","")</f>
        <v/>
      </c>
      <c r="S430" s="3" t="str">
        <f>IF(AND(Tabell_SSK[[#This Row],[Fakturerat belopp]]&gt;0,Tabell_SSK[[#This Row],[Summa fakturerade timmar (psykiatri+somatik+primärvård)]]=""),"Fyll i antal timmar","")</f>
        <v/>
      </c>
      <c r="T430" s="3" t="str">
        <f>IF(AND(Tabell_SSK[[#This Row],[Kontroll ifyllt värde]]=TRUE,Tabell_SSK[[#This Row],[Fakturerat belopp]]=""),"Fakturerat belopp saknas","")</f>
        <v/>
      </c>
      <c r="U430" s="3" t="b">
        <f>OR(Tabell_SSK[[#This Row],[Fakturerat belopp]]&lt;&gt;"",Tabell_SSK[[#This Row],[Summa fakturerade timmar (psykiatri+somatik+primärvård)]]&lt;&gt;"")</f>
        <v>0</v>
      </c>
    </row>
    <row r="431" spans="1:21" x14ac:dyDescent="0.35">
      <c r="A431" s="32" t="str">
        <f>IF(_xlfn.CONCAT(B431:G431)="","",Statistikrapport!$C$3)</f>
        <v/>
      </c>
      <c r="B431" s="3"/>
      <c r="C431" s="3"/>
      <c r="D431" s="3"/>
      <c r="E431" s="3"/>
      <c r="F431" s="28"/>
      <c r="G43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1" s="3"/>
      <c r="I431" s="3"/>
      <c r="J431" s="3"/>
      <c r="K431" s="3"/>
      <c r="L431" s="3" t="str" cm="1">
        <f t="array" ref="L431">IFERROR(INDEX(_xlfn._xlws.FILTER(Tabell_SSK[[#This Row],[Region kontroll]:[Fakturerat]],Tabell_SSK[[#This Row],[Region kontroll]:[Fakturerat]]&lt;&gt;""),1,1),"")</f>
        <v/>
      </c>
      <c r="M431" s="3" t="str">
        <f>IF(AND(SUM(Tabell_SSK[[#This Row],[Fakturerat belopp]:[Summa fakturerade timmar (psykiatri+somatik+primärvård)]]),ISBLANK(Tabell_SSK[[#This Row],[Region]])),"Ange region","")</f>
        <v/>
      </c>
      <c r="N431" s="3" t="str">
        <f>IF(AND(OR(Tabell_SSK[[#This Row],[Kontroll ifyllt värde]]=TRUE),ISBLANK(Tabell_SSK[[#This Row],[Zon]])),"Välj zon","")</f>
        <v/>
      </c>
      <c r="O4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1" s="3" t="str">
        <f xml:space="preserve"> IF(AND(Tabell_SSK[[#This Row],[Yrkeskategori]]="Specialistsjuksköterska",Tabell_SSK[[#This Row],[Specialisering]]=""),"Ange specialisering","")</f>
        <v/>
      </c>
      <c r="Q431" s="3" t="str">
        <f xml:space="preserve"> IF(AND(Tabell_SSK[[#This Row],[Yrkeskategori]]="Sjuksköterska",Tabell_SSK[[#This Row],[Specialisering]]&lt;&gt;""),"Välj specialistsjuksköterska om specialicering","")</f>
        <v/>
      </c>
      <c r="R431" s="3" t="str">
        <f>IF(AND(OR(Tabell_SSK[[#This Row],[Kontroll ifyllt värde]]=TRUE),ISBLANK(#REF!)),"Välj zon","")</f>
        <v/>
      </c>
      <c r="S431" s="3" t="str">
        <f>IF(AND(Tabell_SSK[[#This Row],[Fakturerat belopp]]&gt;0,Tabell_SSK[[#This Row],[Summa fakturerade timmar (psykiatri+somatik+primärvård)]]=""),"Fyll i antal timmar","")</f>
        <v/>
      </c>
      <c r="T431" s="3" t="str">
        <f>IF(AND(Tabell_SSK[[#This Row],[Kontroll ifyllt värde]]=TRUE,Tabell_SSK[[#This Row],[Fakturerat belopp]]=""),"Fakturerat belopp saknas","")</f>
        <v/>
      </c>
      <c r="U431" s="3" t="b">
        <f>OR(Tabell_SSK[[#This Row],[Fakturerat belopp]]&lt;&gt;"",Tabell_SSK[[#This Row],[Summa fakturerade timmar (psykiatri+somatik+primärvård)]]&lt;&gt;"")</f>
        <v>0</v>
      </c>
    </row>
    <row r="432" spans="1:21" x14ac:dyDescent="0.35">
      <c r="A432" s="32" t="str">
        <f>IF(_xlfn.CONCAT(B432:G432)="","",Statistikrapport!$C$3)</f>
        <v/>
      </c>
      <c r="B432" s="3"/>
      <c r="C432" s="3"/>
      <c r="D432" s="3"/>
      <c r="E432" s="3"/>
      <c r="F432" s="28"/>
      <c r="G43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2" s="3"/>
      <c r="I432" s="3"/>
      <c r="J432" s="3"/>
      <c r="K432" s="3"/>
      <c r="L432" s="3" t="str" cm="1">
        <f t="array" ref="L432">IFERROR(INDEX(_xlfn._xlws.FILTER(Tabell_SSK[[#This Row],[Region kontroll]:[Fakturerat]],Tabell_SSK[[#This Row],[Region kontroll]:[Fakturerat]]&lt;&gt;""),1,1),"")</f>
        <v/>
      </c>
      <c r="M432" s="3" t="str">
        <f>IF(AND(SUM(Tabell_SSK[[#This Row],[Fakturerat belopp]:[Summa fakturerade timmar (psykiatri+somatik+primärvård)]]),ISBLANK(Tabell_SSK[[#This Row],[Region]])),"Ange region","")</f>
        <v/>
      </c>
      <c r="N432" s="3" t="str">
        <f>IF(AND(OR(Tabell_SSK[[#This Row],[Kontroll ifyllt värde]]=TRUE),ISBLANK(Tabell_SSK[[#This Row],[Zon]])),"Välj zon","")</f>
        <v/>
      </c>
      <c r="O4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2" s="3" t="str">
        <f xml:space="preserve"> IF(AND(Tabell_SSK[[#This Row],[Yrkeskategori]]="Specialistsjuksköterska",Tabell_SSK[[#This Row],[Specialisering]]=""),"Ange specialisering","")</f>
        <v/>
      </c>
      <c r="Q432" s="3" t="str">
        <f xml:space="preserve"> IF(AND(Tabell_SSK[[#This Row],[Yrkeskategori]]="Sjuksköterska",Tabell_SSK[[#This Row],[Specialisering]]&lt;&gt;""),"Välj specialistsjuksköterska om specialicering","")</f>
        <v/>
      </c>
      <c r="R432" s="3" t="str">
        <f>IF(AND(OR(Tabell_SSK[[#This Row],[Kontroll ifyllt värde]]=TRUE),ISBLANK(#REF!)),"Välj zon","")</f>
        <v/>
      </c>
      <c r="S432" s="3" t="str">
        <f>IF(AND(Tabell_SSK[[#This Row],[Fakturerat belopp]]&gt;0,Tabell_SSK[[#This Row],[Summa fakturerade timmar (psykiatri+somatik+primärvård)]]=""),"Fyll i antal timmar","")</f>
        <v/>
      </c>
      <c r="T432" s="3" t="str">
        <f>IF(AND(Tabell_SSK[[#This Row],[Kontroll ifyllt värde]]=TRUE,Tabell_SSK[[#This Row],[Fakturerat belopp]]=""),"Fakturerat belopp saknas","")</f>
        <v/>
      </c>
      <c r="U432" s="3" t="b">
        <f>OR(Tabell_SSK[[#This Row],[Fakturerat belopp]]&lt;&gt;"",Tabell_SSK[[#This Row],[Summa fakturerade timmar (psykiatri+somatik+primärvård)]]&lt;&gt;"")</f>
        <v>0</v>
      </c>
    </row>
    <row r="433" spans="1:21" x14ac:dyDescent="0.35">
      <c r="A433" s="32" t="str">
        <f>IF(_xlfn.CONCAT(B433:G433)="","",Statistikrapport!$C$3)</f>
        <v/>
      </c>
      <c r="B433" s="3"/>
      <c r="C433" s="3"/>
      <c r="D433" s="3"/>
      <c r="E433" s="3"/>
      <c r="F433" s="28"/>
      <c r="G43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3" s="3"/>
      <c r="I433" s="3"/>
      <c r="J433" s="3"/>
      <c r="K433" s="3"/>
      <c r="L433" s="3" t="str" cm="1">
        <f t="array" ref="L433">IFERROR(INDEX(_xlfn._xlws.FILTER(Tabell_SSK[[#This Row],[Region kontroll]:[Fakturerat]],Tabell_SSK[[#This Row],[Region kontroll]:[Fakturerat]]&lt;&gt;""),1,1),"")</f>
        <v/>
      </c>
      <c r="M433" s="3" t="str">
        <f>IF(AND(SUM(Tabell_SSK[[#This Row],[Fakturerat belopp]:[Summa fakturerade timmar (psykiatri+somatik+primärvård)]]),ISBLANK(Tabell_SSK[[#This Row],[Region]])),"Ange region","")</f>
        <v/>
      </c>
      <c r="N433" s="3" t="str">
        <f>IF(AND(OR(Tabell_SSK[[#This Row],[Kontroll ifyllt värde]]=TRUE),ISBLANK(Tabell_SSK[[#This Row],[Zon]])),"Välj zon","")</f>
        <v/>
      </c>
      <c r="O4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3" s="3" t="str">
        <f xml:space="preserve"> IF(AND(Tabell_SSK[[#This Row],[Yrkeskategori]]="Specialistsjuksköterska",Tabell_SSK[[#This Row],[Specialisering]]=""),"Ange specialisering","")</f>
        <v/>
      </c>
      <c r="Q433" s="3" t="str">
        <f xml:space="preserve"> IF(AND(Tabell_SSK[[#This Row],[Yrkeskategori]]="Sjuksköterska",Tabell_SSK[[#This Row],[Specialisering]]&lt;&gt;""),"Välj specialistsjuksköterska om specialicering","")</f>
        <v/>
      </c>
      <c r="R433" s="3" t="str">
        <f>IF(AND(OR(Tabell_SSK[[#This Row],[Kontroll ifyllt värde]]=TRUE),ISBLANK(#REF!)),"Välj zon","")</f>
        <v/>
      </c>
      <c r="S433" s="3" t="str">
        <f>IF(AND(Tabell_SSK[[#This Row],[Fakturerat belopp]]&gt;0,Tabell_SSK[[#This Row],[Summa fakturerade timmar (psykiatri+somatik+primärvård)]]=""),"Fyll i antal timmar","")</f>
        <v/>
      </c>
      <c r="T433" s="3" t="str">
        <f>IF(AND(Tabell_SSK[[#This Row],[Kontroll ifyllt värde]]=TRUE,Tabell_SSK[[#This Row],[Fakturerat belopp]]=""),"Fakturerat belopp saknas","")</f>
        <v/>
      </c>
      <c r="U433" s="3" t="b">
        <f>OR(Tabell_SSK[[#This Row],[Fakturerat belopp]]&lt;&gt;"",Tabell_SSK[[#This Row],[Summa fakturerade timmar (psykiatri+somatik+primärvård)]]&lt;&gt;"")</f>
        <v>0</v>
      </c>
    </row>
    <row r="434" spans="1:21" x14ac:dyDescent="0.35">
      <c r="A434" s="32" t="str">
        <f>IF(_xlfn.CONCAT(B434:G434)="","",Statistikrapport!$C$3)</f>
        <v/>
      </c>
      <c r="B434" s="3"/>
      <c r="C434" s="3"/>
      <c r="D434" s="3"/>
      <c r="E434" s="3"/>
      <c r="F434" s="28"/>
      <c r="G43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4" s="3"/>
      <c r="I434" s="3"/>
      <c r="J434" s="3"/>
      <c r="K434" s="3"/>
      <c r="L434" s="3" t="str" cm="1">
        <f t="array" ref="L434">IFERROR(INDEX(_xlfn._xlws.FILTER(Tabell_SSK[[#This Row],[Region kontroll]:[Fakturerat]],Tabell_SSK[[#This Row],[Region kontroll]:[Fakturerat]]&lt;&gt;""),1,1),"")</f>
        <v/>
      </c>
      <c r="M434" s="3" t="str">
        <f>IF(AND(SUM(Tabell_SSK[[#This Row],[Fakturerat belopp]:[Summa fakturerade timmar (psykiatri+somatik+primärvård)]]),ISBLANK(Tabell_SSK[[#This Row],[Region]])),"Ange region","")</f>
        <v/>
      </c>
      <c r="N434" s="3" t="str">
        <f>IF(AND(OR(Tabell_SSK[[#This Row],[Kontroll ifyllt värde]]=TRUE),ISBLANK(Tabell_SSK[[#This Row],[Zon]])),"Välj zon","")</f>
        <v/>
      </c>
      <c r="O4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4" s="3" t="str">
        <f xml:space="preserve"> IF(AND(Tabell_SSK[[#This Row],[Yrkeskategori]]="Specialistsjuksköterska",Tabell_SSK[[#This Row],[Specialisering]]=""),"Ange specialisering","")</f>
        <v/>
      </c>
      <c r="Q434" s="3" t="str">
        <f xml:space="preserve"> IF(AND(Tabell_SSK[[#This Row],[Yrkeskategori]]="Sjuksköterska",Tabell_SSK[[#This Row],[Specialisering]]&lt;&gt;""),"Välj specialistsjuksköterska om specialicering","")</f>
        <v/>
      </c>
      <c r="R434" s="3" t="str">
        <f>IF(AND(OR(Tabell_SSK[[#This Row],[Kontroll ifyllt värde]]=TRUE),ISBLANK(#REF!)),"Välj zon","")</f>
        <v/>
      </c>
      <c r="S434" s="3" t="str">
        <f>IF(AND(Tabell_SSK[[#This Row],[Fakturerat belopp]]&gt;0,Tabell_SSK[[#This Row],[Summa fakturerade timmar (psykiatri+somatik+primärvård)]]=""),"Fyll i antal timmar","")</f>
        <v/>
      </c>
      <c r="T434" s="3" t="str">
        <f>IF(AND(Tabell_SSK[[#This Row],[Kontroll ifyllt värde]]=TRUE,Tabell_SSK[[#This Row],[Fakturerat belopp]]=""),"Fakturerat belopp saknas","")</f>
        <v/>
      </c>
      <c r="U434" s="3" t="b">
        <f>OR(Tabell_SSK[[#This Row],[Fakturerat belopp]]&lt;&gt;"",Tabell_SSK[[#This Row],[Summa fakturerade timmar (psykiatri+somatik+primärvård)]]&lt;&gt;"")</f>
        <v>0</v>
      </c>
    </row>
    <row r="435" spans="1:21" x14ac:dyDescent="0.35">
      <c r="A435" s="32" t="str">
        <f>IF(_xlfn.CONCAT(B435:G435)="","",Statistikrapport!$C$3)</f>
        <v/>
      </c>
      <c r="B435" s="3"/>
      <c r="C435" s="3"/>
      <c r="D435" s="3"/>
      <c r="E435" s="3"/>
      <c r="F435" s="28"/>
      <c r="G43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5" s="3"/>
      <c r="I435" s="3"/>
      <c r="J435" s="3"/>
      <c r="K435" s="3"/>
      <c r="L435" s="3" t="str" cm="1">
        <f t="array" ref="L435">IFERROR(INDEX(_xlfn._xlws.FILTER(Tabell_SSK[[#This Row],[Region kontroll]:[Fakturerat]],Tabell_SSK[[#This Row],[Region kontroll]:[Fakturerat]]&lt;&gt;""),1,1),"")</f>
        <v/>
      </c>
      <c r="M435" s="3" t="str">
        <f>IF(AND(SUM(Tabell_SSK[[#This Row],[Fakturerat belopp]:[Summa fakturerade timmar (psykiatri+somatik+primärvård)]]),ISBLANK(Tabell_SSK[[#This Row],[Region]])),"Ange region","")</f>
        <v/>
      </c>
      <c r="N435" s="3" t="str">
        <f>IF(AND(OR(Tabell_SSK[[#This Row],[Kontroll ifyllt värde]]=TRUE),ISBLANK(Tabell_SSK[[#This Row],[Zon]])),"Välj zon","")</f>
        <v/>
      </c>
      <c r="O4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5" s="3" t="str">
        <f xml:space="preserve"> IF(AND(Tabell_SSK[[#This Row],[Yrkeskategori]]="Specialistsjuksköterska",Tabell_SSK[[#This Row],[Specialisering]]=""),"Ange specialisering","")</f>
        <v/>
      </c>
      <c r="Q435" s="3" t="str">
        <f xml:space="preserve"> IF(AND(Tabell_SSK[[#This Row],[Yrkeskategori]]="Sjuksköterska",Tabell_SSK[[#This Row],[Specialisering]]&lt;&gt;""),"Välj specialistsjuksköterska om specialicering","")</f>
        <v/>
      </c>
      <c r="R435" s="3" t="str">
        <f>IF(AND(OR(Tabell_SSK[[#This Row],[Kontroll ifyllt värde]]=TRUE),ISBLANK(#REF!)),"Välj zon","")</f>
        <v/>
      </c>
      <c r="S435" s="3" t="str">
        <f>IF(AND(Tabell_SSK[[#This Row],[Fakturerat belopp]]&gt;0,Tabell_SSK[[#This Row],[Summa fakturerade timmar (psykiatri+somatik+primärvård)]]=""),"Fyll i antal timmar","")</f>
        <v/>
      </c>
      <c r="T435" s="3" t="str">
        <f>IF(AND(Tabell_SSK[[#This Row],[Kontroll ifyllt värde]]=TRUE,Tabell_SSK[[#This Row],[Fakturerat belopp]]=""),"Fakturerat belopp saknas","")</f>
        <v/>
      </c>
      <c r="U435" s="3" t="b">
        <f>OR(Tabell_SSK[[#This Row],[Fakturerat belopp]]&lt;&gt;"",Tabell_SSK[[#This Row],[Summa fakturerade timmar (psykiatri+somatik+primärvård)]]&lt;&gt;"")</f>
        <v>0</v>
      </c>
    </row>
    <row r="436" spans="1:21" x14ac:dyDescent="0.35">
      <c r="A436" s="32" t="str">
        <f>IF(_xlfn.CONCAT(B436:G436)="","",Statistikrapport!$C$3)</f>
        <v/>
      </c>
      <c r="B436" s="3"/>
      <c r="C436" s="3"/>
      <c r="D436" s="3"/>
      <c r="E436" s="3"/>
      <c r="F436" s="28"/>
      <c r="G43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6" s="3"/>
      <c r="I436" s="3"/>
      <c r="J436" s="3"/>
      <c r="K436" s="3"/>
      <c r="L436" s="3" t="str" cm="1">
        <f t="array" ref="L436">IFERROR(INDEX(_xlfn._xlws.FILTER(Tabell_SSK[[#This Row],[Region kontroll]:[Fakturerat]],Tabell_SSK[[#This Row],[Region kontroll]:[Fakturerat]]&lt;&gt;""),1,1),"")</f>
        <v/>
      </c>
      <c r="M436" s="3" t="str">
        <f>IF(AND(SUM(Tabell_SSK[[#This Row],[Fakturerat belopp]:[Summa fakturerade timmar (psykiatri+somatik+primärvård)]]),ISBLANK(Tabell_SSK[[#This Row],[Region]])),"Ange region","")</f>
        <v/>
      </c>
      <c r="N436" s="3" t="str">
        <f>IF(AND(OR(Tabell_SSK[[#This Row],[Kontroll ifyllt värde]]=TRUE),ISBLANK(Tabell_SSK[[#This Row],[Zon]])),"Välj zon","")</f>
        <v/>
      </c>
      <c r="O4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6" s="3" t="str">
        <f xml:space="preserve"> IF(AND(Tabell_SSK[[#This Row],[Yrkeskategori]]="Specialistsjuksköterska",Tabell_SSK[[#This Row],[Specialisering]]=""),"Ange specialisering","")</f>
        <v/>
      </c>
      <c r="Q436" s="3" t="str">
        <f xml:space="preserve"> IF(AND(Tabell_SSK[[#This Row],[Yrkeskategori]]="Sjuksköterska",Tabell_SSK[[#This Row],[Specialisering]]&lt;&gt;""),"Välj specialistsjuksköterska om specialicering","")</f>
        <v/>
      </c>
      <c r="R436" s="3" t="str">
        <f>IF(AND(OR(Tabell_SSK[[#This Row],[Kontroll ifyllt värde]]=TRUE),ISBLANK(#REF!)),"Välj zon","")</f>
        <v/>
      </c>
      <c r="S436" s="3" t="str">
        <f>IF(AND(Tabell_SSK[[#This Row],[Fakturerat belopp]]&gt;0,Tabell_SSK[[#This Row],[Summa fakturerade timmar (psykiatri+somatik+primärvård)]]=""),"Fyll i antal timmar","")</f>
        <v/>
      </c>
      <c r="T436" s="3" t="str">
        <f>IF(AND(Tabell_SSK[[#This Row],[Kontroll ifyllt värde]]=TRUE,Tabell_SSK[[#This Row],[Fakturerat belopp]]=""),"Fakturerat belopp saknas","")</f>
        <v/>
      </c>
      <c r="U436" s="3" t="b">
        <f>OR(Tabell_SSK[[#This Row],[Fakturerat belopp]]&lt;&gt;"",Tabell_SSK[[#This Row],[Summa fakturerade timmar (psykiatri+somatik+primärvård)]]&lt;&gt;"")</f>
        <v>0</v>
      </c>
    </row>
    <row r="437" spans="1:21" x14ac:dyDescent="0.35">
      <c r="A437" s="32" t="str">
        <f>IF(_xlfn.CONCAT(B437:G437)="","",Statistikrapport!$C$3)</f>
        <v/>
      </c>
      <c r="B437" s="3"/>
      <c r="C437" s="3"/>
      <c r="D437" s="3"/>
      <c r="E437" s="3"/>
      <c r="F437" s="28"/>
      <c r="G43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7" s="3"/>
      <c r="I437" s="3"/>
      <c r="J437" s="3"/>
      <c r="K437" s="3"/>
      <c r="L437" s="3" t="str" cm="1">
        <f t="array" ref="L437">IFERROR(INDEX(_xlfn._xlws.FILTER(Tabell_SSK[[#This Row],[Region kontroll]:[Fakturerat]],Tabell_SSK[[#This Row],[Region kontroll]:[Fakturerat]]&lt;&gt;""),1,1),"")</f>
        <v/>
      </c>
      <c r="M437" s="3" t="str">
        <f>IF(AND(SUM(Tabell_SSK[[#This Row],[Fakturerat belopp]:[Summa fakturerade timmar (psykiatri+somatik+primärvård)]]),ISBLANK(Tabell_SSK[[#This Row],[Region]])),"Ange region","")</f>
        <v/>
      </c>
      <c r="N437" s="3" t="str">
        <f>IF(AND(OR(Tabell_SSK[[#This Row],[Kontroll ifyllt värde]]=TRUE),ISBLANK(Tabell_SSK[[#This Row],[Zon]])),"Välj zon","")</f>
        <v/>
      </c>
      <c r="O4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7" s="3" t="str">
        <f xml:space="preserve"> IF(AND(Tabell_SSK[[#This Row],[Yrkeskategori]]="Specialistsjuksköterska",Tabell_SSK[[#This Row],[Specialisering]]=""),"Ange specialisering","")</f>
        <v/>
      </c>
      <c r="Q437" s="3" t="str">
        <f xml:space="preserve"> IF(AND(Tabell_SSK[[#This Row],[Yrkeskategori]]="Sjuksköterska",Tabell_SSK[[#This Row],[Specialisering]]&lt;&gt;""),"Välj specialistsjuksköterska om specialicering","")</f>
        <v/>
      </c>
      <c r="R437" s="3" t="str">
        <f>IF(AND(OR(Tabell_SSK[[#This Row],[Kontroll ifyllt värde]]=TRUE),ISBLANK(#REF!)),"Välj zon","")</f>
        <v/>
      </c>
      <c r="S437" s="3" t="str">
        <f>IF(AND(Tabell_SSK[[#This Row],[Fakturerat belopp]]&gt;0,Tabell_SSK[[#This Row],[Summa fakturerade timmar (psykiatri+somatik+primärvård)]]=""),"Fyll i antal timmar","")</f>
        <v/>
      </c>
      <c r="T437" s="3" t="str">
        <f>IF(AND(Tabell_SSK[[#This Row],[Kontroll ifyllt värde]]=TRUE,Tabell_SSK[[#This Row],[Fakturerat belopp]]=""),"Fakturerat belopp saknas","")</f>
        <v/>
      </c>
      <c r="U437" s="3" t="b">
        <f>OR(Tabell_SSK[[#This Row],[Fakturerat belopp]]&lt;&gt;"",Tabell_SSK[[#This Row],[Summa fakturerade timmar (psykiatri+somatik+primärvård)]]&lt;&gt;"")</f>
        <v>0</v>
      </c>
    </row>
    <row r="438" spans="1:21" x14ac:dyDescent="0.35">
      <c r="A438" s="32" t="str">
        <f>IF(_xlfn.CONCAT(B438:G438)="","",Statistikrapport!$C$3)</f>
        <v/>
      </c>
      <c r="B438" s="3"/>
      <c r="C438" s="3"/>
      <c r="D438" s="3"/>
      <c r="E438" s="3"/>
      <c r="F438" s="28"/>
      <c r="G43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8" s="3"/>
      <c r="I438" s="3"/>
      <c r="J438" s="3"/>
      <c r="K438" s="3"/>
      <c r="L438" s="3" t="str" cm="1">
        <f t="array" ref="L438">IFERROR(INDEX(_xlfn._xlws.FILTER(Tabell_SSK[[#This Row],[Region kontroll]:[Fakturerat]],Tabell_SSK[[#This Row],[Region kontroll]:[Fakturerat]]&lt;&gt;""),1,1),"")</f>
        <v/>
      </c>
      <c r="M438" s="3" t="str">
        <f>IF(AND(SUM(Tabell_SSK[[#This Row],[Fakturerat belopp]:[Summa fakturerade timmar (psykiatri+somatik+primärvård)]]),ISBLANK(Tabell_SSK[[#This Row],[Region]])),"Ange region","")</f>
        <v/>
      </c>
      <c r="N438" s="3" t="str">
        <f>IF(AND(OR(Tabell_SSK[[#This Row],[Kontroll ifyllt värde]]=TRUE),ISBLANK(Tabell_SSK[[#This Row],[Zon]])),"Välj zon","")</f>
        <v/>
      </c>
      <c r="O4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8" s="3" t="str">
        <f xml:space="preserve"> IF(AND(Tabell_SSK[[#This Row],[Yrkeskategori]]="Specialistsjuksköterska",Tabell_SSK[[#This Row],[Specialisering]]=""),"Ange specialisering","")</f>
        <v/>
      </c>
      <c r="Q438" s="3" t="str">
        <f xml:space="preserve"> IF(AND(Tabell_SSK[[#This Row],[Yrkeskategori]]="Sjuksköterska",Tabell_SSK[[#This Row],[Specialisering]]&lt;&gt;""),"Välj specialistsjuksköterska om specialicering","")</f>
        <v/>
      </c>
      <c r="R438" s="3" t="str">
        <f>IF(AND(OR(Tabell_SSK[[#This Row],[Kontroll ifyllt värde]]=TRUE),ISBLANK(#REF!)),"Välj zon","")</f>
        <v/>
      </c>
      <c r="S438" s="3" t="str">
        <f>IF(AND(Tabell_SSK[[#This Row],[Fakturerat belopp]]&gt;0,Tabell_SSK[[#This Row],[Summa fakturerade timmar (psykiatri+somatik+primärvård)]]=""),"Fyll i antal timmar","")</f>
        <v/>
      </c>
      <c r="T438" s="3" t="str">
        <f>IF(AND(Tabell_SSK[[#This Row],[Kontroll ifyllt värde]]=TRUE,Tabell_SSK[[#This Row],[Fakturerat belopp]]=""),"Fakturerat belopp saknas","")</f>
        <v/>
      </c>
      <c r="U438" s="3" t="b">
        <f>OR(Tabell_SSK[[#This Row],[Fakturerat belopp]]&lt;&gt;"",Tabell_SSK[[#This Row],[Summa fakturerade timmar (psykiatri+somatik+primärvård)]]&lt;&gt;"")</f>
        <v>0</v>
      </c>
    </row>
    <row r="439" spans="1:21" x14ac:dyDescent="0.35">
      <c r="A439" s="32" t="str">
        <f>IF(_xlfn.CONCAT(B439:G439)="","",Statistikrapport!$C$3)</f>
        <v/>
      </c>
      <c r="B439" s="3"/>
      <c r="C439" s="3"/>
      <c r="D439" s="3"/>
      <c r="E439" s="3"/>
      <c r="F439" s="28"/>
      <c r="G43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39" s="3"/>
      <c r="I439" s="3"/>
      <c r="J439" s="3"/>
      <c r="K439" s="3"/>
      <c r="L439" s="3" t="str" cm="1">
        <f t="array" ref="L439">IFERROR(INDEX(_xlfn._xlws.FILTER(Tabell_SSK[[#This Row],[Region kontroll]:[Fakturerat]],Tabell_SSK[[#This Row],[Region kontroll]:[Fakturerat]]&lt;&gt;""),1,1),"")</f>
        <v/>
      </c>
      <c r="M439" s="3" t="str">
        <f>IF(AND(SUM(Tabell_SSK[[#This Row],[Fakturerat belopp]:[Summa fakturerade timmar (psykiatri+somatik+primärvård)]]),ISBLANK(Tabell_SSK[[#This Row],[Region]])),"Ange region","")</f>
        <v/>
      </c>
      <c r="N439" s="3" t="str">
        <f>IF(AND(OR(Tabell_SSK[[#This Row],[Kontroll ifyllt värde]]=TRUE),ISBLANK(Tabell_SSK[[#This Row],[Zon]])),"Välj zon","")</f>
        <v/>
      </c>
      <c r="O4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9" s="3" t="str">
        <f xml:space="preserve"> IF(AND(Tabell_SSK[[#This Row],[Yrkeskategori]]="Specialistsjuksköterska",Tabell_SSK[[#This Row],[Specialisering]]=""),"Ange specialisering","")</f>
        <v/>
      </c>
      <c r="Q439" s="3" t="str">
        <f xml:space="preserve"> IF(AND(Tabell_SSK[[#This Row],[Yrkeskategori]]="Sjuksköterska",Tabell_SSK[[#This Row],[Specialisering]]&lt;&gt;""),"Välj specialistsjuksköterska om specialicering","")</f>
        <v/>
      </c>
      <c r="R439" s="3" t="str">
        <f>IF(AND(OR(Tabell_SSK[[#This Row],[Kontroll ifyllt värde]]=TRUE),ISBLANK(#REF!)),"Välj zon","")</f>
        <v/>
      </c>
      <c r="S439" s="3" t="str">
        <f>IF(AND(Tabell_SSK[[#This Row],[Fakturerat belopp]]&gt;0,Tabell_SSK[[#This Row],[Summa fakturerade timmar (psykiatri+somatik+primärvård)]]=""),"Fyll i antal timmar","")</f>
        <v/>
      </c>
      <c r="T439" s="3" t="str">
        <f>IF(AND(Tabell_SSK[[#This Row],[Kontroll ifyllt värde]]=TRUE,Tabell_SSK[[#This Row],[Fakturerat belopp]]=""),"Fakturerat belopp saknas","")</f>
        <v/>
      </c>
      <c r="U439" s="3" t="b">
        <f>OR(Tabell_SSK[[#This Row],[Fakturerat belopp]]&lt;&gt;"",Tabell_SSK[[#This Row],[Summa fakturerade timmar (psykiatri+somatik+primärvård)]]&lt;&gt;"")</f>
        <v>0</v>
      </c>
    </row>
    <row r="440" spans="1:21" x14ac:dyDescent="0.35">
      <c r="A440" s="32" t="str">
        <f>IF(_xlfn.CONCAT(B440:G440)="","",Statistikrapport!$C$3)</f>
        <v/>
      </c>
      <c r="B440" s="3"/>
      <c r="C440" s="3"/>
      <c r="D440" s="3"/>
      <c r="E440" s="3"/>
      <c r="F440" s="28"/>
      <c r="G44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0" s="3"/>
      <c r="I440" s="3"/>
      <c r="J440" s="3"/>
      <c r="K440" s="3"/>
      <c r="L440" s="3" t="str" cm="1">
        <f t="array" ref="L440">IFERROR(INDEX(_xlfn._xlws.FILTER(Tabell_SSK[[#This Row],[Region kontroll]:[Fakturerat]],Tabell_SSK[[#This Row],[Region kontroll]:[Fakturerat]]&lt;&gt;""),1,1),"")</f>
        <v/>
      </c>
      <c r="M440" s="3" t="str">
        <f>IF(AND(SUM(Tabell_SSK[[#This Row],[Fakturerat belopp]:[Summa fakturerade timmar (psykiatri+somatik+primärvård)]]),ISBLANK(Tabell_SSK[[#This Row],[Region]])),"Ange region","")</f>
        <v/>
      </c>
      <c r="N440" s="3" t="str">
        <f>IF(AND(OR(Tabell_SSK[[#This Row],[Kontroll ifyllt värde]]=TRUE),ISBLANK(Tabell_SSK[[#This Row],[Zon]])),"Välj zon","")</f>
        <v/>
      </c>
      <c r="O4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0" s="3" t="str">
        <f xml:space="preserve"> IF(AND(Tabell_SSK[[#This Row],[Yrkeskategori]]="Specialistsjuksköterska",Tabell_SSK[[#This Row],[Specialisering]]=""),"Ange specialisering","")</f>
        <v/>
      </c>
      <c r="Q440" s="3" t="str">
        <f xml:space="preserve"> IF(AND(Tabell_SSK[[#This Row],[Yrkeskategori]]="Sjuksköterska",Tabell_SSK[[#This Row],[Specialisering]]&lt;&gt;""),"Välj specialistsjuksköterska om specialicering","")</f>
        <v/>
      </c>
      <c r="R440" s="3" t="str">
        <f>IF(AND(OR(Tabell_SSK[[#This Row],[Kontroll ifyllt värde]]=TRUE),ISBLANK(#REF!)),"Välj zon","")</f>
        <v/>
      </c>
      <c r="S440" s="3" t="str">
        <f>IF(AND(Tabell_SSK[[#This Row],[Fakturerat belopp]]&gt;0,Tabell_SSK[[#This Row],[Summa fakturerade timmar (psykiatri+somatik+primärvård)]]=""),"Fyll i antal timmar","")</f>
        <v/>
      </c>
      <c r="T440" s="3" t="str">
        <f>IF(AND(Tabell_SSK[[#This Row],[Kontroll ifyllt värde]]=TRUE,Tabell_SSK[[#This Row],[Fakturerat belopp]]=""),"Fakturerat belopp saknas","")</f>
        <v/>
      </c>
      <c r="U440" s="3" t="b">
        <f>OR(Tabell_SSK[[#This Row],[Fakturerat belopp]]&lt;&gt;"",Tabell_SSK[[#This Row],[Summa fakturerade timmar (psykiatri+somatik+primärvård)]]&lt;&gt;"")</f>
        <v>0</v>
      </c>
    </row>
    <row r="441" spans="1:21" x14ac:dyDescent="0.35">
      <c r="A441" s="32" t="str">
        <f>IF(_xlfn.CONCAT(B441:G441)="","",Statistikrapport!$C$3)</f>
        <v/>
      </c>
      <c r="B441" s="3"/>
      <c r="C441" s="3"/>
      <c r="D441" s="3"/>
      <c r="E441" s="3"/>
      <c r="F441" s="28"/>
      <c r="G44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1" s="3"/>
      <c r="I441" s="3"/>
      <c r="J441" s="3"/>
      <c r="K441" s="3"/>
      <c r="L441" s="3" t="str" cm="1">
        <f t="array" ref="L441">IFERROR(INDEX(_xlfn._xlws.FILTER(Tabell_SSK[[#This Row],[Region kontroll]:[Fakturerat]],Tabell_SSK[[#This Row],[Region kontroll]:[Fakturerat]]&lt;&gt;""),1,1),"")</f>
        <v/>
      </c>
      <c r="M441" s="3" t="str">
        <f>IF(AND(SUM(Tabell_SSK[[#This Row],[Fakturerat belopp]:[Summa fakturerade timmar (psykiatri+somatik+primärvård)]]),ISBLANK(Tabell_SSK[[#This Row],[Region]])),"Ange region","")</f>
        <v/>
      </c>
      <c r="N441" s="3" t="str">
        <f>IF(AND(OR(Tabell_SSK[[#This Row],[Kontroll ifyllt värde]]=TRUE),ISBLANK(Tabell_SSK[[#This Row],[Zon]])),"Välj zon","")</f>
        <v/>
      </c>
      <c r="O4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1" s="3" t="str">
        <f xml:space="preserve"> IF(AND(Tabell_SSK[[#This Row],[Yrkeskategori]]="Specialistsjuksköterska",Tabell_SSK[[#This Row],[Specialisering]]=""),"Ange specialisering","")</f>
        <v/>
      </c>
      <c r="Q441" s="3" t="str">
        <f xml:space="preserve"> IF(AND(Tabell_SSK[[#This Row],[Yrkeskategori]]="Sjuksköterska",Tabell_SSK[[#This Row],[Specialisering]]&lt;&gt;""),"Välj specialistsjuksköterska om specialicering","")</f>
        <v/>
      </c>
      <c r="R441" s="3" t="str">
        <f>IF(AND(OR(Tabell_SSK[[#This Row],[Kontroll ifyllt värde]]=TRUE),ISBLANK(#REF!)),"Välj zon","")</f>
        <v/>
      </c>
      <c r="S441" s="3" t="str">
        <f>IF(AND(Tabell_SSK[[#This Row],[Fakturerat belopp]]&gt;0,Tabell_SSK[[#This Row],[Summa fakturerade timmar (psykiatri+somatik+primärvård)]]=""),"Fyll i antal timmar","")</f>
        <v/>
      </c>
      <c r="T441" s="3" t="str">
        <f>IF(AND(Tabell_SSK[[#This Row],[Kontroll ifyllt värde]]=TRUE,Tabell_SSK[[#This Row],[Fakturerat belopp]]=""),"Fakturerat belopp saknas","")</f>
        <v/>
      </c>
      <c r="U441" s="3" t="b">
        <f>OR(Tabell_SSK[[#This Row],[Fakturerat belopp]]&lt;&gt;"",Tabell_SSK[[#This Row],[Summa fakturerade timmar (psykiatri+somatik+primärvård)]]&lt;&gt;"")</f>
        <v>0</v>
      </c>
    </row>
    <row r="442" spans="1:21" x14ac:dyDescent="0.35">
      <c r="A442" s="32" t="str">
        <f>IF(_xlfn.CONCAT(B442:G442)="","",Statistikrapport!$C$3)</f>
        <v/>
      </c>
      <c r="B442" s="3"/>
      <c r="C442" s="3"/>
      <c r="D442" s="3"/>
      <c r="E442" s="3"/>
      <c r="F442" s="28"/>
      <c r="G44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2" s="3"/>
      <c r="I442" s="3"/>
      <c r="J442" s="3"/>
      <c r="K442" s="3"/>
      <c r="L442" s="3" t="str" cm="1">
        <f t="array" ref="L442">IFERROR(INDEX(_xlfn._xlws.FILTER(Tabell_SSK[[#This Row],[Region kontroll]:[Fakturerat]],Tabell_SSK[[#This Row],[Region kontroll]:[Fakturerat]]&lt;&gt;""),1,1),"")</f>
        <v/>
      </c>
      <c r="M442" s="3" t="str">
        <f>IF(AND(SUM(Tabell_SSK[[#This Row],[Fakturerat belopp]:[Summa fakturerade timmar (psykiatri+somatik+primärvård)]]),ISBLANK(Tabell_SSK[[#This Row],[Region]])),"Ange region","")</f>
        <v/>
      </c>
      <c r="N442" s="3" t="str">
        <f>IF(AND(OR(Tabell_SSK[[#This Row],[Kontroll ifyllt värde]]=TRUE),ISBLANK(Tabell_SSK[[#This Row],[Zon]])),"Välj zon","")</f>
        <v/>
      </c>
      <c r="O4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2" s="3" t="str">
        <f xml:space="preserve"> IF(AND(Tabell_SSK[[#This Row],[Yrkeskategori]]="Specialistsjuksköterska",Tabell_SSK[[#This Row],[Specialisering]]=""),"Ange specialisering","")</f>
        <v/>
      </c>
      <c r="Q442" s="3" t="str">
        <f xml:space="preserve"> IF(AND(Tabell_SSK[[#This Row],[Yrkeskategori]]="Sjuksköterska",Tabell_SSK[[#This Row],[Specialisering]]&lt;&gt;""),"Välj specialistsjuksköterska om specialicering","")</f>
        <v/>
      </c>
      <c r="R442" s="3" t="str">
        <f>IF(AND(OR(Tabell_SSK[[#This Row],[Kontroll ifyllt värde]]=TRUE),ISBLANK(#REF!)),"Välj zon","")</f>
        <v/>
      </c>
      <c r="S442" s="3" t="str">
        <f>IF(AND(Tabell_SSK[[#This Row],[Fakturerat belopp]]&gt;0,Tabell_SSK[[#This Row],[Summa fakturerade timmar (psykiatri+somatik+primärvård)]]=""),"Fyll i antal timmar","")</f>
        <v/>
      </c>
      <c r="T442" s="3" t="str">
        <f>IF(AND(Tabell_SSK[[#This Row],[Kontroll ifyllt värde]]=TRUE,Tabell_SSK[[#This Row],[Fakturerat belopp]]=""),"Fakturerat belopp saknas","")</f>
        <v/>
      </c>
      <c r="U442" s="3" t="b">
        <f>OR(Tabell_SSK[[#This Row],[Fakturerat belopp]]&lt;&gt;"",Tabell_SSK[[#This Row],[Summa fakturerade timmar (psykiatri+somatik+primärvård)]]&lt;&gt;"")</f>
        <v>0</v>
      </c>
    </row>
    <row r="443" spans="1:21" x14ac:dyDescent="0.35">
      <c r="A443" s="32" t="str">
        <f>IF(_xlfn.CONCAT(B443:G443)="","",Statistikrapport!$C$3)</f>
        <v/>
      </c>
      <c r="B443" s="3"/>
      <c r="C443" s="3"/>
      <c r="D443" s="3"/>
      <c r="E443" s="3"/>
      <c r="F443" s="28"/>
      <c r="G44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3" s="3"/>
      <c r="I443" s="3"/>
      <c r="J443" s="3"/>
      <c r="K443" s="3"/>
      <c r="L443" s="3" t="str" cm="1">
        <f t="array" ref="L443">IFERROR(INDEX(_xlfn._xlws.FILTER(Tabell_SSK[[#This Row],[Region kontroll]:[Fakturerat]],Tabell_SSK[[#This Row],[Region kontroll]:[Fakturerat]]&lt;&gt;""),1,1),"")</f>
        <v/>
      </c>
      <c r="M443" s="3" t="str">
        <f>IF(AND(SUM(Tabell_SSK[[#This Row],[Fakturerat belopp]:[Summa fakturerade timmar (psykiatri+somatik+primärvård)]]),ISBLANK(Tabell_SSK[[#This Row],[Region]])),"Ange region","")</f>
        <v/>
      </c>
      <c r="N443" s="3" t="str">
        <f>IF(AND(OR(Tabell_SSK[[#This Row],[Kontroll ifyllt värde]]=TRUE),ISBLANK(Tabell_SSK[[#This Row],[Zon]])),"Välj zon","")</f>
        <v/>
      </c>
      <c r="O4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3" s="3" t="str">
        <f xml:space="preserve"> IF(AND(Tabell_SSK[[#This Row],[Yrkeskategori]]="Specialistsjuksköterska",Tabell_SSK[[#This Row],[Specialisering]]=""),"Ange specialisering","")</f>
        <v/>
      </c>
      <c r="Q443" s="3" t="str">
        <f xml:space="preserve"> IF(AND(Tabell_SSK[[#This Row],[Yrkeskategori]]="Sjuksköterska",Tabell_SSK[[#This Row],[Specialisering]]&lt;&gt;""),"Välj specialistsjuksköterska om specialicering","")</f>
        <v/>
      </c>
      <c r="R443" s="3" t="str">
        <f>IF(AND(OR(Tabell_SSK[[#This Row],[Kontroll ifyllt värde]]=TRUE),ISBLANK(#REF!)),"Välj zon","")</f>
        <v/>
      </c>
      <c r="S443" s="3" t="str">
        <f>IF(AND(Tabell_SSK[[#This Row],[Fakturerat belopp]]&gt;0,Tabell_SSK[[#This Row],[Summa fakturerade timmar (psykiatri+somatik+primärvård)]]=""),"Fyll i antal timmar","")</f>
        <v/>
      </c>
      <c r="T443" s="3" t="str">
        <f>IF(AND(Tabell_SSK[[#This Row],[Kontroll ifyllt värde]]=TRUE,Tabell_SSK[[#This Row],[Fakturerat belopp]]=""),"Fakturerat belopp saknas","")</f>
        <v/>
      </c>
      <c r="U443" s="3" t="b">
        <f>OR(Tabell_SSK[[#This Row],[Fakturerat belopp]]&lt;&gt;"",Tabell_SSK[[#This Row],[Summa fakturerade timmar (psykiatri+somatik+primärvård)]]&lt;&gt;"")</f>
        <v>0</v>
      </c>
    </row>
    <row r="444" spans="1:21" x14ac:dyDescent="0.35">
      <c r="A444" s="32" t="str">
        <f>IF(_xlfn.CONCAT(B444:G444)="","",Statistikrapport!$C$3)</f>
        <v/>
      </c>
      <c r="B444" s="3"/>
      <c r="C444" s="3"/>
      <c r="D444" s="3"/>
      <c r="E444" s="3"/>
      <c r="F444" s="28"/>
      <c r="G44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4" s="3"/>
      <c r="I444" s="3"/>
      <c r="J444" s="3"/>
      <c r="K444" s="3"/>
      <c r="L444" s="3" t="str" cm="1">
        <f t="array" ref="L444">IFERROR(INDEX(_xlfn._xlws.FILTER(Tabell_SSK[[#This Row],[Region kontroll]:[Fakturerat]],Tabell_SSK[[#This Row],[Region kontroll]:[Fakturerat]]&lt;&gt;""),1,1),"")</f>
        <v/>
      </c>
      <c r="M444" s="3" t="str">
        <f>IF(AND(SUM(Tabell_SSK[[#This Row],[Fakturerat belopp]:[Summa fakturerade timmar (psykiatri+somatik+primärvård)]]),ISBLANK(Tabell_SSK[[#This Row],[Region]])),"Ange region","")</f>
        <v/>
      </c>
      <c r="N444" s="3" t="str">
        <f>IF(AND(OR(Tabell_SSK[[#This Row],[Kontroll ifyllt värde]]=TRUE),ISBLANK(Tabell_SSK[[#This Row],[Zon]])),"Välj zon","")</f>
        <v/>
      </c>
      <c r="O4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4" s="3" t="str">
        <f xml:space="preserve"> IF(AND(Tabell_SSK[[#This Row],[Yrkeskategori]]="Specialistsjuksköterska",Tabell_SSK[[#This Row],[Specialisering]]=""),"Ange specialisering","")</f>
        <v/>
      </c>
      <c r="Q444" s="3" t="str">
        <f xml:space="preserve"> IF(AND(Tabell_SSK[[#This Row],[Yrkeskategori]]="Sjuksköterska",Tabell_SSK[[#This Row],[Specialisering]]&lt;&gt;""),"Välj specialistsjuksköterska om specialicering","")</f>
        <v/>
      </c>
      <c r="R444" s="3" t="str">
        <f>IF(AND(OR(Tabell_SSK[[#This Row],[Kontroll ifyllt värde]]=TRUE),ISBLANK(#REF!)),"Välj zon","")</f>
        <v/>
      </c>
      <c r="S444" s="3" t="str">
        <f>IF(AND(Tabell_SSK[[#This Row],[Fakturerat belopp]]&gt;0,Tabell_SSK[[#This Row],[Summa fakturerade timmar (psykiatri+somatik+primärvård)]]=""),"Fyll i antal timmar","")</f>
        <v/>
      </c>
      <c r="T444" s="3" t="str">
        <f>IF(AND(Tabell_SSK[[#This Row],[Kontroll ifyllt värde]]=TRUE,Tabell_SSK[[#This Row],[Fakturerat belopp]]=""),"Fakturerat belopp saknas","")</f>
        <v/>
      </c>
      <c r="U444" s="3" t="b">
        <f>OR(Tabell_SSK[[#This Row],[Fakturerat belopp]]&lt;&gt;"",Tabell_SSK[[#This Row],[Summa fakturerade timmar (psykiatri+somatik+primärvård)]]&lt;&gt;"")</f>
        <v>0</v>
      </c>
    </row>
    <row r="445" spans="1:21" x14ac:dyDescent="0.35">
      <c r="A445" s="32" t="str">
        <f>IF(_xlfn.CONCAT(B445:G445)="","",Statistikrapport!$C$3)</f>
        <v/>
      </c>
      <c r="B445" s="3"/>
      <c r="C445" s="3"/>
      <c r="D445" s="3"/>
      <c r="E445" s="3"/>
      <c r="F445" s="28"/>
      <c r="G44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5" s="3"/>
      <c r="I445" s="3"/>
      <c r="J445" s="3"/>
      <c r="K445" s="3"/>
      <c r="L445" s="3" t="str" cm="1">
        <f t="array" ref="L445">IFERROR(INDEX(_xlfn._xlws.FILTER(Tabell_SSK[[#This Row],[Region kontroll]:[Fakturerat]],Tabell_SSK[[#This Row],[Region kontroll]:[Fakturerat]]&lt;&gt;""),1,1),"")</f>
        <v/>
      </c>
      <c r="M445" s="3" t="str">
        <f>IF(AND(SUM(Tabell_SSK[[#This Row],[Fakturerat belopp]:[Summa fakturerade timmar (psykiatri+somatik+primärvård)]]),ISBLANK(Tabell_SSK[[#This Row],[Region]])),"Ange region","")</f>
        <v/>
      </c>
      <c r="N445" s="3" t="str">
        <f>IF(AND(OR(Tabell_SSK[[#This Row],[Kontroll ifyllt värde]]=TRUE),ISBLANK(Tabell_SSK[[#This Row],[Zon]])),"Välj zon","")</f>
        <v/>
      </c>
      <c r="O4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5" s="3" t="str">
        <f xml:space="preserve"> IF(AND(Tabell_SSK[[#This Row],[Yrkeskategori]]="Specialistsjuksköterska",Tabell_SSK[[#This Row],[Specialisering]]=""),"Ange specialisering","")</f>
        <v/>
      </c>
      <c r="Q445" s="3" t="str">
        <f xml:space="preserve"> IF(AND(Tabell_SSK[[#This Row],[Yrkeskategori]]="Sjuksköterska",Tabell_SSK[[#This Row],[Specialisering]]&lt;&gt;""),"Välj specialistsjuksköterska om specialicering","")</f>
        <v/>
      </c>
      <c r="R445" s="3" t="str">
        <f>IF(AND(OR(Tabell_SSK[[#This Row],[Kontroll ifyllt värde]]=TRUE),ISBLANK(#REF!)),"Välj zon","")</f>
        <v/>
      </c>
      <c r="S445" s="3" t="str">
        <f>IF(AND(Tabell_SSK[[#This Row],[Fakturerat belopp]]&gt;0,Tabell_SSK[[#This Row],[Summa fakturerade timmar (psykiatri+somatik+primärvård)]]=""),"Fyll i antal timmar","")</f>
        <v/>
      </c>
      <c r="T445" s="3" t="str">
        <f>IF(AND(Tabell_SSK[[#This Row],[Kontroll ifyllt värde]]=TRUE,Tabell_SSK[[#This Row],[Fakturerat belopp]]=""),"Fakturerat belopp saknas","")</f>
        <v/>
      </c>
      <c r="U445" s="3" t="b">
        <f>OR(Tabell_SSK[[#This Row],[Fakturerat belopp]]&lt;&gt;"",Tabell_SSK[[#This Row],[Summa fakturerade timmar (psykiatri+somatik+primärvård)]]&lt;&gt;"")</f>
        <v>0</v>
      </c>
    </row>
    <row r="446" spans="1:21" x14ac:dyDescent="0.35">
      <c r="A446" s="32" t="str">
        <f>IF(_xlfn.CONCAT(B446:G446)="","",Statistikrapport!$C$3)</f>
        <v/>
      </c>
      <c r="B446" s="3"/>
      <c r="C446" s="3"/>
      <c r="D446" s="3"/>
      <c r="E446" s="3"/>
      <c r="F446" s="28"/>
      <c r="G44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6" s="3"/>
      <c r="I446" s="3"/>
      <c r="J446" s="3"/>
      <c r="K446" s="3"/>
      <c r="L446" s="3" t="str" cm="1">
        <f t="array" ref="L446">IFERROR(INDEX(_xlfn._xlws.FILTER(Tabell_SSK[[#This Row],[Region kontroll]:[Fakturerat]],Tabell_SSK[[#This Row],[Region kontroll]:[Fakturerat]]&lt;&gt;""),1,1),"")</f>
        <v/>
      </c>
      <c r="M446" s="3" t="str">
        <f>IF(AND(SUM(Tabell_SSK[[#This Row],[Fakturerat belopp]:[Summa fakturerade timmar (psykiatri+somatik+primärvård)]]),ISBLANK(Tabell_SSK[[#This Row],[Region]])),"Ange region","")</f>
        <v/>
      </c>
      <c r="N446" s="3" t="str">
        <f>IF(AND(OR(Tabell_SSK[[#This Row],[Kontroll ifyllt värde]]=TRUE),ISBLANK(Tabell_SSK[[#This Row],[Zon]])),"Välj zon","")</f>
        <v/>
      </c>
      <c r="O4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6" s="3" t="str">
        <f xml:space="preserve"> IF(AND(Tabell_SSK[[#This Row],[Yrkeskategori]]="Specialistsjuksköterska",Tabell_SSK[[#This Row],[Specialisering]]=""),"Ange specialisering","")</f>
        <v/>
      </c>
      <c r="Q446" s="3" t="str">
        <f xml:space="preserve"> IF(AND(Tabell_SSK[[#This Row],[Yrkeskategori]]="Sjuksköterska",Tabell_SSK[[#This Row],[Specialisering]]&lt;&gt;""),"Välj specialistsjuksköterska om specialicering","")</f>
        <v/>
      </c>
      <c r="R446" s="3" t="str">
        <f>IF(AND(OR(Tabell_SSK[[#This Row],[Kontroll ifyllt värde]]=TRUE),ISBLANK(#REF!)),"Välj zon","")</f>
        <v/>
      </c>
      <c r="S446" s="3" t="str">
        <f>IF(AND(Tabell_SSK[[#This Row],[Fakturerat belopp]]&gt;0,Tabell_SSK[[#This Row],[Summa fakturerade timmar (psykiatri+somatik+primärvård)]]=""),"Fyll i antal timmar","")</f>
        <v/>
      </c>
      <c r="T446" s="3" t="str">
        <f>IF(AND(Tabell_SSK[[#This Row],[Kontroll ifyllt värde]]=TRUE,Tabell_SSK[[#This Row],[Fakturerat belopp]]=""),"Fakturerat belopp saknas","")</f>
        <v/>
      </c>
      <c r="U446" s="3" t="b">
        <f>OR(Tabell_SSK[[#This Row],[Fakturerat belopp]]&lt;&gt;"",Tabell_SSK[[#This Row],[Summa fakturerade timmar (psykiatri+somatik+primärvård)]]&lt;&gt;"")</f>
        <v>0</v>
      </c>
    </row>
    <row r="447" spans="1:21" x14ac:dyDescent="0.35">
      <c r="A447" s="32" t="str">
        <f>IF(_xlfn.CONCAT(B447:G447)="","",Statistikrapport!$C$3)</f>
        <v/>
      </c>
      <c r="B447" s="3"/>
      <c r="C447" s="3"/>
      <c r="D447" s="3"/>
      <c r="E447" s="3"/>
      <c r="F447" s="28"/>
      <c r="G44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7" s="3"/>
      <c r="I447" s="3"/>
      <c r="J447" s="3"/>
      <c r="K447" s="3"/>
      <c r="L447" s="3" t="str" cm="1">
        <f t="array" ref="L447">IFERROR(INDEX(_xlfn._xlws.FILTER(Tabell_SSK[[#This Row],[Region kontroll]:[Fakturerat]],Tabell_SSK[[#This Row],[Region kontroll]:[Fakturerat]]&lt;&gt;""),1,1),"")</f>
        <v/>
      </c>
      <c r="M447" s="3" t="str">
        <f>IF(AND(SUM(Tabell_SSK[[#This Row],[Fakturerat belopp]:[Summa fakturerade timmar (psykiatri+somatik+primärvård)]]),ISBLANK(Tabell_SSK[[#This Row],[Region]])),"Ange region","")</f>
        <v/>
      </c>
      <c r="N447" s="3" t="str">
        <f>IF(AND(OR(Tabell_SSK[[#This Row],[Kontroll ifyllt värde]]=TRUE),ISBLANK(Tabell_SSK[[#This Row],[Zon]])),"Välj zon","")</f>
        <v/>
      </c>
      <c r="O4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7" s="3" t="str">
        <f xml:space="preserve"> IF(AND(Tabell_SSK[[#This Row],[Yrkeskategori]]="Specialistsjuksköterska",Tabell_SSK[[#This Row],[Specialisering]]=""),"Ange specialisering","")</f>
        <v/>
      </c>
      <c r="Q447" s="3" t="str">
        <f xml:space="preserve"> IF(AND(Tabell_SSK[[#This Row],[Yrkeskategori]]="Sjuksköterska",Tabell_SSK[[#This Row],[Specialisering]]&lt;&gt;""),"Välj specialistsjuksköterska om specialicering","")</f>
        <v/>
      </c>
      <c r="R447" s="3" t="str">
        <f>IF(AND(OR(Tabell_SSK[[#This Row],[Kontroll ifyllt värde]]=TRUE),ISBLANK(#REF!)),"Välj zon","")</f>
        <v/>
      </c>
      <c r="S447" s="3" t="str">
        <f>IF(AND(Tabell_SSK[[#This Row],[Fakturerat belopp]]&gt;0,Tabell_SSK[[#This Row],[Summa fakturerade timmar (psykiatri+somatik+primärvård)]]=""),"Fyll i antal timmar","")</f>
        <v/>
      </c>
      <c r="T447" s="3" t="str">
        <f>IF(AND(Tabell_SSK[[#This Row],[Kontroll ifyllt värde]]=TRUE,Tabell_SSK[[#This Row],[Fakturerat belopp]]=""),"Fakturerat belopp saknas","")</f>
        <v/>
      </c>
      <c r="U447" s="3" t="b">
        <f>OR(Tabell_SSK[[#This Row],[Fakturerat belopp]]&lt;&gt;"",Tabell_SSK[[#This Row],[Summa fakturerade timmar (psykiatri+somatik+primärvård)]]&lt;&gt;"")</f>
        <v>0</v>
      </c>
    </row>
    <row r="448" spans="1:21" x14ac:dyDescent="0.35">
      <c r="A448" s="32" t="str">
        <f>IF(_xlfn.CONCAT(B448:G448)="","",Statistikrapport!$C$3)</f>
        <v/>
      </c>
      <c r="B448" s="3"/>
      <c r="C448" s="3"/>
      <c r="D448" s="3"/>
      <c r="E448" s="3"/>
      <c r="F448" s="28"/>
      <c r="G44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8" s="3"/>
      <c r="I448" s="3"/>
      <c r="J448" s="3"/>
      <c r="K448" s="3"/>
      <c r="L448" s="3" t="str" cm="1">
        <f t="array" ref="L448">IFERROR(INDEX(_xlfn._xlws.FILTER(Tabell_SSK[[#This Row],[Region kontroll]:[Fakturerat]],Tabell_SSK[[#This Row],[Region kontroll]:[Fakturerat]]&lt;&gt;""),1,1),"")</f>
        <v/>
      </c>
      <c r="M448" s="3" t="str">
        <f>IF(AND(SUM(Tabell_SSK[[#This Row],[Fakturerat belopp]:[Summa fakturerade timmar (psykiatri+somatik+primärvård)]]),ISBLANK(Tabell_SSK[[#This Row],[Region]])),"Ange region","")</f>
        <v/>
      </c>
      <c r="N448" s="3" t="str">
        <f>IF(AND(OR(Tabell_SSK[[#This Row],[Kontroll ifyllt värde]]=TRUE),ISBLANK(Tabell_SSK[[#This Row],[Zon]])),"Välj zon","")</f>
        <v/>
      </c>
      <c r="O4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8" s="3" t="str">
        <f xml:space="preserve"> IF(AND(Tabell_SSK[[#This Row],[Yrkeskategori]]="Specialistsjuksköterska",Tabell_SSK[[#This Row],[Specialisering]]=""),"Ange specialisering","")</f>
        <v/>
      </c>
      <c r="Q448" s="3" t="str">
        <f xml:space="preserve"> IF(AND(Tabell_SSK[[#This Row],[Yrkeskategori]]="Sjuksköterska",Tabell_SSK[[#This Row],[Specialisering]]&lt;&gt;""),"Välj specialistsjuksköterska om specialicering","")</f>
        <v/>
      </c>
      <c r="R448" s="3" t="str">
        <f>IF(AND(OR(Tabell_SSK[[#This Row],[Kontroll ifyllt värde]]=TRUE),ISBLANK(#REF!)),"Välj zon","")</f>
        <v/>
      </c>
      <c r="S448" s="3" t="str">
        <f>IF(AND(Tabell_SSK[[#This Row],[Fakturerat belopp]]&gt;0,Tabell_SSK[[#This Row],[Summa fakturerade timmar (psykiatri+somatik+primärvård)]]=""),"Fyll i antal timmar","")</f>
        <v/>
      </c>
      <c r="T448" s="3" t="str">
        <f>IF(AND(Tabell_SSK[[#This Row],[Kontroll ifyllt värde]]=TRUE,Tabell_SSK[[#This Row],[Fakturerat belopp]]=""),"Fakturerat belopp saknas","")</f>
        <v/>
      </c>
      <c r="U448" s="3" t="b">
        <f>OR(Tabell_SSK[[#This Row],[Fakturerat belopp]]&lt;&gt;"",Tabell_SSK[[#This Row],[Summa fakturerade timmar (psykiatri+somatik+primärvård)]]&lt;&gt;"")</f>
        <v>0</v>
      </c>
    </row>
    <row r="449" spans="1:21" x14ac:dyDescent="0.35">
      <c r="A449" s="32" t="str">
        <f>IF(_xlfn.CONCAT(B449:G449)="","",Statistikrapport!$C$3)</f>
        <v/>
      </c>
      <c r="B449" s="3"/>
      <c r="C449" s="3"/>
      <c r="D449" s="3"/>
      <c r="E449" s="3"/>
      <c r="F449" s="28"/>
      <c r="G44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49" s="3"/>
      <c r="I449" s="3"/>
      <c r="J449" s="3"/>
      <c r="K449" s="3"/>
      <c r="L449" s="3" t="str" cm="1">
        <f t="array" ref="L449">IFERROR(INDEX(_xlfn._xlws.FILTER(Tabell_SSK[[#This Row],[Region kontroll]:[Fakturerat]],Tabell_SSK[[#This Row],[Region kontroll]:[Fakturerat]]&lt;&gt;""),1,1),"")</f>
        <v/>
      </c>
      <c r="M449" s="3" t="str">
        <f>IF(AND(SUM(Tabell_SSK[[#This Row],[Fakturerat belopp]:[Summa fakturerade timmar (psykiatri+somatik+primärvård)]]),ISBLANK(Tabell_SSK[[#This Row],[Region]])),"Ange region","")</f>
        <v/>
      </c>
      <c r="N449" s="3" t="str">
        <f>IF(AND(OR(Tabell_SSK[[#This Row],[Kontroll ifyllt värde]]=TRUE),ISBLANK(Tabell_SSK[[#This Row],[Zon]])),"Välj zon","")</f>
        <v/>
      </c>
      <c r="O4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9" s="3" t="str">
        <f xml:space="preserve"> IF(AND(Tabell_SSK[[#This Row],[Yrkeskategori]]="Specialistsjuksköterska",Tabell_SSK[[#This Row],[Specialisering]]=""),"Ange specialisering","")</f>
        <v/>
      </c>
      <c r="Q449" s="3" t="str">
        <f xml:space="preserve"> IF(AND(Tabell_SSK[[#This Row],[Yrkeskategori]]="Sjuksköterska",Tabell_SSK[[#This Row],[Specialisering]]&lt;&gt;""),"Välj specialistsjuksköterska om specialicering","")</f>
        <v/>
      </c>
      <c r="R449" s="3" t="str">
        <f>IF(AND(OR(Tabell_SSK[[#This Row],[Kontroll ifyllt värde]]=TRUE),ISBLANK(#REF!)),"Välj zon","")</f>
        <v/>
      </c>
      <c r="S449" s="3" t="str">
        <f>IF(AND(Tabell_SSK[[#This Row],[Fakturerat belopp]]&gt;0,Tabell_SSK[[#This Row],[Summa fakturerade timmar (psykiatri+somatik+primärvård)]]=""),"Fyll i antal timmar","")</f>
        <v/>
      </c>
      <c r="T449" s="3" t="str">
        <f>IF(AND(Tabell_SSK[[#This Row],[Kontroll ifyllt värde]]=TRUE,Tabell_SSK[[#This Row],[Fakturerat belopp]]=""),"Fakturerat belopp saknas","")</f>
        <v/>
      </c>
      <c r="U449" s="3" t="b">
        <f>OR(Tabell_SSK[[#This Row],[Fakturerat belopp]]&lt;&gt;"",Tabell_SSK[[#This Row],[Summa fakturerade timmar (psykiatri+somatik+primärvård)]]&lt;&gt;"")</f>
        <v>0</v>
      </c>
    </row>
    <row r="450" spans="1:21" x14ac:dyDescent="0.35">
      <c r="A450" s="32" t="str">
        <f>IF(_xlfn.CONCAT(B450:G450)="","",Statistikrapport!$C$3)</f>
        <v/>
      </c>
      <c r="B450" s="3"/>
      <c r="C450" s="3"/>
      <c r="D450" s="3"/>
      <c r="E450" s="3"/>
      <c r="F450" s="28"/>
      <c r="G45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0" s="3"/>
      <c r="I450" s="3"/>
      <c r="J450" s="3"/>
      <c r="K450" s="3"/>
      <c r="L450" s="3" t="str" cm="1">
        <f t="array" ref="L450">IFERROR(INDEX(_xlfn._xlws.FILTER(Tabell_SSK[[#This Row],[Region kontroll]:[Fakturerat]],Tabell_SSK[[#This Row],[Region kontroll]:[Fakturerat]]&lt;&gt;""),1,1),"")</f>
        <v/>
      </c>
      <c r="M450" s="3" t="str">
        <f>IF(AND(SUM(Tabell_SSK[[#This Row],[Fakturerat belopp]:[Summa fakturerade timmar (psykiatri+somatik+primärvård)]]),ISBLANK(Tabell_SSK[[#This Row],[Region]])),"Ange region","")</f>
        <v/>
      </c>
      <c r="N450" s="3" t="str">
        <f>IF(AND(OR(Tabell_SSK[[#This Row],[Kontroll ifyllt värde]]=TRUE),ISBLANK(Tabell_SSK[[#This Row],[Zon]])),"Välj zon","")</f>
        <v/>
      </c>
      <c r="O4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0" s="3" t="str">
        <f xml:space="preserve"> IF(AND(Tabell_SSK[[#This Row],[Yrkeskategori]]="Specialistsjuksköterska",Tabell_SSK[[#This Row],[Specialisering]]=""),"Ange specialisering","")</f>
        <v/>
      </c>
      <c r="Q450" s="3" t="str">
        <f xml:space="preserve"> IF(AND(Tabell_SSK[[#This Row],[Yrkeskategori]]="Sjuksköterska",Tabell_SSK[[#This Row],[Specialisering]]&lt;&gt;""),"Välj specialistsjuksköterska om specialicering","")</f>
        <v/>
      </c>
      <c r="R450" s="3" t="str">
        <f>IF(AND(OR(Tabell_SSK[[#This Row],[Kontroll ifyllt värde]]=TRUE),ISBLANK(#REF!)),"Välj zon","")</f>
        <v/>
      </c>
      <c r="S450" s="3" t="str">
        <f>IF(AND(Tabell_SSK[[#This Row],[Fakturerat belopp]]&gt;0,Tabell_SSK[[#This Row],[Summa fakturerade timmar (psykiatri+somatik+primärvård)]]=""),"Fyll i antal timmar","")</f>
        <v/>
      </c>
      <c r="T450" s="3" t="str">
        <f>IF(AND(Tabell_SSK[[#This Row],[Kontroll ifyllt värde]]=TRUE,Tabell_SSK[[#This Row],[Fakturerat belopp]]=""),"Fakturerat belopp saknas","")</f>
        <v/>
      </c>
      <c r="U450" s="3" t="b">
        <f>OR(Tabell_SSK[[#This Row],[Fakturerat belopp]]&lt;&gt;"",Tabell_SSK[[#This Row],[Summa fakturerade timmar (psykiatri+somatik+primärvård)]]&lt;&gt;"")</f>
        <v>0</v>
      </c>
    </row>
    <row r="451" spans="1:21" x14ac:dyDescent="0.35">
      <c r="A451" s="32" t="str">
        <f>IF(_xlfn.CONCAT(B451:G451)="","",Statistikrapport!$C$3)</f>
        <v/>
      </c>
      <c r="B451" s="3"/>
      <c r="C451" s="3"/>
      <c r="D451" s="3"/>
      <c r="E451" s="3"/>
      <c r="F451" s="28"/>
      <c r="G45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1" s="3"/>
      <c r="I451" s="3"/>
      <c r="J451" s="3"/>
      <c r="K451" s="3"/>
      <c r="L451" s="3" t="str" cm="1">
        <f t="array" ref="L451">IFERROR(INDEX(_xlfn._xlws.FILTER(Tabell_SSK[[#This Row],[Region kontroll]:[Fakturerat]],Tabell_SSK[[#This Row],[Region kontroll]:[Fakturerat]]&lt;&gt;""),1,1),"")</f>
        <v/>
      </c>
      <c r="M451" s="3" t="str">
        <f>IF(AND(SUM(Tabell_SSK[[#This Row],[Fakturerat belopp]:[Summa fakturerade timmar (psykiatri+somatik+primärvård)]]),ISBLANK(Tabell_SSK[[#This Row],[Region]])),"Ange region","")</f>
        <v/>
      </c>
      <c r="N451" s="3" t="str">
        <f>IF(AND(OR(Tabell_SSK[[#This Row],[Kontroll ifyllt värde]]=TRUE),ISBLANK(Tabell_SSK[[#This Row],[Zon]])),"Välj zon","")</f>
        <v/>
      </c>
      <c r="O4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1" s="3" t="str">
        <f xml:space="preserve"> IF(AND(Tabell_SSK[[#This Row],[Yrkeskategori]]="Specialistsjuksköterska",Tabell_SSK[[#This Row],[Specialisering]]=""),"Ange specialisering","")</f>
        <v/>
      </c>
      <c r="Q451" s="3" t="str">
        <f xml:space="preserve"> IF(AND(Tabell_SSK[[#This Row],[Yrkeskategori]]="Sjuksköterska",Tabell_SSK[[#This Row],[Specialisering]]&lt;&gt;""),"Välj specialistsjuksköterska om specialicering","")</f>
        <v/>
      </c>
      <c r="R451" s="3" t="str">
        <f>IF(AND(OR(Tabell_SSK[[#This Row],[Kontroll ifyllt värde]]=TRUE),ISBLANK(#REF!)),"Välj zon","")</f>
        <v/>
      </c>
      <c r="S451" s="3" t="str">
        <f>IF(AND(Tabell_SSK[[#This Row],[Fakturerat belopp]]&gt;0,Tabell_SSK[[#This Row],[Summa fakturerade timmar (psykiatri+somatik+primärvård)]]=""),"Fyll i antal timmar","")</f>
        <v/>
      </c>
      <c r="T451" s="3" t="str">
        <f>IF(AND(Tabell_SSK[[#This Row],[Kontroll ifyllt värde]]=TRUE,Tabell_SSK[[#This Row],[Fakturerat belopp]]=""),"Fakturerat belopp saknas","")</f>
        <v/>
      </c>
      <c r="U451" s="3" t="b">
        <f>OR(Tabell_SSK[[#This Row],[Fakturerat belopp]]&lt;&gt;"",Tabell_SSK[[#This Row],[Summa fakturerade timmar (psykiatri+somatik+primärvård)]]&lt;&gt;"")</f>
        <v>0</v>
      </c>
    </row>
    <row r="452" spans="1:21" x14ac:dyDescent="0.35">
      <c r="A452" s="32" t="str">
        <f>IF(_xlfn.CONCAT(B452:G452)="","",Statistikrapport!$C$3)</f>
        <v/>
      </c>
      <c r="B452" s="3"/>
      <c r="C452" s="3"/>
      <c r="D452" s="3"/>
      <c r="E452" s="3"/>
      <c r="F452" s="28"/>
      <c r="G45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2" s="3"/>
      <c r="I452" s="3"/>
      <c r="J452" s="3"/>
      <c r="K452" s="3"/>
      <c r="L452" s="3" t="str" cm="1">
        <f t="array" ref="L452">IFERROR(INDEX(_xlfn._xlws.FILTER(Tabell_SSK[[#This Row],[Region kontroll]:[Fakturerat]],Tabell_SSK[[#This Row],[Region kontroll]:[Fakturerat]]&lt;&gt;""),1,1),"")</f>
        <v/>
      </c>
      <c r="M452" s="3" t="str">
        <f>IF(AND(SUM(Tabell_SSK[[#This Row],[Fakturerat belopp]:[Summa fakturerade timmar (psykiatri+somatik+primärvård)]]),ISBLANK(Tabell_SSK[[#This Row],[Region]])),"Ange region","")</f>
        <v/>
      </c>
      <c r="N452" s="3" t="str">
        <f>IF(AND(OR(Tabell_SSK[[#This Row],[Kontroll ifyllt värde]]=TRUE),ISBLANK(Tabell_SSK[[#This Row],[Zon]])),"Välj zon","")</f>
        <v/>
      </c>
      <c r="O4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2" s="3" t="str">
        <f xml:space="preserve"> IF(AND(Tabell_SSK[[#This Row],[Yrkeskategori]]="Specialistsjuksköterska",Tabell_SSK[[#This Row],[Specialisering]]=""),"Ange specialisering","")</f>
        <v/>
      </c>
      <c r="Q452" s="3" t="str">
        <f xml:space="preserve"> IF(AND(Tabell_SSK[[#This Row],[Yrkeskategori]]="Sjuksköterska",Tabell_SSK[[#This Row],[Specialisering]]&lt;&gt;""),"Välj specialistsjuksköterska om specialicering","")</f>
        <v/>
      </c>
      <c r="R452" s="3" t="str">
        <f>IF(AND(OR(Tabell_SSK[[#This Row],[Kontroll ifyllt värde]]=TRUE),ISBLANK(#REF!)),"Välj zon","")</f>
        <v/>
      </c>
      <c r="S452" s="3" t="str">
        <f>IF(AND(Tabell_SSK[[#This Row],[Fakturerat belopp]]&gt;0,Tabell_SSK[[#This Row],[Summa fakturerade timmar (psykiatri+somatik+primärvård)]]=""),"Fyll i antal timmar","")</f>
        <v/>
      </c>
      <c r="T452" s="3" t="str">
        <f>IF(AND(Tabell_SSK[[#This Row],[Kontroll ifyllt värde]]=TRUE,Tabell_SSK[[#This Row],[Fakturerat belopp]]=""),"Fakturerat belopp saknas","")</f>
        <v/>
      </c>
      <c r="U452" s="3" t="b">
        <f>OR(Tabell_SSK[[#This Row],[Fakturerat belopp]]&lt;&gt;"",Tabell_SSK[[#This Row],[Summa fakturerade timmar (psykiatri+somatik+primärvård)]]&lt;&gt;"")</f>
        <v>0</v>
      </c>
    </row>
    <row r="453" spans="1:21" x14ac:dyDescent="0.35">
      <c r="A453" s="32" t="str">
        <f>IF(_xlfn.CONCAT(B453:G453)="","",Statistikrapport!$C$3)</f>
        <v/>
      </c>
      <c r="B453" s="3"/>
      <c r="C453" s="3"/>
      <c r="D453" s="3"/>
      <c r="E453" s="3"/>
      <c r="F453" s="28"/>
      <c r="G45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3" s="3"/>
      <c r="I453" s="3"/>
      <c r="J453" s="3"/>
      <c r="K453" s="3"/>
      <c r="L453" s="3" t="str" cm="1">
        <f t="array" ref="L453">IFERROR(INDEX(_xlfn._xlws.FILTER(Tabell_SSK[[#This Row],[Region kontroll]:[Fakturerat]],Tabell_SSK[[#This Row],[Region kontroll]:[Fakturerat]]&lt;&gt;""),1,1),"")</f>
        <v/>
      </c>
      <c r="M453" s="3" t="str">
        <f>IF(AND(SUM(Tabell_SSK[[#This Row],[Fakturerat belopp]:[Summa fakturerade timmar (psykiatri+somatik+primärvård)]]),ISBLANK(Tabell_SSK[[#This Row],[Region]])),"Ange region","")</f>
        <v/>
      </c>
      <c r="N453" s="3" t="str">
        <f>IF(AND(OR(Tabell_SSK[[#This Row],[Kontroll ifyllt värde]]=TRUE),ISBLANK(Tabell_SSK[[#This Row],[Zon]])),"Välj zon","")</f>
        <v/>
      </c>
      <c r="O4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3" s="3" t="str">
        <f xml:space="preserve"> IF(AND(Tabell_SSK[[#This Row],[Yrkeskategori]]="Specialistsjuksköterska",Tabell_SSK[[#This Row],[Specialisering]]=""),"Ange specialisering","")</f>
        <v/>
      </c>
      <c r="Q453" s="3" t="str">
        <f xml:space="preserve"> IF(AND(Tabell_SSK[[#This Row],[Yrkeskategori]]="Sjuksköterska",Tabell_SSK[[#This Row],[Specialisering]]&lt;&gt;""),"Välj specialistsjuksköterska om specialicering","")</f>
        <v/>
      </c>
      <c r="R453" s="3" t="str">
        <f>IF(AND(OR(Tabell_SSK[[#This Row],[Kontroll ifyllt värde]]=TRUE),ISBLANK(#REF!)),"Välj zon","")</f>
        <v/>
      </c>
      <c r="S453" s="3" t="str">
        <f>IF(AND(Tabell_SSK[[#This Row],[Fakturerat belopp]]&gt;0,Tabell_SSK[[#This Row],[Summa fakturerade timmar (psykiatri+somatik+primärvård)]]=""),"Fyll i antal timmar","")</f>
        <v/>
      </c>
      <c r="T453" s="3" t="str">
        <f>IF(AND(Tabell_SSK[[#This Row],[Kontroll ifyllt värde]]=TRUE,Tabell_SSK[[#This Row],[Fakturerat belopp]]=""),"Fakturerat belopp saknas","")</f>
        <v/>
      </c>
      <c r="U453" s="3" t="b">
        <f>OR(Tabell_SSK[[#This Row],[Fakturerat belopp]]&lt;&gt;"",Tabell_SSK[[#This Row],[Summa fakturerade timmar (psykiatri+somatik+primärvård)]]&lt;&gt;"")</f>
        <v>0</v>
      </c>
    </row>
    <row r="454" spans="1:21" x14ac:dyDescent="0.35">
      <c r="A454" s="32" t="str">
        <f>IF(_xlfn.CONCAT(B454:G454)="","",Statistikrapport!$C$3)</f>
        <v/>
      </c>
      <c r="B454" s="3"/>
      <c r="C454" s="3"/>
      <c r="D454" s="3"/>
      <c r="E454" s="3"/>
      <c r="F454" s="28"/>
      <c r="G45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4" s="3"/>
      <c r="I454" s="3"/>
      <c r="J454" s="3"/>
      <c r="K454" s="3"/>
      <c r="L454" s="3" t="str" cm="1">
        <f t="array" ref="L454">IFERROR(INDEX(_xlfn._xlws.FILTER(Tabell_SSK[[#This Row],[Region kontroll]:[Fakturerat]],Tabell_SSK[[#This Row],[Region kontroll]:[Fakturerat]]&lt;&gt;""),1,1),"")</f>
        <v/>
      </c>
      <c r="M454" s="3" t="str">
        <f>IF(AND(SUM(Tabell_SSK[[#This Row],[Fakturerat belopp]:[Summa fakturerade timmar (psykiatri+somatik+primärvård)]]),ISBLANK(Tabell_SSK[[#This Row],[Region]])),"Ange region","")</f>
        <v/>
      </c>
      <c r="N454" s="3" t="str">
        <f>IF(AND(OR(Tabell_SSK[[#This Row],[Kontroll ifyllt värde]]=TRUE),ISBLANK(Tabell_SSK[[#This Row],[Zon]])),"Välj zon","")</f>
        <v/>
      </c>
      <c r="O4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4" s="3" t="str">
        <f xml:space="preserve"> IF(AND(Tabell_SSK[[#This Row],[Yrkeskategori]]="Specialistsjuksköterska",Tabell_SSK[[#This Row],[Specialisering]]=""),"Ange specialisering","")</f>
        <v/>
      </c>
      <c r="Q454" s="3" t="str">
        <f xml:space="preserve"> IF(AND(Tabell_SSK[[#This Row],[Yrkeskategori]]="Sjuksköterska",Tabell_SSK[[#This Row],[Specialisering]]&lt;&gt;""),"Välj specialistsjuksköterska om specialicering","")</f>
        <v/>
      </c>
      <c r="R454" s="3" t="str">
        <f>IF(AND(OR(Tabell_SSK[[#This Row],[Kontroll ifyllt värde]]=TRUE),ISBLANK(#REF!)),"Välj zon","")</f>
        <v/>
      </c>
      <c r="S454" s="3" t="str">
        <f>IF(AND(Tabell_SSK[[#This Row],[Fakturerat belopp]]&gt;0,Tabell_SSK[[#This Row],[Summa fakturerade timmar (psykiatri+somatik+primärvård)]]=""),"Fyll i antal timmar","")</f>
        <v/>
      </c>
      <c r="T454" s="3" t="str">
        <f>IF(AND(Tabell_SSK[[#This Row],[Kontroll ifyllt värde]]=TRUE,Tabell_SSK[[#This Row],[Fakturerat belopp]]=""),"Fakturerat belopp saknas","")</f>
        <v/>
      </c>
      <c r="U454" s="3" t="b">
        <f>OR(Tabell_SSK[[#This Row],[Fakturerat belopp]]&lt;&gt;"",Tabell_SSK[[#This Row],[Summa fakturerade timmar (psykiatri+somatik+primärvård)]]&lt;&gt;"")</f>
        <v>0</v>
      </c>
    </row>
    <row r="455" spans="1:21" x14ac:dyDescent="0.35">
      <c r="A455" s="32" t="str">
        <f>IF(_xlfn.CONCAT(B455:G455)="","",Statistikrapport!$C$3)</f>
        <v/>
      </c>
      <c r="B455" s="3"/>
      <c r="C455" s="3"/>
      <c r="D455" s="3"/>
      <c r="E455" s="3"/>
      <c r="F455" s="28"/>
      <c r="G45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5" s="3"/>
      <c r="I455" s="3"/>
      <c r="J455" s="3"/>
      <c r="K455" s="3"/>
      <c r="L455" s="3" t="str" cm="1">
        <f t="array" ref="L455">IFERROR(INDEX(_xlfn._xlws.FILTER(Tabell_SSK[[#This Row],[Region kontroll]:[Fakturerat]],Tabell_SSK[[#This Row],[Region kontroll]:[Fakturerat]]&lt;&gt;""),1,1),"")</f>
        <v/>
      </c>
      <c r="M455" s="3" t="str">
        <f>IF(AND(SUM(Tabell_SSK[[#This Row],[Fakturerat belopp]:[Summa fakturerade timmar (psykiatri+somatik+primärvård)]]),ISBLANK(Tabell_SSK[[#This Row],[Region]])),"Ange region","")</f>
        <v/>
      </c>
      <c r="N455" s="3" t="str">
        <f>IF(AND(OR(Tabell_SSK[[#This Row],[Kontroll ifyllt värde]]=TRUE),ISBLANK(Tabell_SSK[[#This Row],[Zon]])),"Välj zon","")</f>
        <v/>
      </c>
      <c r="O4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5" s="3" t="str">
        <f xml:space="preserve"> IF(AND(Tabell_SSK[[#This Row],[Yrkeskategori]]="Specialistsjuksköterska",Tabell_SSK[[#This Row],[Specialisering]]=""),"Ange specialisering","")</f>
        <v/>
      </c>
      <c r="Q455" s="3" t="str">
        <f xml:space="preserve"> IF(AND(Tabell_SSK[[#This Row],[Yrkeskategori]]="Sjuksköterska",Tabell_SSK[[#This Row],[Specialisering]]&lt;&gt;""),"Välj specialistsjuksköterska om specialicering","")</f>
        <v/>
      </c>
      <c r="R455" s="3" t="str">
        <f>IF(AND(OR(Tabell_SSK[[#This Row],[Kontroll ifyllt värde]]=TRUE),ISBLANK(#REF!)),"Välj zon","")</f>
        <v/>
      </c>
      <c r="S455" s="3" t="str">
        <f>IF(AND(Tabell_SSK[[#This Row],[Fakturerat belopp]]&gt;0,Tabell_SSK[[#This Row],[Summa fakturerade timmar (psykiatri+somatik+primärvård)]]=""),"Fyll i antal timmar","")</f>
        <v/>
      </c>
      <c r="T455" s="3" t="str">
        <f>IF(AND(Tabell_SSK[[#This Row],[Kontroll ifyllt värde]]=TRUE,Tabell_SSK[[#This Row],[Fakturerat belopp]]=""),"Fakturerat belopp saknas","")</f>
        <v/>
      </c>
      <c r="U455" s="3" t="b">
        <f>OR(Tabell_SSK[[#This Row],[Fakturerat belopp]]&lt;&gt;"",Tabell_SSK[[#This Row],[Summa fakturerade timmar (psykiatri+somatik+primärvård)]]&lt;&gt;"")</f>
        <v>0</v>
      </c>
    </row>
    <row r="456" spans="1:21" x14ac:dyDescent="0.35">
      <c r="A456" s="32" t="str">
        <f>IF(_xlfn.CONCAT(B456:G456)="","",Statistikrapport!$C$3)</f>
        <v/>
      </c>
      <c r="B456" s="3"/>
      <c r="C456" s="3"/>
      <c r="D456" s="3"/>
      <c r="E456" s="3"/>
      <c r="F456" s="28"/>
      <c r="G45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6" s="3"/>
      <c r="I456" s="3"/>
      <c r="J456" s="3"/>
      <c r="K456" s="3"/>
      <c r="L456" s="3" t="str" cm="1">
        <f t="array" ref="L456">IFERROR(INDEX(_xlfn._xlws.FILTER(Tabell_SSK[[#This Row],[Region kontroll]:[Fakturerat]],Tabell_SSK[[#This Row],[Region kontroll]:[Fakturerat]]&lt;&gt;""),1,1),"")</f>
        <v/>
      </c>
      <c r="M456" s="3" t="str">
        <f>IF(AND(SUM(Tabell_SSK[[#This Row],[Fakturerat belopp]:[Summa fakturerade timmar (psykiatri+somatik+primärvård)]]),ISBLANK(Tabell_SSK[[#This Row],[Region]])),"Ange region","")</f>
        <v/>
      </c>
      <c r="N456" s="3" t="str">
        <f>IF(AND(OR(Tabell_SSK[[#This Row],[Kontroll ifyllt värde]]=TRUE),ISBLANK(Tabell_SSK[[#This Row],[Zon]])),"Välj zon","")</f>
        <v/>
      </c>
      <c r="O4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6" s="3" t="str">
        <f xml:space="preserve"> IF(AND(Tabell_SSK[[#This Row],[Yrkeskategori]]="Specialistsjuksköterska",Tabell_SSK[[#This Row],[Specialisering]]=""),"Ange specialisering","")</f>
        <v/>
      </c>
      <c r="Q456" s="3" t="str">
        <f xml:space="preserve"> IF(AND(Tabell_SSK[[#This Row],[Yrkeskategori]]="Sjuksköterska",Tabell_SSK[[#This Row],[Specialisering]]&lt;&gt;""),"Välj specialistsjuksköterska om specialicering","")</f>
        <v/>
      </c>
      <c r="R456" s="3" t="str">
        <f>IF(AND(OR(Tabell_SSK[[#This Row],[Kontroll ifyllt värde]]=TRUE),ISBLANK(#REF!)),"Välj zon","")</f>
        <v/>
      </c>
      <c r="S456" s="3" t="str">
        <f>IF(AND(Tabell_SSK[[#This Row],[Fakturerat belopp]]&gt;0,Tabell_SSK[[#This Row],[Summa fakturerade timmar (psykiatri+somatik+primärvård)]]=""),"Fyll i antal timmar","")</f>
        <v/>
      </c>
      <c r="T456" s="3" t="str">
        <f>IF(AND(Tabell_SSK[[#This Row],[Kontroll ifyllt värde]]=TRUE,Tabell_SSK[[#This Row],[Fakturerat belopp]]=""),"Fakturerat belopp saknas","")</f>
        <v/>
      </c>
      <c r="U456" s="3" t="b">
        <f>OR(Tabell_SSK[[#This Row],[Fakturerat belopp]]&lt;&gt;"",Tabell_SSK[[#This Row],[Summa fakturerade timmar (psykiatri+somatik+primärvård)]]&lt;&gt;"")</f>
        <v>0</v>
      </c>
    </row>
    <row r="457" spans="1:21" x14ac:dyDescent="0.35">
      <c r="A457" s="32" t="str">
        <f>IF(_xlfn.CONCAT(B457:G457)="","",Statistikrapport!$C$3)</f>
        <v/>
      </c>
      <c r="B457" s="3"/>
      <c r="C457" s="3"/>
      <c r="D457" s="3"/>
      <c r="E457" s="3"/>
      <c r="F457" s="28"/>
      <c r="G45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7" s="3"/>
      <c r="I457" s="3"/>
      <c r="J457" s="3"/>
      <c r="K457" s="3"/>
      <c r="L457" s="3" t="str" cm="1">
        <f t="array" ref="L457">IFERROR(INDEX(_xlfn._xlws.FILTER(Tabell_SSK[[#This Row],[Region kontroll]:[Fakturerat]],Tabell_SSK[[#This Row],[Region kontroll]:[Fakturerat]]&lt;&gt;""),1,1),"")</f>
        <v/>
      </c>
      <c r="M457" s="3" t="str">
        <f>IF(AND(SUM(Tabell_SSK[[#This Row],[Fakturerat belopp]:[Summa fakturerade timmar (psykiatri+somatik+primärvård)]]),ISBLANK(Tabell_SSK[[#This Row],[Region]])),"Ange region","")</f>
        <v/>
      </c>
      <c r="N457" s="3" t="str">
        <f>IF(AND(OR(Tabell_SSK[[#This Row],[Kontroll ifyllt värde]]=TRUE),ISBLANK(Tabell_SSK[[#This Row],[Zon]])),"Välj zon","")</f>
        <v/>
      </c>
      <c r="O4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7" s="3" t="str">
        <f xml:space="preserve"> IF(AND(Tabell_SSK[[#This Row],[Yrkeskategori]]="Specialistsjuksköterska",Tabell_SSK[[#This Row],[Specialisering]]=""),"Ange specialisering","")</f>
        <v/>
      </c>
      <c r="Q457" s="3" t="str">
        <f xml:space="preserve"> IF(AND(Tabell_SSK[[#This Row],[Yrkeskategori]]="Sjuksköterska",Tabell_SSK[[#This Row],[Specialisering]]&lt;&gt;""),"Välj specialistsjuksköterska om specialicering","")</f>
        <v/>
      </c>
      <c r="R457" s="3" t="str">
        <f>IF(AND(OR(Tabell_SSK[[#This Row],[Kontroll ifyllt värde]]=TRUE),ISBLANK(#REF!)),"Välj zon","")</f>
        <v/>
      </c>
      <c r="S457" s="3" t="str">
        <f>IF(AND(Tabell_SSK[[#This Row],[Fakturerat belopp]]&gt;0,Tabell_SSK[[#This Row],[Summa fakturerade timmar (psykiatri+somatik+primärvård)]]=""),"Fyll i antal timmar","")</f>
        <v/>
      </c>
      <c r="T457" s="3" t="str">
        <f>IF(AND(Tabell_SSK[[#This Row],[Kontroll ifyllt värde]]=TRUE,Tabell_SSK[[#This Row],[Fakturerat belopp]]=""),"Fakturerat belopp saknas","")</f>
        <v/>
      </c>
      <c r="U457" s="3" t="b">
        <f>OR(Tabell_SSK[[#This Row],[Fakturerat belopp]]&lt;&gt;"",Tabell_SSK[[#This Row],[Summa fakturerade timmar (psykiatri+somatik+primärvård)]]&lt;&gt;"")</f>
        <v>0</v>
      </c>
    </row>
    <row r="458" spans="1:21" x14ac:dyDescent="0.35">
      <c r="A458" s="32" t="str">
        <f>IF(_xlfn.CONCAT(B458:G458)="","",Statistikrapport!$C$3)</f>
        <v/>
      </c>
      <c r="B458" s="3"/>
      <c r="C458" s="3"/>
      <c r="D458" s="3"/>
      <c r="E458" s="3"/>
      <c r="F458" s="28"/>
      <c r="G45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8" s="3"/>
      <c r="I458" s="3"/>
      <c r="J458" s="3"/>
      <c r="K458" s="3"/>
      <c r="L458" s="3" t="str" cm="1">
        <f t="array" ref="L458">IFERROR(INDEX(_xlfn._xlws.FILTER(Tabell_SSK[[#This Row],[Region kontroll]:[Fakturerat]],Tabell_SSK[[#This Row],[Region kontroll]:[Fakturerat]]&lt;&gt;""),1,1),"")</f>
        <v/>
      </c>
      <c r="M458" s="3" t="str">
        <f>IF(AND(SUM(Tabell_SSK[[#This Row],[Fakturerat belopp]:[Summa fakturerade timmar (psykiatri+somatik+primärvård)]]),ISBLANK(Tabell_SSK[[#This Row],[Region]])),"Ange region","")</f>
        <v/>
      </c>
      <c r="N458" s="3" t="str">
        <f>IF(AND(OR(Tabell_SSK[[#This Row],[Kontroll ifyllt värde]]=TRUE),ISBLANK(Tabell_SSK[[#This Row],[Zon]])),"Välj zon","")</f>
        <v/>
      </c>
      <c r="O4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8" s="3" t="str">
        <f xml:space="preserve"> IF(AND(Tabell_SSK[[#This Row],[Yrkeskategori]]="Specialistsjuksköterska",Tabell_SSK[[#This Row],[Specialisering]]=""),"Ange specialisering","")</f>
        <v/>
      </c>
      <c r="Q458" s="3" t="str">
        <f xml:space="preserve"> IF(AND(Tabell_SSK[[#This Row],[Yrkeskategori]]="Sjuksköterska",Tabell_SSK[[#This Row],[Specialisering]]&lt;&gt;""),"Välj specialistsjuksköterska om specialicering","")</f>
        <v/>
      </c>
      <c r="R458" s="3" t="str">
        <f>IF(AND(OR(Tabell_SSK[[#This Row],[Kontroll ifyllt värde]]=TRUE),ISBLANK(#REF!)),"Välj zon","")</f>
        <v/>
      </c>
      <c r="S458" s="3" t="str">
        <f>IF(AND(Tabell_SSK[[#This Row],[Fakturerat belopp]]&gt;0,Tabell_SSK[[#This Row],[Summa fakturerade timmar (psykiatri+somatik+primärvård)]]=""),"Fyll i antal timmar","")</f>
        <v/>
      </c>
      <c r="T458" s="3" t="str">
        <f>IF(AND(Tabell_SSK[[#This Row],[Kontroll ifyllt värde]]=TRUE,Tabell_SSK[[#This Row],[Fakturerat belopp]]=""),"Fakturerat belopp saknas","")</f>
        <v/>
      </c>
      <c r="U458" s="3" t="b">
        <f>OR(Tabell_SSK[[#This Row],[Fakturerat belopp]]&lt;&gt;"",Tabell_SSK[[#This Row],[Summa fakturerade timmar (psykiatri+somatik+primärvård)]]&lt;&gt;"")</f>
        <v>0</v>
      </c>
    </row>
    <row r="459" spans="1:21" x14ac:dyDescent="0.35">
      <c r="A459" s="32" t="str">
        <f>IF(_xlfn.CONCAT(B459:G459)="","",Statistikrapport!$C$3)</f>
        <v/>
      </c>
      <c r="B459" s="3"/>
      <c r="C459" s="3"/>
      <c r="D459" s="3"/>
      <c r="E459" s="3"/>
      <c r="F459" s="28"/>
      <c r="G45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59" s="3"/>
      <c r="I459" s="3"/>
      <c r="J459" s="3"/>
      <c r="K459" s="3"/>
      <c r="L459" s="3" t="str" cm="1">
        <f t="array" ref="L459">IFERROR(INDEX(_xlfn._xlws.FILTER(Tabell_SSK[[#This Row],[Region kontroll]:[Fakturerat]],Tabell_SSK[[#This Row],[Region kontroll]:[Fakturerat]]&lt;&gt;""),1,1),"")</f>
        <v/>
      </c>
      <c r="M459" s="3" t="str">
        <f>IF(AND(SUM(Tabell_SSK[[#This Row],[Fakturerat belopp]:[Summa fakturerade timmar (psykiatri+somatik+primärvård)]]),ISBLANK(Tabell_SSK[[#This Row],[Region]])),"Ange region","")</f>
        <v/>
      </c>
      <c r="N459" s="3" t="str">
        <f>IF(AND(OR(Tabell_SSK[[#This Row],[Kontroll ifyllt värde]]=TRUE),ISBLANK(Tabell_SSK[[#This Row],[Zon]])),"Välj zon","")</f>
        <v/>
      </c>
      <c r="O4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9" s="3" t="str">
        <f xml:space="preserve"> IF(AND(Tabell_SSK[[#This Row],[Yrkeskategori]]="Specialistsjuksköterska",Tabell_SSK[[#This Row],[Specialisering]]=""),"Ange specialisering","")</f>
        <v/>
      </c>
      <c r="Q459" s="3" t="str">
        <f xml:space="preserve"> IF(AND(Tabell_SSK[[#This Row],[Yrkeskategori]]="Sjuksköterska",Tabell_SSK[[#This Row],[Specialisering]]&lt;&gt;""),"Välj specialistsjuksköterska om specialicering","")</f>
        <v/>
      </c>
      <c r="R459" s="3" t="str">
        <f>IF(AND(OR(Tabell_SSK[[#This Row],[Kontroll ifyllt värde]]=TRUE),ISBLANK(#REF!)),"Välj zon","")</f>
        <v/>
      </c>
      <c r="S459" s="3" t="str">
        <f>IF(AND(Tabell_SSK[[#This Row],[Fakturerat belopp]]&gt;0,Tabell_SSK[[#This Row],[Summa fakturerade timmar (psykiatri+somatik+primärvård)]]=""),"Fyll i antal timmar","")</f>
        <v/>
      </c>
      <c r="T459" s="3" t="str">
        <f>IF(AND(Tabell_SSK[[#This Row],[Kontroll ifyllt värde]]=TRUE,Tabell_SSK[[#This Row],[Fakturerat belopp]]=""),"Fakturerat belopp saknas","")</f>
        <v/>
      </c>
      <c r="U459" s="3" t="b">
        <f>OR(Tabell_SSK[[#This Row],[Fakturerat belopp]]&lt;&gt;"",Tabell_SSK[[#This Row],[Summa fakturerade timmar (psykiatri+somatik+primärvård)]]&lt;&gt;"")</f>
        <v>0</v>
      </c>
    </row>
    <row r="460" spans="1:21" x14ac:dyDescent="0.35">
      <c r="A460" s="32" t="str">
        <f>IF(_xlfn.CONCAT(B460:G460)="","",Statistikrapport!$C$3)</f>
        <v/>
      </c>
      <c r="B460" s="3"/>
      <c r="C460" s="3"/>
      <c r="D460" s="3"/>
      <c r="E460" s="3"/>
      <c r="F460" s="28"/>
      <c r="G46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0" s="3"/>
      <c r="I460" s="3"/>
      <c r="J460" s="3"/>
      <c r="K460" s="3"/>
      <c r="L460" s="3" t="str" cm="1">
        <f t="array" ref="L460">IFERROR(INDEX(_xlfn._xlws.FILTER(Tabell_SSK[[#This Row],[Region kontroll]:[Fakturerat]],Tabell_SSK[[#This Row],[Region kontroll]:[Fakturerat]]&lt;&gt;""),1,1),"")</f>
        <v/>
      </c>
      <c r="M460" s="3" t="str">
        <f>IF(AND(SUM(Tabell_SSK[[#This Row],[Fakturerat belopp]:[Summa fakturerade timmar (psykiatri+somatik+primärvård)]]),ISBLANK(Tabell_SSK[[#This Row],[Region]])),"Ange region","")</f>
        <v/>
      </c>
      <c r="N460" s="3" t="str">
        <f>IF(AND(OR(Tabell_SSK[[#This Row],[Kontroll ifyllt värde]]=TRUE),ISBLANK(Tabell_SSK[[#This Row],[Zon]])),"Välj zon","")</f>
        <v/>
      </c>
      <c r="O4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0" s="3" t="str">
        <f xml:space="preserve"> IF(AND(Tabell_SSK[[#This Row],[Yrkeskategori]]="Specialistsjuksköterska",Tabell_SSK[[#This Row],[Specialisering]]=""),"Ange specialisering","")</f>
        <v/>
      </c>
      <c r="Q460" s="3" t="str">
        <f xml:space="preserve"> IF(AND(Tabell_SSK[[#This Row],[Yrkeskategori]]="Sjuksköterska",Tabell_SSK[[#This Row],[Specialisering]]&lt;&gt;""),"Välj specialistsjuksköterska om specialicering","")</f>
        <v/>
      </c>
      <c r="R460" s="3" t="str">
        <f>IF(AND(OR(Tabell_SSK[[#This Row],[Kontroll ifyllt värde]]=TRUE),ISBLANK(#REF!)),"Välj zon","")</f>
        <v/>
      </c>
      <c r="S460" s="3" t="str">
        <f>IF(AND(Tabell_SSK[[#This Row],[Fakturerat belopp]]&gt;0,Tabell_SSK[[#This Row],[Summa fakturerade timmar (psykiatri+somatik+primärvård)]]=""),"Fyll i antal timmar","")</f>
        <v/>
      </c>
      <c r="T460" s="3" t="str">
        <f>IF(AND(Tabell_SSK[[#This Row],[Kontroll ifyllt värde]]=TRUE,Tabell_SSK[[#This Row],[Fakturerat belopp]]=""),"Fakturerat belopp saknas","")</f>
        <v/>
      </c>
      <c r="U460" s="3" t="b">
        <f>OR(Tabell_SSK[[#This Row],[Fakturerat belopp]]&lt;&gt;"",Tabell_SSK[[#This Row],[Summa fakturerade timmar (psykiatri+somatik+primärvård)]]&lt;&gt;"")</f>
        <v>0</v>
      </c>
    </row>
    <row r="461" spans="1:21" x14ac:dyDescent="0.35">
      <c r="A461" s="32" t="str">
        <f>IF(_xlfn.CONCAT(B461:G461)="","",Statistikrapport!$C$3)</f>
        <v/>
      </c>
      <c r="B461" s="3"/>
      <c r="C461" s="3"/>
      <c r="D461" s="3"/>
      <c r="E461" s="3"/>
      <c r="F461" s="28"/>
      <c r="G46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1" s="3"/>
      <c r="I461" s="3"/>
      <c r="J461" s="3"/>
      <c r="K461" s="3"/>
      <c r="L461" s="3" t="str" cm="1">
        <f t="array" ref="L461">IFERROR(INDEX(_xlfn._xlws.FILTER(Tabell_SSK[[#This Row],[Region kontroll]:[Fakturerat]],Tabell_SSK[[#This Row],[Region kontroll]:[Fakturerat]]&lt;&gt;""),1,1),"")</f>
        <v/>
      </c>
      <c r="M461" s="3" t="str">
        <f>IF(AND(SUM(Tabell_SSK[[#This Row],[Fakturerat belopp]:[Summa fakturerade timmar (psykiatri+somatik+primärvård)]]),ISBLANK(Tabell_SSK[[#This Row],[Region]])),"Ange region","")</f>
        <v/>
      </c>
      <c r="N461" s="3" t="str">
        <f>IF(AND(OR(Tabell_SSK[[#This Row],[Kontroll ifyllt värde]]=TRUE),ISBLANK(Tabell_SSK[[#This Row],[Zon]])),"Välj zon","")</f>
        <v/>
      </c>
      <c r="O4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1" s="3" t="str">
        <f xml:space="preserve"> IF(AND(Tabell_SSK[[#This Row],[Yrkeskategori]]="Specialistsjuksköterska",Tabell_SSK[[#This Row],[Specialisering]]=""),"Ange specialisering","")</f>
        <v/>
      </c>
      <c r="Q461" s="3" t="str">
        <f xml:space="preserve"> IF(AND(Tabell_SSK[[#This Row],[Yrkeskategori]]="Sjuksköterska",Tabell_SSK[[#This Row],[Specialisering]]&lt;&gt;""),"Välj specialistsjuksköterska om specialicering","")</f>
        <v/>
      </c>
      <c r="R461" s="3" t="str">
        <f>IF(AND(OR(Tabell_SSK[[#This Row],[Kontroll ifyllt värde]]=TRUE),ISBLANK(#REF!)),"Välj zon","")</f>
        <v/>
      </c>
      <c r="S461" s="3" t="str">
        <f>IF(AND(Tabell_SSK[[#This Row],[Fakturerat belopp]]&gt;0,Tabell_SSK[[#This Row],[Summa fakturerade timmar (psykiatri+somatik+primärvård)]]=""),"Fyll i antal timmar","")</f>
        <v/>
      </c>
      <c r="T461" s="3" t="str">
        <f>IF(AND(Tabell_SSK[[#This Row],[Kontroll ifyllt värde]]=TRUE,Tabell_SSK[[#This Row],[Fakturerat belopp]]=""),"Fakturerat belopp saknas","")</f>
        <v/>
      </c>
      <c r="U461" s="3" t="b">
        <f>OR(Tabell_SSK[[#This Row],[Fakturerat belopp]]&lt;&gt;"",Tabell_SSK[[#This Row],[Summa fakturerade timmar (psykiatri+somatik+primärvård)]]&lt;&gt;"")</f>
        <v>0</v>
      </c>
    </row>
    <row r="462" spans="1:21" x14ac:dyDescent="0.35">
      <c r="A462" s="32" t="str">
        <f>IF(_xlfn.CONCAT(B462:G462)="","",Statistikrapport!$C$3)</f>
        <v/>
      </c>
      <c r="B462" s="3"/>
      <c r="C462" s="3"/>
      <c r="D462" s="3"/>
      <c r="E462" s="3"/>
      <c r="F462" s="28"/>
      <c r="G46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2" s="3"/>
      <c r="I462" s="3"/>
      <c r="J462" s="3"/>
      <c r="K462" s="3"/>
      <c r="L462" s="3" t="str" cm="1">
        <f t="array" ref="L462">IFERROR(INDEX(_xlfn._xlws.FILTER(Tabell_SSK[[#This Row],[Region kontroll]:[Fakturerat]],Tabell_SSK[[#This Row],[Region kontroll]:[Fakturerat]]&lt;&gt;""),1,1),"")</f>
        <v/>
      </c>
      <c r="M462" s="3" t="str">
        <f>IF(AND(SUM(Tabell_SSK[[#This Row],[Fakturerat belopp]:[Summa fakturerade timmar (psykiatri+somatik+primärvård)]]),ISBLANK(Tabell_SSK[[#This Row],[Region]])),"Ange region","")</f>
        <v/>
      </c>
      <c r="N462" s="3" t="str">
        <f>IF(AND(OR(Tabell_SSK[[#This Row],[Kontroll ifyllt värde]]=TRUE),ISBLANK(Tabell_SSK[[#This Row],[Zon]])),"Välj zon","")</f>
        <v/>
      </c>
      <c r="O4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2" s="3" t="str">
        <f xml:space="preserve"> IF(AND(Tabell_SSK[[#This Row],[Yrkeskategori]]="Specialistsjuksköterska",Tabell_SSK[[#This Row],[Specialisering]]=""),"Ange specialisering","")</f>
        <v/>
      </c>
      <c r="Q462" s="3" t="str">
        <f xml:space="preserve"> IF(AND(Tabell_SSK[[#This Row],[Yrkeskategori]]="Sjuksköterska",Tabell_SSK[[#This Row],[Specialisering]]&lt;&gt;""),"Välj specialistsjuksköterska om specialicering","")</f>
        <v/>
      </c>
      <c r="R462" s="3" t="str">
        <f>IF(AND(OR(Tabell_SSK[[#This Row],[Kontroll ifyllt värde]]=TRUE),ISBLANK(#REF!)),"Välj zon","")</f>
        <v/>
      </c>
      <c r="S462" s="3" t="str">
        <f>IF(AND(Tabell_SSK[[#This Row],[Fakturerat belopp]]&gt;0,Tabell_SSK[[#This Row],[Summa fakturerade timmar (psykiatri+somatik+primärvård)]]=""),"Fyll i antal timmar","")</f>
        <v/>
      </c>
      <c r="T462" s="3" t="str">
        <f>IF(AND(Tabell_SSK[[#This Row],[Kontroll ifyllt värde]]=TRUE,Tabell_SSK[[#This Row],[Fakturerat belopp]]=""),"Fakturerat belopp saknas","")</f>
        <v/>
      </c>
      <c r="U462" s="3" t="b">
        <f>OR(Tabell_SSK[[#This Row],[Fakturerat belopp]]&lt;&gt;"",Tabell_SSK[[#This Row],[Summa fakturerade timmar (psykiatri+somatik+primärvård)]]&lt;&gt;"")</f>
        <v>0</v>
      </c>
    </row>
    <row r="463" spans="1:21" x14ac:dyDescent="0.35">
      <c r="A463" s="32" t="str">
        <f>IF(_xlfn.CONCAT(B463:G463)="","",Statistikrapport!$C$3)</f>
        <v/>
      </c>
      <c r="B463" s="3"/>
      <c r="C463" s="3"/>
      <c r="D463" s="3"/>
      <c r="E463" s="3"/>
      <c r="F463" s="28"/>
      <c r="G46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3" s="3"/>
      <c r="I463" s="3"/>
      <c r="J463" s="3"/>
      <c r="K463" s="3"/>
      <c r="L463" s="3" t="str" cm="1">
        <f t="array" ref="L463">IFERROR(INDEX(_xlfn._xlws.FILTER(Tabell_SSK[[#This Row],[Region kontroll]:[Fakturerat]],Tabell_SSK[[#This Row],[Region kontroll]:[Fakturerat]]&lt;&gt;""),1,1),"")</f>
        <v/>
      </c>
      <c r="M463" s="3" t="str">
        <f>IF(AND(SUM(Tabell_SSK[[#This Row],[Fakturerat belopp]:[Summa fakturerade timmar (psykiatri+somatik+primärvård)]]),ISBLANK(Tabell_SSK[[#This Row],[Region]])),"Ange region","")</f>
        <v/>
      </c>
      <c r="N463" s="3" t="str">
        <f>IF(AND(OR(Tabell_SSK[[#This Row],[Kontroll ifyllt värde]]=TRUE),ISBLANK(Tabell_SSK[[#This Row],[Zon]])),"Välj zon","")</f>
        <v/>
      </c>
      <c r="O4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3" s="3" t="str">
        <f xml:space="preserve"> IF(AND(Tabell_SSK[[#This Row],[Yrkeskategori]]="Specialistsjuksköterska",Tabell_SSK[[#This Row],[Specialisering]]=""),"Ange specialisering","")</f>
        <v/>
      </c>
      <c r="Q463" s="3" t="str">
        <f xml:space="preserve"> IF(AND(Tabell_SSK[[#This Row],[Yrkeskategori]]="Sjuksköterska",Tabell_SSK[[#This Row],[Specialisering]]&lt;&gt;""),"Välj specialistsjuksköterska om specialicering","")</f>
        <v/>
      </c>
      <c r="R463" s="3" t="str">
        <f>IF(AND(OR(Tabell_SSK[[#This Row],[Kontroll ifyllt värde]]=TRUE),ISBLANK(#REF!)),"Välj zon","")</f>
        <v/>
      </c>
      <c r="S463" s="3" t="str">
        <f>IF(AND(Tabell_SSK[[#This Row],[Fakturerat belopp]]&gt;0,Tabell_SSK[[#This Row],[Summa fakturerade timmar (psykiatri+somatik+primärvård)]]=""),"Fyll i antal timmar","")</f>
        <v/>
      </c>
      <c r="T463" s="3" t="str">
        <f>IF(AND(Tabell_SSK[[#This Row],[Kontroll ifyllt värde]]=TRUE,Tabell_SSK[[#This Row],[Fakturerat belopp]]=""),"Fakturerat belopp saknas","")</f>
        <v/>
      </c>
      <c r="U463" s="3" t="b">
        <f>OR(Tabell_SSK[[#This Row],[Fakturerat belopp]]&lt;&gt;"",Tabell_SSK[[#This Row],[Summa fakturerade timmar (psykiatri+somatik+primärvård)]]&lt;&gt;"")</f>
        <v>0</v>
      </c>
    </row>
    <row r="464" spans="1:21" x14ac:dyDescent="0.35">
      <c r="A464" s="32" t="str">
        <f>IF(_xlfn.CONCAT(B464:G464)="","",Statistikrapport!$C$3)</f>
        <v/>
      </c>
      <c r="B464" s="3"/>
      <c r="C464" s="3"/>
      <c r="D464" s="3"/>
      <c r="E464" s="3"/>
      <c r="F464" s="28"/>
      <c r="G46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4" s="3"/>
      <c r="I464" s="3"/>
      <c r="J464" s="3"/>
      <c r="K464" s="3"/>
      <c r="L464" s="3" t="str" cm="1">
        <f t="array" ref="L464">IFERROR(INDEX(_xlfn._xlws.FILTER(Tabell_SSK[[#This Row],[Region kontroll]:[Fakturerat]],Tabell_SSK[[#This Row],[Region kontroll]:[Fakturerat]]&lt;&gt;""),1,1),"")</f>
        <v/>
      </c>
      <c r="M464" s="3" t="str">
        <f>IF(AND(SUM(Tabell_SSK[[#This Row],[Fakturerat belopp]:[Summa fakturerade timmar (psykiatri+somatik+primärvård)]]),ISBLANK(Tabell_SSK[[#This Row],[Region]])),"Ange region","")</f>
        <v/>
      </c>
      <c r="N464" s="3" t="str">
        <f>IF(AND(OR(Tabell_SSK[[#This Row],[Kontroll ifyllt värde]]=TRUE),ISBLANK(Tabell_SSK[[#This Row],[Zon]])),"Välj zon","")</f>
        <v/>
      </c>
      <c r="O4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4" s="3" t="str">
        <f xml:space="preserve"> IF(AND(Tabell_SSK[[#This Row],[Yrkeskategori]]="Specialistsjuksköterska",Tabell_SSK[[#This Row],[Specialisering]]=""),"Ange specialisering","")</f>
        <v/>
      </c>
      <c r="Q464" s="3" t="str">
        <f xml:space="preserve"> IF(AND(Tabell_SSK[[#This Row],[Yrkeskategori]]="Sjuksköterska",Tabell_SSK[[#This Row],[Specialisering]]&lt;&gt;""),"Välj specialistsjuksköterska om specialicering","")</f>
        <v/>
      </c>
      <c r="R464" s="3" t="str">
        <f>IF(AND(OR(Tabell_SSK[[#This Row],[Kontroll ifyllt värde]]=TRUE),ISBLANK(#REF!)),"Välj zon","")</f>
        <v/>
      </c>
      <c r="S464" s="3" t="str">
        <f>IF(AND(Tabell_SSK[[#This Row],[Fakturerat belopp]]&gt;0,Tabell_SSK[[#This Row],[Summa fakturerade timmar (psykiatri+somatik+primärvård)]]=""),"Fyll i antal timmar","")</f>
        <v/>
      </c>
      <c r="T464" s="3" t="str">
        <f>IF(AND(Tabell_SSK[[#This Row],[Kontroll ifyllt värde]]=TRUE,Tabell_SSK[[#This Row],[Fakturerat belopp]]=""),"Fakturerat belopp saknas","")</f>
        <v/>
      </c>
      <c r="U464" s="3" t="b">
        <f>OR(Tabell_SSK[[#This Row],[Fakturerat belopp]]&lt;&gt;"",Tabell_SSK[[#This Row],[Summa fakturerade timmar (psykiatri+somatik+primärvård)]]&lt;&gt;"")</f>
        <v>0</v>
      </c>
    </row>
    <row r="465" spans="1:21" x14ac:dyDescent="0.35">
      <c r="A465" s="32" t="str">
        <f>IF(_xlfn.CONCAT(B465:G465)="","",Statistikrapport!$C$3)</f>
        <v/>
      </c>
      <c r="B465" s="3"/>
      <c r="C465" s="3"/>
      <c r="D465" s="3"/>
      <c r="E465" s="3"/>
      <c r="F465" s="28"/>
      <c r="G46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5" s="3"/>
      <c r="I465" s="3"/>
      <c r="J465" s="3"/>
      <c r="K465" s="3"/>
      <c r="L465" s="3" t="str" cm="1">
        <f t="array" ref="L465">IFERROR(INDEX(_xlfn._xlws.FILTER(Tabell_SSK[[#This Row],[Region kontroll]:[Fakturerat]],Tabell_SSK[[#This Row],[Region kontroll]:[Fakturerat]]&lt;&gt;""),1,1),"")</f>
        <v/>
      </c>
      <c r="M465" s="3" t="str">
        <f>IF(AND(SUM(Tabell_SSK[[#This Row],[Fakturerat belopp]:[Summa fakturerade timmar (psykiatri+somatik+primärvård)]]),ISBLANK(Tabell_SSK[[#This Row],[Region]])),"Ange region","")</f>
        <v/>
      </c>
      <c r="N465" s="3" t="str">
        <f>IF(AND(OR(Tabell_SSK[[#This Row],[Kontroll ifyllt värde]]=TRUE),ISBLANK(Tabell_SSK[[#This Row],[Zon]])),"Välj zon","")</f>
        <v/>
      </c>
      <c r="O4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5" s="3" t="str">
        <f xml:space="preserve"> IF(AND(Tabell_SSK[[#This Row],[Yrkeskategori]]="Specialistsjuksköterska",Tabell_SSK[[#This Row],[Specialisering]]=""),"Ange specialisering","")</f>
        <v/>
      </c>
      <c r="Q465" s="3" t="str">
        <f xml:space="preserve"> IF(AND(Tabell_SSK[[#This Row],[Yrkeskategori]]="Sjuksköterska",Tabell_SSK[[#This Row],[Specialisering]]&lt;&gt;""),"Välj specialistsjuksköterska om specialicering","")</f>
        <v/>
      </c>
      <c r="R465" s="3" t="str">
        <f>IF(AND(OR(Tabell_SSK[[#This Row],[Kontroll ifyllt värde]]=TRUE),ISBLANK(#REF!)),"Välj zon","")</f>
        <v/>
      </c>
      <c r="S465" s="3" t="str">
        <f>IF(AND(Tabell_SSK[[#This Row],[Fakturerat belopp]]&gt;0,Tabell_SSK[[#This Row],[Summa fakturerade timmar (psykiatri+somatik+primärvård)]]=""),"Fyll i antal timmar","")</f>
        <v/>
      </c>
      <c r="T465" s="3" t="str">
        <f>IF(AND(Tabell_SSK[[#This Row],[Kontroll ifyllt värde]]=TRUE,Tabell_SSK[[#This Row],[Fakturerat belopp]]=""),"Fakturerat belopp saknas","")</f>
        <v/>
      </c>
      <c r="U465" s="3" t="b">
        <f>OR(Tabell_SSK[[#This Row],[Fakturerat belopp]]&lt;&gt;"",Tabell_SSK[[#This Row],[Summa fakturerade timmar (psykiatri+somatik+primärvård)]]&lt;&gt;"")</f>
        <v>0</v>
      </c>
    </row>
    <row r="466" spans="1:21" x14ac:dyDescent="0.35">
      <c r="A466" s="32" t="str">
        <f>IF(_xlfn.CONCAT(B466:G466)="","",Statistikrapport!$C$3)</f>
        <v/>
      </c>
      <c r="B466" s="3"/>
      <c r="C466" s="3"/>
      <c r="D466" s="3"/>
      <c r="E466" s="3"/>
      <c r="F466" s="28"/>
      <c r="G46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6" s="3"/>
      <c r="I466" s="3"/>
      <c r="J466" s="3"/>
      <c r="K466" s="3"/>
      <c r="L466" s="3" t="str" cm="1">
        <f t="array" ref="L466">IFERROR(INDEX(_xlfn._xlws.FILTER(Tabell_SSK[[#This Row],[Region kontroll]:[Fakturerat]],Tabell_SSK[[#This Row],[Region kontroll]:[Fakturerat]]&lt;&gt;""),1,1),"")</f>
        <v/>
      </c>
      <c r="M466" s="3" t="str">
        <f>IF(AND(SUM(Tabell_SSK[[#This Row],[Fakturerat belopp]:[Summa fakturerade timmar (psykiatri+somatik+primärvård)]]),ISBLANK(Tabell_SSK[[#This Row],[Region]])),"Ange region","")</f>
        <v/>
      </c>
      <c r="N466" s="3" t="str">
        <f>IF(AND(OR(Tabell_SSK[[#This Row],[Kontroll ifyllt värde]]=TRUE),ISBLANK(Tabell_SSK[[#This Row],[Zon]])),"Välj zon","")</f>
        <v/>
      </c>
      <c r="O4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6" s="3" t="str">
        <f xml:space="preserve"> IF(AND(Tabell_SSK[[#This Row],[Yrkeskategori]]="Specialistsjuksköterska",Tabell_SSK[[#This Row],[Specialisering]]=""),"Ange specialisering","")</f>
        <v/>
      </c>
      <c r="Q466" s="3" t="str">
        <f xml:space="preserve"> IF(AND(Tabell_SSK[[#This Row],[Yrkeskategori]]="Sjuksköterska",Tabell_SSK[[#This Row],[Specialisering]]&lt;&gt;""),"Välj specialistsjuksköterska om specialicering","")</f>
        <v/>
      </c>
      <c r="R466" s="3" t="str">
        <f>IF(AND(OR(Tabell_SSK[[#This Row],[Kontroll ifyllt värde]]=TRUE),ISBLANK(#REF!)),"Välj zon","")</f>
        <v/>
      </c>
      <c r="S466" s="3" t="str">
        <f>IF(AND(Tabell_SSK[[#This Row],[Fakturerat belopp]]&gt;0,Tabell_SSK[[#This Row],[Summa fakturerade timmar (psykiatri+somatik+primärvård)]]=""),"Fyll i antal timmar","")</f>
        <v/>
      </c>
      <c r="T466" s="3" t="str">
        <f>IF(AND(Tabell_SSK[[#This Row],[Kontroll ifyllt värde]]=TRUE,Tabell_SSK[[#This Row],[Fakturerat belopp]]=""),"Fakturerat belopp saknas","")</f>
        <v/>
      </c>
      <c r="U466" s="3" t="b">
        <f>OR(Tabell_SSK[[#This Row],[Fakturerat belopp]]&lt;&gt;"",Tabell_SSK[[#This Row],[Summa fakturerade timmar (psykiatri+somatik+primärvård)]]&lt;&gt;"")</f>
        <v>0</v>
      </c>
    </row>
    <row r="467" spans="1:21" x14ac:dyDescent="0.35">
      <c r="A467" s="32" t="str">
        <f>IF(_xlfn.CONCAT(B467:G467)="","",Statistikrapport!$C$3)</f>
        <v/>
      </c>
      <c r="B467" s="3"/>
      <c r="C467" s="3"/>
      <c r="D467" s="3"/>
      <c r="E467" s="3"/>
      <c r="F467" s="28"/>
      <c r="G46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7" s="3"/>
      <c r="I467" s="3"/>
      <c r="J467" s="3"/>
      <c r="K467" s="3"/>
      <c r="L467" s="3" t="str" cm="1">
        <f t="array" ref="L467">IFERROR(INDEX(_xlfn._xlws.FILTER(Tabell_SSK[[#This Row],[Region kontroll]:[Fakturerat]],Tabell_SSK[[#This Row],[Region kontroll]:[Fakturerat]]&lt;&gt;""),1,1),"")</f>
        <v/>
      </c>
      <c r="M467" s="3" t="str">
        <f>IF(AND(SUM(Tabell_SSK[[#This Row],[Fakturerat belopp]:[Summa fakturerade timmar (psykiatri+somatik+primärvård)]]),ISBLANK(Tabell_SSK[[#This Row],[Region]])),"Ange region","")</f>
        <v/>
      </c>
      <c r="N467" s="3" t="str">
        <f>IF(AND(OR(Tabell_SSK[[#This Row],[Kontroll ifyllt värde]]=TRUE),ISBLANK(Tabell_SSK[[#This Row],[Zon]])),"Välj zon","")</f>
        <v/>
      </c>
      <c r="O4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7" s="3" t="str">
        <f xml:space="preserve"> IF(AND(Tabell_SSK[[#This Row],[Yrkeskategori]]="Specialistsjuksköterska",Tabell_SSK[[#This Row],[Specialisering]]=""),"Ange specialisering","")</f>
        <v/>
      </c>
      <c r="Q467" s="3" t="str">
        <f xml:space="preserve"> IF(AND(Tabell_SSK[[#This Row],[Yrkeskategori]]="Sjuksköterska",Tabell_SSK[[#This Row],[Specialisering]]&lt;&gt;""),"Välj specialistsjuksköterska om specialicering","")</f>
        <v/>
      </c>
      <c r="R467" s="3" t="str">
        <f>IF(AND(OR(Tabell_SSK[[#This Row],[Kontroll ifyllt värde]]=TRUE),ISBLANK(#REF!)),"Välj zon","")</f>
        <v/>
      </c>
      <c r="S467" s="3" t="str">
        <f>IF(AND(Tabell_SSK[[#This Row],[Fakturerat belopp]]&gt;0,Tabell_SSK[[#This Row],[Summa fakturerade timmar (psykiatri+somatik+primärvård)]]=""),"Fyll i antal timmar","")</f>
        <v/>
      </c>
      <c r="T467" s="3" t="str">
        <f>IF(AND(Tabell_SSK[[#This Row],[Kontroll ifyllt värde]]=TRUE,Tabell_SSK[[#This Row],[Fakturerat belopp]]=""),"Fakturerat belopp saknas","")</f>
        <v/>
      </c>
      <c r="U467" s="3" t="b">
        <f>OR(Tabell_SSK[[#This Row],[Fakturerat belopp]]&lt;&gt;"",Tabell_SSK[[#This Row],[Summa fakturerade timmar (psykiatri+somatik+primärvård)]]&lt;&gt;"")</f>
        <v>0</v>
      </c>
    </row>
    <row r="468" spans="1:21" x14ac:dyDescent="0.35">
      <c r="A468" s="32" t="str">
        <f>IF(_xlfn.CONCAT(B468:G468)="","",Statistikrapport!$C$3)</f>
        <v/>
      </c>
      <c r="B468" s="3"/>
      <c r="C468" s="3"/>
      <c r="D468" s="3"/>
      <c r="E468" s="3"/>
      <c r="F468" s="28"/>
      <c r="G46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8" s="3"/>
      <c r="I468" s="3"/>
      <c r="J468" s="3"/>
      <c r="K468" s="3"/>
      <c r="L468" s="3" t="str" cm="1">
        <f t="array" ref="L468">IFERROR(INDEX(_xlfn._xlws.FILTER(Tabell_SSK[[#This Row],[Region kontroll]:[Fakturerat]],Tabell_SSK[[#This Row],[Region kontroll]:[Fakturerat]]&lt;&gt;""),1,1),"")</f>
        <v/>
      </c>
      <c r="M468" s="3" t="str">
        <f>IF(AND(SUM(Tabell_SSK[[#This Row],[Fakturerat belopp]:[Summa fakturerade timmar (psykiatri+somatik+primärvård)]]),ISBLANK(Tabell_SSK[[#This Row],[Region]])),"Ange region","")</f>
        <v/>
      </c>
      <c r="N468" s="3" t="str">
        <f>IF(AND(OR(Tabell_SSK[[#This Row],[Kontroll ifyllt värde]]=TRUE),ISBLANK(Tabell_SSK[[#This Row],[Zon]])),"Välj zon","")</f>
        <v/>
      </c>
      <c r="O4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8" s="3" t="str">
        <f xml:space="preserve"> IF(AND(Tabell_SSK[[#This Row],[Yrkeskategori]]="Specialistsjuksköterska",Tabell_SSK[[#This Row],[Specialisering]]=""),"Ange specialisering","")</f>
        <v/>
      </c>
      <c r="Q468" s="3" t="str">
        <f xml:space="preserve"> IF(AND(Tabell_SSK[[#This Row],[Yrkeskategori]]="Sjuksköterska",Tabell_SSK[[#This Row],[Specialisering]]&lt;&gt;""),"Välj specialistsjuksköterska om specialicering","")</f>
        <v/>
      </c>
      <c r="R468" s="3" t="str">
        <f>IF(AND(OR(Tabell_SSK[[#This Row],[Kontroll ifyllt värde]]=TRUE),ISBLANK(#REF!)),"Välj zon","")</f>
        <v/>
      </c>
      <c r="S468" s="3" t="str">
        <f>IF(AND(Tabell_SSK[[#This Row],[Fakturerat belopp]]&gt;0,Tabell_SSK[[#This Row],[Summa fakturerade timmar (psykiatri+somatik+primärvård)]]=""),"Fyll i antal timmar","")</f>
        <v/>
      </c>
      <c r="T468" s="3" t="str">
        <f>IF(AND(Tabell_SSK[[#This Row],[Kontroll ifyllt värde]]=TRUE,Tabell_SSK[[#This Row],[Fakturerat belopp]]=""),"Fakturerat belopp saknas","")</f>
        <v/>
      </c>
      <c r="U468" s="3" t="b">
        <f>OR(Tabell_SSK[[#This Row],[Fakturerat belopp]]&lt;&gt;"",Tabell_SSK[[#This Row],[Summa fakturerade timmar (psykiatri+somatik+primärvård)]]&lt;&gt;"")</f>
        <v>0</v>
      </c>
    </row>
    <row r="469" spans="1:21" x14ac:dyDescent="0.35">
      <c r="A469" s="32" t="str">
        <f>IF(_xlfn.CONCAT(B469:G469)="","",Statistikrapport!$C$3)</f>
        <v/>
      </c>
      <c r="B469" s="3"/>
      <c r="C469" s="3"/>
      <c r="D469" s="3"/>
      <c r="E469" s="3"/>
      <c r="F469" s="28"/>
      <c r="G46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69" s="3"/>
      <c r="I469" s="3"/>
      <c r="J469" s="3"/>
      <c r="K469" s="3"/>
      <c r="L469" s="3" t="str" cm="1">
        <f t="array" ref="L469">IFERROR(INDEX(_xlfn._xlws.FILTER(Tabell_SSK[[#This Row],[Region kontroll]:[Fakturerat]],Tabell_SSK[[#This Row],[Region kontroll]:[Fakturerat]]&lt;&gt;""),1,1),"")</f>
        <v/>
      </c>
      <c r="M469" s="3" t="str">
        <f>IF(AND(SUM(Tabell_SSK[[#This Row],[Fakturerat belopp]:[Summa fakturerade timmar (psykiatri+somatik+primärvård)]]),ISBLANK(Tabell_SSK[[#This Row],[Region]])),"Ange region","")</f>
        <v/>
      </c>
      <c r="N469" s="3" t="str">
        <f>IF(AND(OR(Tabell_SSK[[#This Row],[Kontroll ifyllt värde]]=TRUE),ISBLANK(Tabell_SSK[[#This Row],[Zon]])),"Välj zon","")</f>
        <v/>
      </c>
      <c r="O4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9" s="3" t="str">
        <f xml:space="preserve"> IF(AND(Tabell_SSK[[#This Row],[Yrkeskategori]]="Specialistsjuksköterska",Tabell_SSK[[#This Row],[Specialisering]]=""),"Ange specialisering","")</f>
        <v/>
      </c>
      <c r="Q469" s="3" t="str">
        <f xml:space="preserve"> IF(AND(Tabell_SSK[[#This Row],[Yrkeskategori]]="Sjuksköterska",Tabell_SSK[[#This Row],[Specialisering]]&lt;&gt;""),"Välj specialistsjuksköterska om specialicering","")</f>
        <v/>
      </c>
      <c r="R469" s="3" t="str">
        <f>IF(AND(OR(Tabell_SSK[[#This Row],[Kontroll ifyllt värde]]=TRUE),ISBLANK(#REF!)),"Välj zon","")</f>
        <v/>
      </c>
      <c r="S469" s="3" t="str">
        <f>IF(AND(Tabell_SSK[[#This Row],[Fakturerat belopp]]&gt;0,Tabell_SSK[[#This Row],[Summa fakturerade timmar (psykiatri+somatik+primärvård)]]=""),"Fyll i antal timmar","")</f>
        <v/>
      </c>
      <c r="T469" s="3" t="str">
        <f>IF(AND(Tabell_SSK[[#This Row],[Kontroll ifyllt värde]]=TRUE,Tabell_SSK[[#This Row],[Fakturerat belopp]]=""),"Fakturerat belopp saknas","")</f>
        <v/>
      </c>
      <c r="U469" s="3" t="b">
        <f>OR(Tabell_SSK[[#This Row],[Fakturerat belopp]]&lt;&gt;"",Tabell_SSK[[#This Row],[Summa fakturerade timmar (psykiatri+somatik+primärvård)]]&lt;&gt;"")</f>
        <v>0</v>
      </c>
    </row>
    <row r="470" spans="1:21" x14ac:dyDescent="0.35">
      <c r="A470" s="32" t="str">
        <f>IF(_xlfn.CONCAT(B470:G470)="","",Statistikrapport!$C$3)</f>
        <v/>
      </c>
      <c r="B470" s="3"/>
      <c r="C470" s="3"/>
      <c r="D470" s="3"/>
      <c r="E470" s="3"/>
      <c r="F470" s="28"/>
      <c r="G47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0" s="3"/>
      <c r="I470" s="3"/>
      <c r="J470" s="3"/>
      <c r="K470" s="3"/>
      <c r="L470" s="3" t="str" cm="1">
        <f t="array" ref="L470">IFERROR(INDEX(_xlfn._xlws.FILTER(Tabell_SSK[[#This Row],[Region kontroll]:[Fakturerat]],Tabell_SSK[[#This Row],[Region kontroll]:[Fakturerat]]&lt;&gt;""),1,1),"")</f>
        <v/>
      </c>
      <c r="M470" s="3" t="str">
        <f>IF(AND(SUM(Tabell_SSK[[#This Row],[Fakturerat belopp]:[Summa fakturerade timmar (psykiatri+somatik+primärvård)]]),ISBLANK(Tabell_SSK[[#This Row],[Region]])),"Ange region","")</f>
        <v/>
      </c>
      <c r="N470" s="3" t="str">
        <f>IF(AND(OR(Tabell_SSK[[#This Row],[Kontroll ifyllt värde]]=TRUE),ISBLANK(Tabell_SSK[[#This Row],[Zon]])),"Välj zon","")</f>
        <v/>
      </c>
      <c r="O4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0" s="3" t="str">
        <f xml:space="preserve"> IF(AND(Tabell_SSK[[#This Row],[Yrkeskategori]]="Specialistsjuksköterska",Tabell_SSK[[#This Row],[Specialisering]]=""),"Ange specialisering","")</f>
        <v/>
      </c>
      <c r="Q470" s="3" t="str">
        <f xml:space="preserve"> IF(AND(Tabell_SSK[[#This Row],[Yrkeskategori]]="Sjuksköterska",Tabell_SSK[[#This Row],[Specialisering]]&lt;&gt;""),"Välj specialistsjuksköterska om specialicering","")</f>
        <v/>
      </c>
      <c r="R470" s="3" t="str">
        <f>IF(AND(OR(Tabell_SSK[[#This Row],[Kontroll ifyllt värde]]=TRUE),ISBLANK(#REF!)),"Välj zon","")</f>
        <v/>
      </c>
      <c r="S470" s="3" t="str">
        <f>IF(AND(Tabell_SSK[[#This Row],[Fakturerat belopp]]&gt;0,Tabell_SSK[[#This Row],[Summa fakturerade timmar (psykiatri+somatik+primärvård)]]=""),"Fyll i antal timmar","")</f>
        <v/>
      </c>
      <c r="T470" s="3" t="str">
        <f>IF(AND(Tabell_SSK[[#This Row],[Kontroll ifyllt värde]]=TRUE,Tabell_SSK[[#This Row],[Fakturerat belopp]]=""),"Fakturerat belopp saknas","")</f>
        <v/>
      </c>
      <c r="U470" s="3" t="b">
        <f>OR(Tabell_SSK[[#This Row],[Fakturerat belopp]]&lt;&gt;"",Tabell_SSK[[#This Row],[Summa fakturerade timmar (psykiatri+somatik+primärvård)]]&lt;&gt;"")</f>
        <v>0</v>
      </c>
    </row>
    <row r="471" spans="1:21" x14ac:dyDescent="0.35">
      <c r="A471" s="32" t="str">
        <f>IF(_xlfn.CONCAT(B471:G471)="","",Statistikrapport!$C$3)</f>
        <v/>
      </c>
      <c r="B471" s="3"/>
      <c r="C471" s="3"/>
      <c r="D471" s="3"/>
      <c r="E471" s="3"/>
      <c r="F471" s="28"/>
      <c r="G47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1" s="3"/>
      <c r="I471" s="3"/>
      <c r="J471" s="3"/>
      <c r="K471" s="3"/>
      <c r="L471" s="3" t="str" cm="1">
        <f t="array" ref="L471">IFERROR(INDEX(_xlfn._xlws.FILTER(Tabell_SSK[[#This Row],[Region kontroll]:[Fakturerat]],Tabell_SSK[[#This Row],[Region kontroll]:[Fakturerat]]&lt;&gt;""),1,1),"")</f>
        <v/>
      </c>
      <c r="M471" s="3" t="str">
        <f>IF(AND(SUM(Tabell_SSK[[#This Row],[Fakturerat belopp]:[Summa fakturerade timmar (psykiatri+somatik+primärvård)]]),ISBLANK(Tabell_SSK[[#This Row],[Region]])),"Ange region","")</f>
        <v/>
      </c>
      <c r="N471" s="3" t="str">
        <f>IF(AND(OR(Tabell_SSK[[#This Row],[Kontroll ifyllt värde]]=TRUE),ISBLANK(Tabell_SSK[[#This Row],[Zon]])),"Välj zon","")</f>
        <v/>
      </c>
      <c r="O4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1" s="3" t="str">
        <f xml:space="preserve"> IF(AND(Tabell_SSK[[#This Row],[Yrkeskategori]]="Specialistsjuksköterska",Tabell_SSK[[#This Row],[Specialisering]]=""),"Ange specialisering","")</f>
        <v/>
      </c>
      <c r="Q471" s="3" t="str">
        <f xml:space="preserve"> IF(AND(Tabell_SSK[[#This Row],[Yrkeskategori]]="Sjuksköterska",Tabell_SSK[[#This Row],[Specialisering]]&lt;&gt;""),"Välj specialistsjuksköterska om specialicering","")</f>
        <v/>
      </c>
      <c r="R471" s="3" t="str">
        <f>IF(AND(OR(Tabell_SSK[[#This Row],[Kontroll ifyllt värde]]=TRUE),ISBLANK(#REF!)),"Välj zon","")</f>
        <v/>
      </c>
      <c r="S471" s="3" t="str">
        <f>IF(AND(Tabell_SSK[[#This Row],[Fakturerat belopp]]&gt;0,Tabell_SSK[[#This Row],[Summa fakturerade timmar (psykiatri+somatik+primärvård)]]=""),"Fyll i antal timmar","")</f>
        <v/>
      </c>
      <c r="T471" s="3" t="str">
        <f>IF(AND(Tabell_SSK[[#This Row],[Kontroll ifyllt värde]]=TRUE,Tabell_SSK[[#This Row],[Fakturerat belopp]]=""),"Fakturerat belopp saknas","")</f>
        <v/>
      </c>
      <c r="U471" s="3" t="b">
        <f>OR(Tabell_SSK[[#This Row],[Fakturerat belopp]]&lt;&gt;"",Tabell_SSK[[#This Row],[Summa fakturerade timmar (psykiatri+somatik+primärvård)]]&lt;&gt;"")</f>
        <v>0</v>
      </c>
    </row>
    <row r="472" spans="1:21" x14ac:dyDescent="0.35">
      <c r="A472" s="32" t="str">
        <f>IF(_xlfn.CONCAT(B472:G472)="","",Statistikrapport!$C$3)</f>
        <v/>
      </c>
      <c r="B472" s="3"/>
      <c r="C472" s="3"/>
      <c r="D472" s="3"/>
      <c r="E472" s="3"/>
      <c r="F472" s="28"/>
      <c r="G47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2" s="3"/>
      <c r="I472" s="3"/>
      <c r="J472" s="3"/>
      <c r="K472" s="3"/>
      <c r="L472" s="3" t="str" cm="1">
        <f t="array" ref="L472">IFERROR(INDEX(_xlfn._xlws.FILTER(Tabell_SSK[[#This Row],[Region kontroll]:[Fakturerat]],Tabell_SSK[[#This Row],[Region kontroll]:[Fakturerat]]&lt;&gt;""),1,1),"")</f>
        <v/>
      </c>
      <c r="M472" s="3" t="str">
        <f>IF(AND(SUM(Tabell_SSK[[#This Row],[Fakturerat belopp]:[Summa fakturerade timmar (psykiatri+somatik+primärvård)]]),ISBLANK(Tabell_SSK[[#This Row],[Region]])),"Ange region","")</f>
        <v/>
      </c>
      <c r="N472" s="3" t="str">
        <f>IF(AND(OR(Tabell_SSK[[#This Row],[Kontroll ifyllt värde]]=TRUE),ISBLANK(Tabell_SSK[[#This Row],[Zon]])),"Välj zon","")</f>
        <v/>
      </c>
      <c r="O4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2" s="3" t="str">
        <f xml:space="preserve"> IF(AND(Tabell_SSK[[#This Row],[Yrkeskategori]]="Specialistsjuksköterska",Tabell_SSK[[#This Row],[Specialisering]]=""),"Ange specialisering","")</f>
        <v/>
      </c>
      <c r="Q472" s="3" t="str">
        <f xml:space="preserve"> IF(AND(Tabell_SSK[[#This Row],[Yrkeskategori]]="Sjuksköterska",Tabell_SSK[[#This Row],[Specialisering]]&lt;&gt;""),"Välj specialistsjuksköterska om specialicering","")</f>
        <v/>
      </c>
      <c r="R472" s="3" t="str">
        <f>IF(AND(OR(Tabell_SSK[[#This Row],[Kontroll ifyllt värde]]=TRUE),ISBLANK(#REF!)),"Välj zon","")</f>
        <v/>
      </c>
      <c r="S472" s="3" t="str">
        <f>IF(AND(Tabell_SSK[[#This Row],[Fakturerat belopp]]&gt;0,Tabell_SSK[[#This Row],[Summa fakturerade timmar (psykiatri+somatik+primärvård)]]=""),"Fyll i antal timmar","")</f>
        <v/>
      </c>
      <c r="T472" s="3" t="str">
        <f>IF(AND(Tabell_SSK[[#This Row],[Kontroll ifyllt värde]]=TRUE,Tabell_SSK[[#This Row],[Fakturerat belopp]]=""),"Fakturerat belopp saknas","")</f>
        <v/>
      </c>
      <c r="U472" s="3" t="b">
        <f>OR(Tabell_SSK[[#This Row],[Fakturerat belopp]]&lt;&gt;"",Tabell_SSK[[#This Row],[Summa fakturerade timmar (psykiatri+somatik+primärvård)]]&lt;&gt;"")</f>
        <v>0</v>
      </c>
    </row>
    <row r="473" spans="1:21" x14ac:dyDescent="0.35">
      <c r="A473" s="32" t="str">
        <f>IF(_xlfn.CONCAT(B473:G473)="","",Statistikrapport!$C$3)</f>
        <v/>
      </c>
      <c r="B473" s="3"/>
      <c r="C473" s="3"/>
      <c r="D473" s="3"/>
      <c r="E473" s="3"/>
      <c r="F473" s="28"/>
      <c r="G47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3" s="3"/>
      <c r="I473" s="3"/>
      <c r="J473" s="3"/>
      <c r="K473" s="3"/>
      <c r="L473" s="3" t="str" cm="1">
        <f t="array" ref="L473">IFERROR(INDEX(_xlfn._xlws.FILTER(Tabell_SSK[[#This Row],[Region kontroll]:[Fakturerat]],Tabell_SSK[[#This Row],[Region kontroll]:[Fakturerat]]&lt;&gt;""),1,1),"")</f>
        <v/>
      </c>
      <c r="M473" s="3" t="str">
        <f>IF(AND(SUM(Tabell_SSK[[#This Row],[Fakturerat belopp]:[Summa fakturerade timmar (psykiatri+somatik+primärvård)]]),ISBLANK(Tabell_SSK[[#This Row],[Region]])),"Ange region","")</f>
        <v/>
      </c>
      <c r="N473" s="3" t="str">
        <f>IF(AND(OR(Tabell_SSK[[#This Row],[Kontroll ifyllt värde]]=TRUE),ISBLANK(Tabell_SSK[[#This Row],[Zon]])),"Välj zon","")</f>
        <v/>
      </c>
      <c r="O4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3" s="3" t="str">
        <f xml:space="preserve"> IF(AND(Tabell_SSK[[#This Row],[Yrkeskategori]]="Specialistsjuksköterska",Tabell_SSK[[#This Row],[Specialisering]]=""),"Ange specialisering","")</f>
        <v/>
      </c>
      <c r="Q473" s="3" t="str">
        <f xml:space="preserve"> IF(AND(Tabell_SSK[[#This Row],[Yrkeskategori]]="Sjuksköterska",Tabell_SSK[[#This Row],[Specialisering]]&lt;&gt;""),"Välj specialistsjuksköterska om specialicering","")</f>
        <v/>
      </c>
      <c r="R473" s="3" t="str">
        <f>IF(AND(OR(Tabell_SSK[[#This Row],[Kontroll ifyllt värde]]=TRUE),ISBLANK(#REF!)),"Välj zon","")</f>
        <v/>
      </c>
      <c r="S473" s="3" t="str">
        <f>IF(AND(Tabell_SSK[[#This Row],[Fakturerat belopp]]&gt;0,Tabell_SSK[[#This Row],[Summa fakturerade timmar (psykiatri+somatik+primärvård)]]=""),"Fyll i antal timmar","")</f>
        <v/>
      </c>
      <c r="T473" s="3" t="str">
        <f>IF(AND(Tabell_SSK[[#This Row],[Kontroll ifyllt värde]]=TRUE,Tabell_SSK[[#This Row],[Fakturerat belopp]]=""),"Fakturerat belopp saknas","")</f>
        <v/>
      </c>
      <c r="U473" s="3" t="b">
        <f>OR(Tabell_SSK[[#This Row],[Fakturerat belopp]]&lt;&gt;"",Tabell_SSK[[#This Row],[Summa fakturerade timmar (psykiatri+somatik+primärvård)]]&lt;&gt;"")</f>
        <v>0</v>
      </c>
    </row>
    <row r="474" spans="1:21" x14ac:dyDescent="0.35">
      <c r="A474" s="32" t="str">
        <f>IF(_xlfn.CONCAT(B474:G474)="","",Statistikrapport!$C$3)</f>
        <v/>
      </c>
      <c r="B474" s="3"/>
      <c r="C474" s="3"/>
      <c r="D474" s="3"/>
      <c r="E474" s="3"/>
      <c r="F474" s="28"/>
      <c r="G47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4" s="3"/>
      <c r="I474" s="3"/>
      <c r="J474" s="3"/>
      <c r="K474" s="3"/>
      <c r="L474" s="3" t="str" cm="1">
        <f t="array" ref="L474">IFERROR(INDEX(_xlfn._xlws.FILTER(Tabell_SSK[[#This Row],[Region kontroll]:[Fakturerat]],Tabell_SSK[[#This Row],[Region kontroll]:[Fakturerat]]&lt;&gt;""),1,1),"")</f>
        <v/>
      </c>
      <c r="M474" s="3" t="str">
        <f>IF(AND(SUM(Tabell_SSK[[#This Row],[Fakturerat belopp]:[Summa fakturerade timmar (psykiatri+somatik+primärvård)]]),ISBLANK(Tabell_SSK[[#This Row],[Region]])),"Ange region","")</f>
        <v/>
      </c>
      <c r="N474" s="3" t="str">
        <f>IF(AND(OR(Tabell_SSK[[#This Row],[Kontroll ifyllt värde]]=TRUE),ISBLANK(Tabell_SSK[[#This Row],[Zon]])),"Välj zon","")</f>
        <v/>
      </c>
      <c r="O4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4" s="3" t="str">
        <f xml:space="preserve"> IF(AND(Tabell_SSK[[#This Row],[Yrkeskategori]]="Specialistsjuksköterska",Tabell_SSK[[#This Row],[Specialisering]]=""),"Ange specialisering","")</f>
        <v/>
      </c>
      <c r="Q474" s="3" t="str">
        <f xml:space="preserve"> IF(AND(Tabell_SSK[[#This Row],[Yrkeskategori]]="Sjuksköterska",Tabell_SSK[[#This Row],[Specialisering]]&lt;&gt;""),"Välj specialistsjuksköterska om specialicering","")</f>
        <v/>
      </c>
      <c r="R474" s="3" t="str">
        <f>IF(AND(OR(Tabell_SSK[[#This Row],[Kontroll ifyllt värde]]=TRUE),ISBLANK(#REF!)),"Välj zon","")</f>
        <v/>
      </c>
      <c r="S474" s="3" t="str">
        <f>IF(AND(Tabell_SSK[[#This Row],[Fakturerat belopp]]&gt;0,Tabell_SSK[[#This Row],[Summa fakturerade timmar (psykiatri+somatik+primärvård)]]=""),"Fyll i antal timmar","")</f>
        <v/>
      </c>
      <c r="T474" s="3" t="str">
        <f>IF(AND(Tabell_SSK[[#This Row],[Kontroll ifyllt värde]]=TRUE,Tabell_SSK[[#This Row],[Fakturerat belopp]]=""),"Fakturerat belopp saknas","")</f>
        <v/>
      </c>
      <c r="U474" s="3" t="b">
        <f>OR(Tabell_SSK[[#This Row],[Fakturerat belopp]]&lt;&gt;"",Tabell_SSK[[#This Row],[Summa fakturerade timmar (psykiatri+somatik+primärvård)]]&lt;&gt;"")</f>
        <v>0</v>
      </c>
    </row>
    <row r="475" spans="1:21" x14ac:dyDescent="0.35">
      <c r="A475" s="32" t="str">
        <f>IF(_xlfn.CONCAT(B475:G475)="","",Statistikrapport!$C$3)</f>
        <v/>
      </c>
      <c r="B475" s="3"/>
      <c r="C475" s="3"/>
      <c r="D475" s="3"/>
      <c r="E475" s="3"/>
      <c r="F475" s="28"/>
      <c r="G47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5" s="3"/>
      <c r="I475" s="3"/>
      <c r="J475" s="3"/>
      <c r="K475" s="3"/>
      <c r="L475" s="3" t="str" cm="1">
        <f t="array" ref="L475">IFERROR(INDEX(_xlfn._xlws.FILTER(Tabell_SSK[[#This Row],[Region kontroll]:[Fakturerat]],Tabell_SSK[[#This Row],[Region kontroll]:[Fakturerat]]&lt;&gt;""),1,1),"")</f>
        <v/>
      </c>
      <c r="M475" s="3" t="str">
        <f>IF(AND(SUM(Tabell_SSK[[#This Row],[Fakturerat belopp]:[Summa fakturerade timmar (psykiatri+somatik+primärvård)]]),ISBLANK(Tabell_SSK[[#This Row],[Region]])),"Ange region","")</f>
        <v/>
      </c>
      <c r="N475" s="3" t="str">
        <f>IF(AND(OR(Tabell_SSK[[#This Row],[Kontroll ifyllt värde]]=TRUE),ISBLANK(Tabell_SSK[[#This Row],[Zon]])),"Välj zon","")</f>
        <v/>
      </c>
      <c r="O4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5" s="3" t="str">
        <f xml:space="preserve"> IF(AND(Tabell_SSK[[#This Row],[Yrkeskategori]]="Specialistsjuksköterska",Tabell_SSK[[#This Row],[Specialisering]]=""),"Ange specialisering","")</f>
        <v/>
      </c>
      <c r="Q475" s="3" t="str">
        <f xml:space="preserve"> IF(AND(Tabell_SSK[[#This Row],[Yrkeskategori]]="Sjuksköterska",Tabell_SSK[[#This Row],[Specialisering]]&lt;&gt;""),"Välj specialistsjuksköterska om specialicering","")</f>
        <v/>
      </c>
      <c r="R475" s="3" t="str">
        <f>IF(AND(OR(Tabell_SSK[[#This Row],[Kontroll ifyllt värde]]=TRUE),ISBLANK(#REF!)),"Välj zon","")</f>
        <v/>
      </c>
      <c r="S475" s="3" t="str">
        <f>IF(AND(Tabell_SSK[[#This Row],[Fakturerat belopp]]&gt;0,Tabell_SSK[[#This Row],[Summa fakturerade timmar (psykiatri+somatik+primärvård)]]=""),"Fyll i antal timmar","")</f>
        <v/>
      </c>
      <c r="T475" s="3" t="str">
        <f>IF(AND(Tabell_SSK[[#This Row],[Kontroll ifyllt värde]]=TRUE,Tabell_SSK[[#This Row],[Fakturerat belopp]]=""),"Fakturerat belopp saknas","")</f>
        <v/>
      </c>
      <c r="U475" s="3" t="b">
        <f>OR(Tabell_SSK[[#This Row],[Fakturerat belopp]]&lt;&gt;"",Tabell_SSK[[#This Row],[Summa fakturerade timmar (psykiatri+somatik+primärvård)]]&lt;&gt;"")</f>
        <v>0</v>
      </c>
    </row>
    <row r="476" spans="1:21" x14ac:dyDescent="0.35">
      <c r="A476" s="32" t="str">
        <f>IF(_xlfn.CONCAT(B476:G476)="","",Statistikrapport!$C$3)</f>
        <v/>
      </c>
      <c r="B476" s="3"/>
      <c r="C476" s="3"/>
      <c r="D476" s="3"/>
      <c r="E476" s="3"/>
      <c r="F476" s="28"/>
      <c r="G47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6" s="3"/>
      <c r="I476" s="3"/>
      <c r="J476" s="3"/>
      <c r="K476" s="3"/>
      <c r="L476" s="3" t="str" cm="1">
        <f t="array" ref="L476">IFERROR(INDEX(_xlfn._xlws.FILTER(Tabell_SSK[[#This Row],[Region kontroll]:[Fakturerat]],Tabell_SSK[[#This Row],[Region kontroll]:[Fakturerat]]&lt;&gt;""),1,1),"")</f>
        <v/>
      </c>
      <c r="M476" s="3" t="str">
        <f>IF(AND(SUM(Tabell_SSK[[#This Row],[Fakturerat belopp]:[Summa fakturerade timmar (psykiatri+somatik+primärvård)]]),ISBLANK(Tabell_SSK[[#This Row],[Region]])),"Ange region","")</f>
        <v/>
      </c>
      <c r="N476" s="3" t="str">
        <f>IF(AND(OR(Tabell_SSK[[#This Row],[Kontroll ifyllt värde]]=TRUE),ISBLANK(Tabell_SSK[[#This Row],[Zon]])),"Välj zon","")</f>
        <v/>
      </c>
      <c r="O4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6" s="3" t="str">
        <f xml:space="preserve"> IF(AND(Tabell_SSK[[#This Row],[Yrkeskategori]]="Specialistsjuksköterska",Tabell_SSK[[#This Row],[Specialisering]]=""),"Ange specialisering","")</f>
        <v/>
      </c>
      <c r="Q476" s="3" t="str">
        <f xml:space="preserve"> IF(AND(Tabell_SSK[[#This Row],[Yrkeskategori]]="Sjuksköterska",Tabell_SSK[[#This Row],[Specialisering]]&lt;&gt;""),"Välj specialistsjuksköterska om specialicering","")</f>
        <v/>
      </c>
      <c r="R476" s="3" t="str">
        <f>IF(AND(OR(Tabell_SSK[[#This Row],[Kontroll ifyllt värde]]=TRUE),ISBLANK(#REF!)),"Välj zon","")</f>
        <v/>
      </c>
      <c r="S476" s="3" t="str">
        <f>IF(AND(Tabell_SSK[[#This Row],[Fakturerat belopp]]&gt;0,Tabell_SSK[[#This Row],[Summa fakturerade timmar (psykiatri+somatik+primärvård)]]=""),"Fyll i antal timmar","")</f>
        <v/>
      </c>
      <c r="T476" s="3" t="str">
        <f>IF(AND(Tabell_SSK[[#This Row],[Kontroll ifyllt värde]]=TRUE,Tabell_SSK[[#This Row],[Fakturerat belopp]]=""),"Fakturerat belopp saknas","")</f>
        <v/>
      </c>
      <c r="U476" s="3" t="b">
        <f>OR(Tabell_SSK[[#This Row],[Fakturerat belopp]]&lt;&gt;"",Tabell_SSK[[#This Row],[Summa fakturerade timmar (psykiatri+somatik+primärvård)]]&lt;&gt;"")</f>
        <v>0</v>
      </c>
    </row>
    <row r="477" spans="1:21" x14ac:dyDescent="0.35">
      <c r="A477" s="32" t="str">
        <f>IF(_xlfn.CONCAT(B477:G477)="","",Statistikrapport!$C$3)</f>
        <v/>
      </c>
      <c r="B477" s="3"/>
      <c r="C477" s="3"/>
      <c r="D477" s="3"/>
      <c r="E477" s="3"/>
      <c r="F477" s="28"/>
      <c r="G47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7" s="3"/>
      <c r="I477" s="3"/>
      <c r="J477" s="3"/>
      <c r="K477" s="3"/>
      <c r="L477" s="3" t="str" cm="1">
        <f t="array" ref="L477">IFERROR(INDEX(_xlfn._xlws.FILTER(Tabell_SSK[[#This Row],[Region kontroll]:[Fakturerat]],Tabell_SSK[[#This Row],[Region kontroll]:[Fakturerat]]&lt;&gt;""),1,1),"")</f>
        <v/>
      </c>
      <c r="M477" s="3" t="str">
        <f>IF(AND(SUM(Tabell_SSK[[#This Row],[Fakturerat belopp]:[Summa fakturerade timmar (psykiatri+somatik+primärvård)]]),ISBLANK(Tabell_SSK[[#This Row],[Region]])),"Ange region","")</f>
        <v/>
      </c>
      <c r="N477" s="3" t="str">
        <f>IF(AND(OR(Tabell_SSK[[#This Row],[Kontroll ifyllt värde]]=TRUE),ISBLANK(Tabell_SSK[[#This Row],[Zon]])),"Välj zon","")</f>
        <v/>
      </c>
      <c r="O4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7" s="3" t="str">
        <f xml:space="preserve"> IF(AND(Tabell_SSK[[#This Row],[Yrkeskategori]]="Specialistsjuksköterska",Tabell_SSK[[#This Row],[Specialisering]]=""),"Ange specialisering","")</f>
        <v/>
      </c>
      <c r="Q477" s="3" t="str">
        <f xml:space="preserve"> IF(AND(Tabell_SSK[[#This Row],[Yrkeskategori]]="Sjuksköterska",Tabell_SSK[[#This Row],[Specialisering]]&lt;&gt;""),"Välj specialistsjuksköterska om specialicering","")</f>
        <v/>
      </c>
      <c r="R477" s="3" t="str">
        <f>IF(AND(OR(Tabell_SSK[[#This Row],[Kontroll ifyllt värde]]=TRUE),ISBLANK(#REF!)),"Välj zon","")</f>
        <v/>
      </c>
      <c r="S477" s="3" t="str">
        <f>IF(AND(Tabell_SSK[[#This Row],[Fakturerat belopp]]&gt;0,Tabell_SSK[[#This Row],[Summa fakturerade timmar (psykiatri+somatik+primärvård)]]=""),"Fyll i antal timmar","")</f>
        <v/>
      </c>
      <c r="T477" s="3" t="str">
        <f>IF(AND(Tabell_SSK[[#This Row],[Kontroll ifyllt värde]]=TRUE,Tabell_SSK[[#This Row],[Fakturerat belopp]]=""),"Fakturerat belopp saknas","")</f>
        <v/>
      </c>
      <c r="U477" s="3" t="b">
        <f>OR(Tabell_SSK[[#This Row],[Fakturerat belopp]]&lt;&gt;"",Tabell_SSK[[#This Row],[Summa fakturerade timmar (psykiatri+somatik+primärvård)]]&lt;&gt;"")</f>
        <v>0</v>
      </c>
    </row>
    <row r="478" spans="1:21" x14ac:dyDescent="0.35">
      <c r="A478" s="32" t="str">
        <f>IF(_xlfn.CONCAT(B478:G478)="","",Statistikrapport!$C$3)</f>
        <v/>
      </c>
      <c r="B478" s="3"/>
      <c r="C478" s="3"/>
      <c r="D478" s="3"/>
      <c r="E478" s="3"/>
      <c r="F478" s="28"/>
      <c r="G47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8" s="3"/>
      <c r="I478" s="3"/>
      <c r="J478" s="3"/>
      <c r="K478" s="3"/>
      <c r="L478" s="3" t="str" cm="1">
        <f t="array" ref="L478">IFERROR(INDEX(_xlfn._xlws.FILTER(Tabell_SSK[[#This Row],[Region kontroll]:[Fakturerat]],Tabell_SSK[[#This Row],[Region kontroll]:[Fakturerat]]&lt;&gt;""),1,1),"")</f>
        <v/>
      </c>
      <c r="M478" s="3" t="str">
        <f>IF(AND(SUM(Tabell_SSK[[#This Row],[Fakturerat belopp]:[Summa fakturerade timmar (psykiatri+somatik+primärvård)]]),ISBLANK(Tabell_SSK[[#This Row],[Region]])),"Ange region","")</f>
        <v/>
      </c>
      <c r="N478" s="3" t="str">
        <f>IF(AND(OR(Tabell_SSK[[#This Row],[Kontroll ifyllt värde]]=TRUE),ISBLANK(Tabell_SSK[[#This Row],[Zon]])),"Välj zon","")</f>
        <v/>
      </c>
      <c r="O4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8" s="3" t="str">
        <f xml:space="preserve"> IF(AND(Tabell_SSK[[#This Row],[Yrkeskategori]]="Specialistsjuksköterska",Tabell_SSK[[#This Row],[Specialisering]]=""),"Ange specialisering","")</f>
        <v/>
      </c>
      <c r="Q478" s="3" t="str">
        <f xml:space="preserve"> IF(AND(Tabell_SSK[[#This Row],[Yrkeskategori]]="Sjuksköterska",Tabell_SSK[[#This Row],[Specialisering]]&lt;&gt;""),"Välj specialistsjuksköterska om specialicering","")</f>
        <v/>
      </c>
      <c r="R478" s="3" t="str">
        <f>IF(AND(OR(Tabell_SSK[[#This Row],[Kontroll ifyllt värde]]=TRUE),ISBLANK(#REF!)),"Välj zon","")</f>
        <v/>
      </c>
      <c r="S478" s="3" t="str">
        <f>IF(AND(Tabell_SSK[[#This Row],[Fakturerat belopp]]&gt;0,Tabell_SSK[[#This Row],[Summa fakturerade timmar (psykiatri+somatik+primärvård)]]=""),"Fyll i antal timmar","")</f>
        <v/>
      </c>
      <c r="T478" s="3" t="str">
        <f>IF(AND(Tabell_SSK[[#This Row],[Kontroll ifyllt värde]]=TRUE,Tabell_SSK[[#This Row],[Fakturerat belopp]]=""),"Fakturerat belopp saknas","")</f>
        <v/>
      </c>
      <c r="U478" s="3" t="b">
        <f>OR(Tabell_SSK[[#This Row],[Fakturerat belopp]]&lt;&gt;"",Tabell_SSK[[#This Row],[Summa fakturerade timmar (psykiatri+somatik+primärvård)]]&lt;&gt;"")</f>
        <v>0</v>
      </c>
    </row>
    <row r="479" spans="1:21" x14ac:dyDescent="0.35">
      <c r="A479" s="32" t="str">
        <f>IF(_xlfn.CONCAT(B479:G479)="","",Statistikrapport!$C$3)</f>
        <v/>
      </c>
      <c r="B479" s="3"/>
      <c r="C479" s="3"/>
      <c r="D479" s="3"/>
      <c r="E479" s="3"/>
      <c r="F479" s="28"/>
      <c r="G47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79" s="3"/>
      <c r="I479" s="3"/>
      <c r="J479" s="3"/>
      <c r="K479" s="3"/>
      <c r="L479" s="3" t="str" cm="1">
        <f t="array" ref="L479">IFERROR(INDEX(_xlfn._xlws.FILTER(Tabell_SSK[[#This Row],[Region kontroll]:[Fakturerat]],Tabell_SSK[[#This Row],[Region kontroll]:[Fakturerat]]&lt;&gt;""),1,1),"")</f>
        <v/>
      </c>
      <c r="M479" s="3" t="str">
        <f>IF(AND(SUM(Tabell_SSK[[#This Row],[Fakturerat belopp]:[Summa fakturerade timmar (psykiatri+somatik+primärvård)]]),ISBLANK(Tabell_SSK[[#This Row],[Region]])),"Ange region","")</f>
        <v/>
      </c>
      <c r="N479" s="3" t="str">
        <f>IF(AND(OR(Tabell_SSK[[#This Row],[Kontroll ifyllt värde]]=TRUE),ISBLANK(Tabell_SSK[[#This Row],[Zon]])),"Välj zon","")</f>
        <v/>
      </c>
      <c r="O4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9" s="3" t="str">
        <f xml:space="preserve"> IF(AND(Tabell_SSK[[#This Row],[Yrkeskategori]]="Specialistsjuksköterska",Tabell_SSK[[#This Row],[Specialisering]]=""),"Ange specialisering","")</f>
        <v/>
      </c>
      <c r="Q479" s="3" t="str">
        <f xml:space="preserve"> IF(AND(Tabell_SSK[[#This Row],[Yrkeskategori]]="Sjuksköterska",Tabell_SSK[[#This Row],[Specialisering]]&lt;&gt;""),"Välj specialistsjuksköterska om specialicering","")</f>
        <v/>
      </c>
      <c r="R479" s="3" t="str">
        <f>IF(AND(OR(Tabell_SSK[[#This Row],[Kontroll ifyllt värde]]=TRUE),ISBLANK(#REF!)),"Välj zon","")</f>
        <v/>
      </c>
      <c r="S479" s="3" t="str">
        <f>IF(AND(Tabell_SSK[[#This Row],[Fakturerat belopp]]&gt;0,Tabell_SSK[[#This Row],[Summa fakturerade timmar (psykiatri+somatik+primärvård)]]=""),"Fyll i antal timmar","")</f>
        <v/>
      </c>
      <c r="T479" s="3" t="str">
        <f>IF(AND(Tabell_SSK[[#This Row],[Kontroll ifyllt värde]]=TRUE,Tabell_SSK[[#This Row],[Fakturerat belopp]]=""),"Fakturerat belopp saknas","")</f>
        <v/>
      </c>
      <c r="U479" s="3" t="b">
        <f>OR(Tabell_SSK[[#This Row],[Fakturerat belopp]]&lt;&gt;"",Tabell_SSK[[#This Row],[Summa fakturerade timmar (psykiatri+somatik+primärvård)]]&lt;&gt;"")</f>
        <v>0</v>
      </c>
    </row>
    <row r="480" spans="1:21" x14ac:dyDescent="0.35">
      <c r="A480" s="32" t="str">
        <f>IF(_xlfn.CONCAT(B480:G480)="","",Statistikrapport!$C$3)</f>
        <v/>
      </c>
      <c r="B480" s="3"/>
      <c r="C480" s="3"/>
      <c r="D480" s="3"/>
      <c r="E480" s="3"/>
      <c r="F480" s="28"/>
      <c r="G48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0" s="3"/>
      <c r="I480" s="3"/>
      <c r="J480" s="3"/>
      <c r="K480" s="3"/>
      <c r="L480" s="3" t="str" cm="1">
        <f t="array" ref="L480">IFERROR(INDEX(_xlfn._xlws.FILTER(Tabell_SSK[[#This Row],[Region kontroll]:[Fakturerat]],Tabell_SSK[[#This Row],[Region kontroll]:[Fakturerat]]&lt;&gt;""),1,1),"")</f>
        <v/>
      </c>
      <c r="M480" s="3" t="str">
        <f>IF(AND(SUM(Tabell_SSK[[#This Row],[Fakturerat belopp]:[Summa fakturerade timmar (psykiatri+somatik+primärvård)]]),ISBLANK(Tabell_SSK[[#This Row],[Region]])),"Ange region","")</f>
        <v/>
      </c>
      <c r="N480" s="3" t="str">
        <f>IF(AND(OR(Tabell_SSK[[#This Row],[Kontroll ifyllt värde]]=TRUE),ISBLANK(Tabell_SSK[[#This Row],[Zon]])),"Välj zon","")</f>
        <v/>
      </c>
      <c r="O4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0" s="3" t="str">
        <f xml:space="preserve"> IF(AND(Tabell_SSK[[#This Row],[Yrkeskategori]]="Specialistsjuksköterska",Tabell_SSK[[#This Row],[Specialisering]]=""),"Ange specialisering","")</f>
        <v/>
      </c>
      <c r="Q480" s="3" t="str">
        <f xml:space="preserve"> IF(AND(Tabell_SSK[[#This Row],[Yrkeskategori]]="Sjuksköterska",Tabell_SSK[[#This Row],[Specialisering]]&lt;&gt;""),"Välj specialistsjuksköterska om specialicering","")</f>
        <v/>
      </c>
      <c r="R480" s="3" t="str">
        <f>IF(AND(OR(Tabell_SSK[[#This Row],[Kontroll ifyllt värde]]=TRUE),ISBLANK(#REF!)),"Välj zon","")</f>
        <v/>
      </c>
      <c r="S480" s="3" t="str">
        <f>IF(AND(Tabell_SSK[[#This Row],[Fakturerat belopp]]&gt;0,Tabell_SSK[[#This Row],[Summa fakturerade timmar (psykiatri+somatik+primärvård)]]=""),"Fyll i antal timmar","")</f>
        <v/>
      </c>
      <c r="T480" s="3" t="str">
        <f>IF(AND(Tabell_SSK[[#This Row],[Kontroll ifyllt värde]]=TRUE,Tabell_SSK[[#This Row],[Fakturerat belopp]]=""),"Fakturerat belopp saknas","")</f>
        <v/>
      </c>
      <c r="U480" s="3" t="b">
        <f>OR(Tabell_SSK[[#This Row],[Fakturerat belopp]]&lt;&gt;"",Tabell_SSK[[#This Row],[Summa fakturerade timmar (psykiatri+somatik+primärvård)]]&lt;&gt;"")</f>
        <v>0</v>
      </c>
    </row>
    <row r="481" spans="1:21" x14ac:dyDescent="0.35">
      <c r="A481" s="32" t="str">
        <f>IF(_xlfn.CONCAT(B481:G481)="","",Statistikrapport!$C$3)</f>
        <v/>
      </c>
      <c r="B481" s="3"/>
      <c r="C481" s="3"/>
      <c r="D481" s="3"/>
      <c r="E481" s="3"/>
      <c r="F481" s="28"/>
      <c r="G48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1" s="3"/>
      <c r="I481" s="3"/>
      <c r="J481" s="3"/>
      <c r="K481" s="3"/>
      <c r="L481" s="3" t="str" cm="1">
        <f t="array" ref="L481">IFERROR(INDEX(_xlfn._xlws.FILTER(Tabell_SSK[[#This Row],[Region kontroll]:[Fakturerat]],Tabell_SSK[[#This Row],[Region kontroll]:[Fakturerat]]&lt;&gt;""),1,1),"")</f>
        <v/>
      </c>
      <c r="M481" s="3" t="str">
        <f>IF(AND(SUM(Tabell_SSK[[#This Row],[Fakturerat belopp]:[Summa fakturerade timmar (psykiatri+somatik+primärvård)]]),ISBLANK(Tabell_SSK[[#This Row],[Region]])),"Ange region","")</f>
        <v/>
      </c>
      <c r="N481" s="3" t="str">
        <f>IF(AND(OR(Tabell_SSK[[#This Row],[Kontroll ifyllt värde]]=TRUE),ISBLANK(Tabell_SSK[[#This Row],[Zon]])),"Välj zon","")</f>
        <v/>
      </c>
      <c r="O4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1" s="3" t="str">
        <f xml:space="preserve"> IF(AND(Tabell_SSK[[#This Row],[Yrkeskategori]]="Specialistsjuksköterska",Tabell_SSK[[#This Row],[Specialisering]]=""),"Ange specialisering","")</f>
        <v/>
      </c>
      <c r="Q481" s="3" t="str">
        <f xml:space="preserve"> IF(AND(Tabell_SSK[[#This Row],[Yrkeskategori]]="Sjuksköterska",Tabell_SSK[[#This Row],[Specialisering]]&lt;&gt;""),"Välj specialistsjuksköterska om specialicering","")</f>
        <v/>
      </c>
      <c r="R481" s="3" t="str">
        <f>IF(AND(OR(Tabell_SSK[[#This Row],[Kontroll ifyllt värde]]=TRUE),ISBLANK(#REF!)),"Välj zon","")</f>
        <v/>
      </c>
      <c r="S481" s="3" t="str">
        <f>IF(AND(Tabell_SSK[[#This Row],[Fakturerat belopp]]&gt;0,Tabell_SSK[[#This Row],[Summa fakturerade timmar (psykiatri+somatik+primärvård)]]=""),"Fyll i antal timmar","")</f>
        <v/>
      </c>
      <c r="T481" s="3" t="str">
        <f>IF(AND(Tabell_SSK[[#This Row],[Kontroll ifyllt värde]]=TRUE,Tabell_SSK[[#This Row],[Fakturerat belopp]]=""),"Fakturerat belopp saknas","")</f>
        <v/>
      </c>
      <c r="U481" s="3" t="b">
        <f>OR(Tabell_SSK[[#This Row],[Fakturerat belopp]]&lt;&gt;"",Tabell_SSK[[#This Row],[Summa fakturerade timmar (psykiatri+somatik+primärvård)]]&lt;&gt;"")</f>
        <v>0</v>
      </c>
    </row>
    <row r="482" spans="1:21" x14ac:dyDescent="0.35">
      <c r="A482" s="32" t="str">
        <f>IF(_xlfn.CONCAT(B482:G482)="","",Statistikrapport!$C$3)</f>
        <v/>
      </c>
      <c r="B482" s="3"/>
      <c r="C482" s="3"/>
      <c r="D482" s="3"/>
      <c r="E482" s="3"/>
      <c r="F482" s="28"/>
      <c r="G48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2" s="3"/>
      <c r="I482" s="3"/>
      <c r="J482" s="3"/>
      <c r="K482" s="3"/>
      <c r="L482" s="3" t="str" cm="1">
        <f t="array" ref="L482">IFERROR(INDEX(_xlfn._xlws.FILTER(Tabell_SSK[[#This Row],[Region kontroll]:[Fakturerat]],Tabell_SSK[[#This Row],[Region kontroll]:[Fakturerat]]&lt;&gt;""),1,1),"")</f>
        <v/>
      </c>
      <c r="M482" s="3" t="str">
        <f>IF(AND(SUM(Tabell_SSK[[#This Row],[Fakturerat belopp]:[Summa fakturerade timmar (psykiatri+somatik+primärvård)]]),ISBLANK(Tabell_SSK[[#This Row],[Region]])),"Ange region","")</f>
        <v/>
      </c>
      <c r="N482" s="3" t="str">
        <f>IF(AND(OR(Tabell_SSK[[#This Row],[Kontroll ifyllt värde]]=TRUE),ISBLANK(Tabell_SSK[[#This Row],[Zon]])),"Välj zon","")</f>
        <v/>
      </c>
      <c r="O4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2" s="3" t="str">
        <f xml:space="preserve"> IF(AND(Tabell_SSK[[#This Row],[Yrkeskategori]]="Specialistsjuksköterska",Tabell_SSK[[#This Row],[Specialisering]]=""),"Ange specialisering","")</f>
        <v/>
      </c>
      <c r="Q482" s="3" t="str">
        <f xml:space="preserve"> IF(AND(Tabell_SSK[[#This Row],[Yrkeskategori]]="Sjuksköterska",Tabell_SSK[[#This Row],[Specialisering]]&lt;&gt;""),"Välj specialistsjuksköterska om specialicering","")</f>
        <v/>
      </c>
      <c r="R482" s="3" t="str">
        <f>IF(AND(OR(Tabell_SSK[[#This Row],[Kontroll ifyllt värde]]=TRUE),ISBLANK(#REF!)),"Välj zon","")</f>
        <v/>
      </c>
      <c r="S482" s="3" t="str">
        <f>IF(AND(Tabell_SSK[[#This Row],[Fakturerat belopp]]&gt;0,Tabell_SSK[[#This Row],[Summa fakturerade timmar (psykiatri+somatik+primärvård)]]=""),"Fyll i antal timmar","")</f>
        <v/>
      </c>
      <c r="T482" s="3" t="str">
        <f>IF(AND(Tabell_SSK[[#This Row],[Kontroll ifyllt värde]]=TRUE,Tabell_SSK[[#This Row],[Fakturerat belopp]]=""),"Fakturerat belopp saknas","")</f>
        <v/>
      </c>
      <c r="U482" s="3" t="b">
        <f>OR(Tabell_SSK[[#This Row],[Fakturerat belopp]]&lt;&gt;"",Tabell_SSK[[#This Row],[Summa fakturerade timmar (psykiatri+somatik+primärvård)]]&lt;&gt;"")</f>
        <v>0</v>
      </c>
    </row>
    <row r="483" spans="1:21" x14ac:dyDescent="0.35">
      <c r="A483" s="32" t="str">
        <f>IF(_xlfn.CONCAT(B483:G483)="","",Statistikrapport!$C$3)</f>
        <v/>
      </c>
      <c r="B483" s="3"/>
      <c r="C483" s="3"/>
      <c r="D483" s="3"/>
      <c r="E483" s="3"/>
      <c r="F483" s="28"/>
      <c r="G48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3" s="3"/>
      <c r="I483" s="3"/>
      <c r="J483" s="3"/>
      <c r="K483" s="3"/>
      <c r="L483" s="3" t="str" cm="1">
        <f t="array" ref="L483">IFERROR(INDEX(_xlfn._xlws.FILTER(Tabell_SSK[[#This Row],[Region kontroll]:[Fakturerat]],Tabell_SSK[[#This Row],[Region kontroll]:[Fakturerat]]&lt;&gt;""),1,1),"")</f>
        <v/>
      </c>
      <c r="M483" s="3" t="str">
        <f>IF(AND(SUM(Tabell_SSK[[#This Row],[Fakturerat belopp]:[Summa fakturerade timmar (psykiatri+somatik+primärvård)]]),ISBLANK(Tabell_SSK[[#This Row],[Region]])),"Ange region","")</f>
        <v/>
      </c>
      <c r="N483" s="3" t="str">
        <f>IF(AND(OR(Tabell_SSK[[#This Row],[Kontroll ifyllt värde]]=TRUE),ISBLANK(Tabell_SSK[[#This Row],[Zon]])),"Välj zon","")</f>
        <v/>
      </c>
      <c r="O4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3" s="3" t="str">
        <f xml:space="preserve"> IF(AND(Tabell_SSK[[#This Row],[Yrkeskategori]]="Specialistsjuksköterska",Tabell_SSK[[#This Row],[Specialisering]]=""),"Ange specialisering","")</f>
        <v/>
      </c>
      <c r="Q483" s="3" t="str">
        <f xml:space="preserve"> IF(AND(Tabell_SSK[[#This Row],[Yrkeskategori]]="Sjuksköterska",Tabell_SSK[[#This Row],[Specialisering]]&lt;&gt;""),"Välj specialistsjuksköterska om specialicering","")</f>
        <v/>
      </c>
      <c r="R483" s="3" t="str">
        <f>IF(AND(OR(Tabell_SSK[[#This Row],[Kontroll ifyllt värde]]=TRUE),ISBLANK(#REF!)),"Välj zon","")</f>
        <v/>
      </c>
      <c r="S483" s="3" t="str">
        <f>IF(AND(Tabell_SSK[[#This Row],[Fakturerat belopp]]&gt;0,Tabell_SSK[[#This Row],[Summa fakturerade timmar (psykiatri+somatik+primärvård)]]=""),"Fyll i antal timmar","")</f>
        <v/>
      </c>
      <c r="T483" s="3" t="str">
        <f>IF(AND(Tabell_SSK[[#This Row],[Kontroll ifyllt värde]]=TRUE,Tabell_SSK[[#This Row],[Fakturerat belopp]]=""),"Fakturerat belopp saknas","")</f>
        <v/>
      </c>
      <c r="U483" s="3" t="b">
        <f>OR(Tabell_SSK[[#This Row],[Fakturerat belopp]]&lt;&gt;"",Tabell_SSK[[#This Row],[Summa fakturerade timmar (psykiatri+somatik+primärvård)]]&lt;&gt;"")</f>
        <v>0</v>
      </c>
    </row>
    <row r="484" spans="1:21" x14ac:dyDescent="0.35">
      <c r="A484" s="32" t="str">
        <f>IF(_xlfn.CONCAT(B484:G484)="","",Statistikrapport!$C$3)</f>
        <v/>
      </c>
      <c r="B484" s="3"/>
      <c r="C484" s="3"/>
      <c r="D484" s="3"/>
      <c r="E484" s="3"/>
      <c r="F484" s="28"/>
      <c r="G48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4" s="3"/>
      <c r="I484" s="3"/>
      <c r="J484" s="3"/>
      <c r="K484" s="3"/>
      <c r="L484" s="3" t="str" cm="1">
        <f t="array" ref="L484">IFERROR(INDEX(_xlfn._xlws.FILTER(Tabell_SSK[[#This Row],[Region kontroll]:[Fakturerat]],Tabell_SSK[[#This Row],[Region kontroll]:[Fakturerat]]&lt;&gt;""),1,1),"")</f>
        <v/>
      </c>
      <c r="M484" s="3" t="str">
        <f>IF(AND(SUM(Tabell_SSK[[#This Row],[Fakturerat belopp]:[Summa fakturerade timmar (psykiatri+somatik+primärvård)]]),ISBLANK(Tabell_SSK[[#This Row],[Region]])),"Ange region","")</f>
        <v/>
      </c>
      <c r="N484" s="3" t="str">
        <f>IF(AND(OR(Tabell_SSK[[#This Row],[Kontroll ifyllt värde]]=TRUE),ISBLANK(Tabell_SSK[[#This Row],[Zon]])),"Välj zon","")</f>
        <v/>
      </c>
      <c r="O4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4" s="3" t="str">
        <f xml:space="preserve"> IF(AND(Tabell_SSK[[#This Row],[Yrkeskategori]]="Specialistsjuksköterska",Tabell_SSK[[#This Row],[Specialisering]]=""),"Ange specialisering","")</f>
        <v/>
      </c>
      <c r="Q484" s="3" t="str">
        <f xml:space="preserve"> IF(AND(Tabell_SSK[[#This Row],[Yrkeskategori]]="Sjuksköterska",Tabell_SSK[[#This Row],[Specialisering]]&lt;&gt;""),"Välj specialistsjuksköterska om specialicering","")</f>
        <v/>
      </c>
      <c r="R484" s="3" t="str">
        <f>IF(AND(OR(Tabell_SSK[[#This Row],[Kontroll ifyllt värde]]=TRUE),ISBLANK(#REF!)),"Välj zon","")</f>
        <v/>
      </c>
      <c r="S484" s="3" t="str">
        <f>IF(AND(Tabell_SSK[[#This Row],[Fakturerat belopp]]&gt;0,Tabell_SSK[[#This Row],[Summa fakturerade timmar (psykiatri+somatik+primärvård)]]=""),"Fyll i antal timmar","")</f>
        <v/>
      </c>
      <c r="T484" s="3" t="str">
        <f>IF(AND(Tabell_SSK[[#This Row],[Kontroll ifyllt värde]]=TRUE,Tabell_SSK[[#This Row],[Fakturerat belopp]]=""),"Fakturerat belopp saknas","")</f>
        <v/>
      </c>
      <c r="U484" s="3" t="b">
        <f>OR(Tabell_SSK[[#This Row],[Fakturerat belopp]]&lt;&gt;"",Tabell_SSK[[#This Row],[Summa fakturerade timmar (psykiatri+somatik+primärvård)]]&lt;&gt;"")</f>
        <v>0</v>
      </c>
    </row>
    <row r="485" spans="1:21" x14ac:dyDescent="0.35">
      <c r="A485" s="32" t="str">
        <f>IF(_xlfn.CONCAT(B485:G485)="","",Statistikrapport!$C$3)</f>
        <v/>
      </c>
      <c r="B485" s="3"/>
      <c r="C485" s="3"/>
      <c r="D485" s="3"/>
      <c r="E485" s="3"/>
      <c r="F485" s="28"/>
      <c r="G48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5" s="3"/>
      <c r="I485" s="3"/>
      <c r="J485" s="3"/>
      <c r="K485" s="3"/>
      <c r="L485" s="3" t="str" cm="1">
        <f t="array" ref="L485">IFERROR(INDEX(_xlfn._xlws.FILTER(Tabell_SSK[[#This Row],[Region kontroll]:[Fakturerat]],Tabell_SSK[[#This Row],[Region kontroll]:[Fakturerat]]&lt;&gt;""),1,1),"")</f>
        <v/>
      </c>
      <c r="M485" s="3" t="str">
        <f>IF(AND(SUM(Tabell_SSK[[#This Row],[Fakturerat belopp]:[Summa fakturerade timmar (psykiatri+somatik+primärvård)]]),ISBLANK(Tabell_SSK[[#This Row],[Region]])),"Ange region","")</f>
        <v/>
      </c>
      <c r="N485" s="3" t="str">
        <f>IF(AND(OR(Tabell_SSK[[#This Row],[Kontroll ifyllt värde]]=TRUE),ISBLANK(Tabell_SSK[[#This Row],[Zon]])),"Välj zon","")</f>
        <v/>
      </c>
      <c r="O4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5" s="3" t="str">
        <f xml:space="preserve"> IF(AND(Tabell_SSK[[#This Row],[Yrkeskategori]]="Specialistsjuksköterska",Tabell_SSK[[#This Row],[Specialisering]]=""),"Ange specialisering","")</f>
        <v/>
      </c>
      <c r="Q485" s="3" t="str">
        <f xml:space="preserve"> IF(AND(Tabell_SSK[[#This Row],[Yrkeskategori]]="Sjuksköterska",Tabell_SSK[[#This Row],[Specialisering]]&lt;&gt;""),"Välj specialistsjuksköterska om specialicering","")</f>
        <v/>
      </c>
      <c r="R485" s="3" t="str">
        <f>IF(AND(OR(Tabell_SSK[[#This Row],[Kontroll ifyllt värde]]=TRUE),ISBLANK(#REF!)),"Välj zon","")</f>
        <v/>
      </c>
      <c r="S485" s="3" t="str">
        <f>IF(AND(Tabell_SSK[[#This Row],[Fakturerat belopp]]&gt;0,Tabell_SSK[[#This Row],[Summa fakturerade timmar (psykiatri+somatik+primärvård)]]=""),"Fyll i antal timmar","")</f>
        <v/>
      </c>
      <c r="T485" s="3" t="str">
        <f>IF(AND(Tabell_SSK[[#This Row],[Kontroll ifyllt värde]]=TRUE,Tabell_SSK[[#This Row],[Fakturerat belopp]]=""),"Fakturerat belopp saknas","")</f>
        <v/>
      </c>
      <c r="U485" s="3" t="b">
        <f>OR(Tabell_SSK[[#This Row],[Fakturerat belopp]]&lt;&gt;"",Tabell_SSK[[#This Row],[Summa fakturerade timmar (psykiatri+somatik+primärvård)]]&lt;&gt;"")</f>
        <v>0</v>
      </c>
    </row>
    <row r="486" spans="1:21" x14ac:dyDescent="0.35">
      <c r="A486" s="32" t="str">
        <f>IF(_xlfn.CONCAT(B486:G486)="","",Statistikrapport!$C$3)</f>
        <v/>
      </c>
      <c r="B486" s="3"/>
      <c r="C486" s="3"/>
      <c r="D486" s="3"/>
      <c r="E486" s="3"/>
      <c r="F486" s="28"/>
      <c r="G48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6" s="3"/>
      <c r="I486" s="3"/>
      <c r="J486" s="3"/>
      <c r="K486" s="3"/>
      <c r="L486" s="3" t="str" cm="1">
        <f t="array" ref="L486">IFERROR(INDEX(_xlfn._xlws.FILTER(Tabell_SSK[[#This Row],[Region kontroll]:[Fakturerat]],Tabell_SSK[[#This Row],[Region kontroll]:[Fakturerat]]&lt;&gt;""),1,1),"")</f>
        <v/>
      </c>
      <c r="M486" s="3" t="str">
        <f>IF(AND(SUM(Tabell_SSK[[#This Row],[Fakturerat belopp]:[Summa fakturerade timmar (psykiatri+somatik+primärvård)]]),ISBLANK(Tabell_SSK[[#This Row],[Region]])),"Ange region","")</f>
        <v/>
      </c>
      <c r="N486" s="3" t="str">
        <f>IF(AND(OR(Tabell_SSK[[#This Row],[Kontroll ifyllt värde]]=TRUE),ISBLANK(Tabell_SSK[[#This Row],[Zon]])),"Välj zon","")</f>
        <v/>
      </c>
      <c r="O4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6" s="3" t="str">
        <f xml:space="preserve"> IF(AND(Tabell_SSK[[#This Row],[Yrkeskategori]]="Specialistsjuksköterska",Tabell_SSK[[#This Row],[Specialisering]]=""),"Ange specialisering","")</f>
        <v/>
      </c>
      <c r="Q486" s="3" t="str">
        <f xml:space="preserve"> IF(AND(Tabell_SSK[[#This Row],[Yrkeskategori]]="Sjuksköterska",Tabell_SSK[[#This Row],[Specialisering]]&lt;&gt;""),"Välj specialistsjuksköterska om specialicering","")</f>
        <v/>
      </c>
      <c r="R486" s="3" t="str">
        <f>IF(AND(OR(Tabell_SSK[[#This Row],[Kontroll ifyllt värde]]=TRUE),ISBLANK(#REF!)),"Välj zon","")</f>
        <v/>
      </c>
      <c r="S486" s="3" t="str">
        <f>IF(AND(Tabell_SSK[[#This Row],[Fakturerat belopp]]&gt;0,Tabell_SSK[[#This Row],[Summa fakturerade timmar (psykiatri+somatik+primärvård)]]=""),"Fyll i antal timmar","")</f>
        <v/>
      </c>
      <c r="T486" s="3" t="str">
        <f>IF(AND(Tabell_SSK[[#This Row],[Kontroll ifyllt värde]]=TRUE,Tabell_SSK[[#This Row],[Fakturerat belopp]]=""),"Fakturerat belopp saknas","")</f>
        <v/>
      </c>
      <c r="U486" s="3" t="b">
        <f>OR(Tabell_SSK[[#This Row],[Fakturerat belopp]]&lt;&gt;"",Tabell_SSK[[#This Row],[Summa fakturerade timmar (psykiatri+somatik+primärvård)]]&lt;&gt;"")</f>
        <v>0</v>
      </c>
    </row>
    <row r="487" spans="1:21" x14ac:dyDescent="0.35">
      <c r="A487" s="32" t="str">
        <f>IF(_xlfn.CONCAT(B487:G487)="","",Statistikrapport!$C$3)</f>
        <v/>
      </c>
      <c r="B487" s="3"/>
      <c r="C487" s="3"/>
      <c r="D487" s="3"/>
      <c r="E487" s="3"/>
      <c r="F487" s="28"/>
      <c r="G48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7" s="3"/>
      <c r="I487" s="3"/>
      <c r="J487" s="3"/>
      <c r="K487" s="3"/>
      <c r="L487" s="3" t="str" cm="1">
        <f t="array" ref="L487">IFERROR(INDEX(_xlfn._xlws.FILTER(Tabell_SSK[[#This Row],[Region kontroll]:[Fakturerat]],Tabell_SSK[[#This Row],[Region kontroll]:[Fakturerat]]&lt;&gt;""),1,1),"")</f>
        <v/>
      </c>
      <c r="M487" s="3" t="str">
        <f>IF(AND(SUM(Tabell_SSK[[#This Row],[Fakturerat belopp]:[Summa fakturerade timmar (psykiatri+somatik+primärvård)]]),ISBLANK(Tabell_SSK[[#This Row],[Region]])),"Ange region","")</f>
        <v/>
      </c>
      <c r="N487" s="3" t="str">
        <f>IF(AND(OR(Tabell_SSK[[#This Row],[Kontroll ifyllt värde]]=TRUE),ISBLANK(Tabell_SSK[[#This Row],[Zon]])),"Välj zon","")</f>
        <v/>
      </c>
      <c r="O4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7" s="3" t="str">
        <f xml:space="preserve"> IF(AND(Tabell_SSK[[#This Row],[Yrkeskategori]]="Specialistsjuksköterska",Tabell_SSK[[#This Row],[Specialisering]]=""),"Ange specialisering","")</f>
        <v/>
      </c>
      <c r="Q487" s="3" t="str">
        <f xml:space="preserve"> IF(AND(Tabell_SSK[[#This Row],[Yrkeskategori]]="Sjuksköterska",Tabell_SSK[[#This Row],[Specialisering]]&lt;&gt;""),"Välj specialistsjuksköterska om specialicering","")</f>
        <v/>
      </c>
      <c r="R487" s="3" t="str">
        <f>IF(AND(OR(Tabell_SSK[[#This Row],[Kontroll ifyllt värde]]=TRUE),ISBLANK(#REF!)),"Välj zon","")</f>
        <v/>
      </c>
      <c r="S487" s="3" t="str">
        <f>IF(AND(Tabell_SSK[[#This Row],[Fakturerat belopp]]&gt;0,Tabell_SSK[[#This Row],[Summa fakturerade timmar (psykiatri+somatik+primärvård)]]=""),"Fyll i antal timmar","")</f>
        <v/>
      </c>
      <c r="T487" s="3" t="str">
        <f>IF(AND(Tabell_SSK[[#This Row],[Kontroll ifyllt värde]]=TRUE,Tabell_SSK[[#This Row],[Fakturerat belopp]]=""),"Fakturerat belopp saknas","")</f>
        <v/>
      </c>
      <c r="U487" s="3" t="b">
        <f>OR(Tabell_SSK[[#This Row],[Fakturerat belopp]]&lt;&gt;"",Tabell_SSK[[#This Row],[Summa fakturerade timmar (psykiatri+somatik+primärvård)]]&lt;&gt;"")</f>
        <v>0</v>
      </c>
    </row>
    <row r="488" spans="1:21" x14ac:dyDescent="0.35">
      <c r="A488" s="32" t="str">
        <f>IF(_xlfn.CONCAT(B488:G488)="","",Statistikrapport!$C$3)</f>
        <v/>
      </c>
      <c r="B488" s="3"/>
      <c r="C488" s="3"/>
      <c r="D488" s="3"/>
      <c r="E488" s="3"/>
      <c r="F488" s="28"/>
      <c r="G48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8" s="3"/>
      <c r="I488" s="3"/>
      <c r="J488" s="3"/>
      <c r="K488" s="3"/>
      <c r="L488" s="3" t="str" cm="1">
        <f t="array" ref="L488">IFERROR(INDEX(_xlfn._xlws.FILTER(Tabell_SSK[[#This Row],[Region kontroll]:[Fakturerat]],Tabell_SSK[[#This Row],[Region kontroll]:[Fakturerat]]&lt;&gt;""),1,1),"")</f>
        <v/>
      </c>
      <c r="M488" s="3" t="str">
        <f>IF(AND(SUM(Tabell_SSK[[#This Row],[Fakturerat belopp]:[Summa fakturerade timmar (psykiatri+somatik+primärvård)]]),ISBLANK(Tabell_SSK[[#This Row],[Region]])),"Ange region","")</f>
        <v/>
      </c>
      <c r="N488" s="3" t="str">
        <f>IF(AND(OR(Tabell_SSK[[#This Row],[Kontroll ifyllt värde]]=TRUE),ISBLANK(Tabell_SSK[[#This Row],[Zon]])),"Välj zon","")</f>
        <v/>
      </c>
      <c r="O4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8" s="3" t="str">
        <f xml:space="preserve"> IF(AND(Tabell_SSK[[#This Row],[Yrkeskategori]]="Specialistsjuksköterska",Tabell_SSK[[#This Row],[Specialisering]]=""),"Ange specialisering","")</f>
        <v/>
      </c>
      <c r="Q488" s="3" t="str">
        <f xml:space="preserve"> IF(AND(Tabell_SSK[[#This Row],[Yrkeskategori]]="Sjuksköterska",Tabell_SSK[[#This Row],[Specialisering]]&lt;&gt;""),"Välj specialistsjuksköterska om specialicering","")</f>
        <v/>
      </c>
      <c r="R488" s="3" t="str">
        <f>IF(AND(OR(Tabell_SSK[[#This Row],[Kontroll ifyllt värde]]=TRUE),ISBLANK(#REF!)),"Välj zon","")</f>
        <v/>
      </c>
      <c r="S488" s="3" t="str">
        <f>IF(AND(Tabell_SSK[[#This Row],[Fakturerat belopp]]&gt;0,Tabell_SSK[[#This Row],[Summa fakturerade timmar (psykiatri+somatik+primärvård)]]=""),"Fyll i antal timmar","")</f>
        <v/>
      </c>
      <c r="T488" s="3" t="str">
        <f>IF(AND(Tabell_SSK[[#This Row],[Kontroll ifyllt värde]]=TRUE,Tabell_SSK[[#This Row],[Fakturerat belopp]]=""),"Fakturerat belopp saknas","")</f>
        <v/>
      </c>
      <c r="U488" s="3" t="b">
        <f>OR(Tabell_SSK[[#This Row],[Fakturerat belopp]]&lt;&gt;"",Tabell_SSK[[#This Row],[Summa fakturerade timmar (psykiatri+somatik+primärvård)]]&lt;&gt;"")</f>
        <v>0</v>
      </c>
    </row>
    <row r="489" spans="1:21" x14ac:dyDescent="0.35">
      <c r="A489" s="32" t="str">
        <f>IF(_xlfn.CONCAT(B489:G489)="","",Statistikrapport!$C$3)</f>
        <v/>
      </c>
      <c r="B489" s="3"/>
      <c r="C489" s="3"/>
      <c r="D489" s="3"/>
      <c r="E489" s="3"/>
      <c r="F489" s="28"/>
      <c r="G48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89" s="3"/>
      <c r="I489" s="3"/>
      <c r="J489" s="3"/>
      <c r="K489" s="3"/>
      <c r="L489" s="3" t="str" cm="1">
        <f t="array" ref="L489">IFERROR(INDEX(_xlfn._xlws.FILTER(Tabell_SSK[[#This Row],[Region kontroll]:[Fakturerat]],Tabell_SSK[[#This Row],[Region kontroll]:[Fakturerat]]&lt;&gt;""),1,1),"")</f>
        <v/>
      </c>
      <c r="M489" s="3" t="str">
        <f>IF(AND(SUM(Tabell_SSK[[#This Row],[Fakturerat belopp]:[Summa fakturerade timmar (psykiatri+somatik+primärvård)]]),ISBLANK(Tabell_SSK[[#This Row],[Region]])),"Ange region","")</f>
        <v/>
      </c>
      <c r="N489" s="3" t="str">
        <f>IF(AND(OR(Tabell_SSK[[#This Row],[Kontroll ifyllt värde]]=TRUE),ISBLANK(Tabell_SSK[[#This Row],[Zon]])),"Välj zon","")</f>
        <v/>
      </c>
      <c r="O4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9" s="3" t="str">
        <f xml:space="preserve"> IF(AND(Tabell_SSK[[#This Row],[Yrkeskategori]]="Specialistsjuksköterska",Tabell_SSK[[#This Row],[Specialisering]]=""),"Ange specialisering","")</f>
        <v/>
      </c>
      <c r="Q489" s="3" t="str">
        <f xml:space="preserve"> IF(AND(Tabell_SSK[[#This Row],[Yrkeskategori]]="Sjuksköterska",Tabell_SSK[[#This Row],[Specialisering]]&lt;&gt;""),"Välj specialistsjuksköterska om specialicering","")</f>
        <v/>
      </c>
      <c r="R489" s="3" t="str">
        <f>IF(AND(OR(Tabell_SSK[[#This Row],[Kontroll ifyllt värde]]=TRUE),ISBLANK(#REF!)),"Välj zon","")</f>
        <v/>
      </c>
      <c r="S489" s="3" t="str">
        <f>IF(AND(Tabell_SSK[[#This Row],[Fakturerat belopp]]&gt;0,Tabell_SSK[[#This Row],[Summa fakturerade timmar (psykiatri+somatik+primärvård)]]=""),"Fyll i antal timmar","")</f>
        <v/>
      </c>
      <c r="T489" s="3" t="str">
        <f>IF(AND(Tabell_SSK[[#This Row],[Kontroll ifyllt värde]]=TRUE,Tabell_SSK[[#This Row],[Fakturerat belopp]]=""),"Fakturerat belopp saknas","")</f>
        <v/>
      </c>
      <c r="U489" s="3" t="b">
        <f>OR(Tabell_SSK[[#This Row],[Fakturerat belopp]]&lt;&gt;"",Tabell_SSK[[#This Row],[Summa fakturerade timmar (psykiatri+somatik+primärvård)]]&lt;&gt;"")</f>
        <v>0</v>
      </c>
    </row>
    <row r="490" spans="1:21" x14ac:dyDescent="0.35">
      <c r="A490" s="32" t="str">
        <f>IF(_xlfn.CONCAT(B490:G490)="","",Statistikrapport!$C$3)</f>
        <v/>
      </c>
      <c r="B490" s="3"/>
      <c r="C490" s="3"/>
      <c r="D490" s="3"/>
      <c r="E490" s="3"/>
      <c r="F490" s="28"/>
      <c r="G49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0" s="3"/>
      <c r="I490" s="3"/>
      <c r="J490" s="3"/>
      <c r="K490" s="3"/>
      <c r="L490" s="3" t="str" cm="1">
        <f t="array" ref="L490">IFERROR(INDEX(_xlfn._xlws.FILTER(Tabell_SSK[[#This Row],[Region kontroll]:[Fakturerat]],Tabell_SSK[[#This Row],[Region kontroll]:[Fakturerat]]&lt;&gt;""),1,1),"")</f>
        <v/>
      </c>
      <c r="M490" s="3" t="str">
        <f>IF(AND(SUM(Tabell_SSK[[#This Row],[Fakturerat belopp]:[Summa fakturerade timmar (psykiatri+somatik+primärvård)]]),ISBLANK(Tabell_SSK[[#This Row],[Region]])),"Ange region","")</f>
        <v/>
      </c>
      <c r="N490" s="3" t="str">
        <f>IF(AND(OR(Tabell_SSK[[#This Row],[Kontroll ifyllt värde]]=TRUE),ISBLANK(Tabell_SSK[[#This Row],[Zon]])),"Välj zon","")</f>
        <v/>
      </c>
      <c r="O4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0" s="3" t="str">
        <f xml:space="preserve"> IF(AND(Tabell_SSK[[#This Row],[Yrkeskategori]]="Specialistsjuksköterska",Tabell_SSK[[#This Row],[Specialisering]]=""),"Ange specialisering","")</f>
        <v/>
      </c>
      <c r="Q490" s="3" t="str">
        <f xml:space="preserve"> IF(AND(Tabell_SSK[[#This Row],[Yrkeskategori]]="Sjuksköterska",Tabell_SSK[[#This Row],[Specialisering]]&lt;&gt;""),"Välj specialistsjuksköterska om specialicering","")</f>
        <v/>
      </c>
      <c r="R490" s="3" t="str">
        <f>IF(AND(OR(Tabell_SSK[[#This Row],[Kontroll ifyllt värde]]=TRUE),ISBLANK(#REF!)),"Välj zon","")</f>
        <v/>
      </c>
      <c r="S490" s="3" t="str">
        <f>IF(AND(Tabell_SSK[[#This Row],[Fakturerat belopp]]&gt;0,Tabell_SSK[[#This Row],[Summa fakturerade timmar (psykiatri+somatik+primärvård)]]=""),"Fyll i antal timmar","")</f>
        <v/>
      </c>
      <c r="T490" s="3" t="str">
        <f>IF(AND(Tabell_SSK[[#This Row],[Kontroll ifyllt värde]]=TRUE,Tabell_SSK[[#This Row],[Fakturerat belopp]]=""),"Fakturerat belopp saknas","")</f>
        <v/>
      </c>
      <c r="U490" s="3" t="b">
        <f>OR(Tabell_SSK[[#This Row],[Fakturerat belopp]]&lt;&gt;"",Tabell_SSK[[#This Row],[Summa fakturerade timmar (psykiatri+somatik+primärvård)]]&lt;&gt;"")</f>
        <v>0</v>
      </c>
    </row>
    <row r="491" spans="1:21" x14ac:dyDescent="0.35">
      <c r="A491" s="32" t="str">
        <f>IF(_xlfn.CONCAT(B491:G491)="","",Statistikrapport!$C$3)</f>
        <v/>
      </c>
      <c r="B491" s="3"/>
      <c r="C491" s="3"/>
      <c r="D491" s="3"/>
      <c r="E491" s="3"/>
      <c r="F491" s="28"/>
      <c r="G49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1" s="3"/>
      <c r="I491" s="3"/>
      <c r="J491" s="3"/>
      <c r="K491" s="3"/>
      <c r="L491" s="3" t="str" cm="1">
        <f t="array" ref="L491">IFERROR(INDEX(_xlfn._xlws.FILTER(Tabell_SSK[[#This Row],[Region kontroll]:[Fakturerat]],Tabell_SSK[[#This Row],[Region kontroll]:[Fakturerat]]&lt;&gt;""),1,1),"")</f>
        <v/>
      </c>
      <c r="M491" s="3" t="str">
        <f>IF(AND(SUM(Tabell_SSK[[#This Row],[Fakturerat belopp]:[Summa fakturerade timmar (psykiatri+somatik+primärvård)]]),ISBLANK(Tabell_SSK[[#This Row],[Region]])),"Ange region","")</f>
        <v/>
      </c>
      <c r="N491" s="3" t="str">
        <f>IF(AND(OR(Tabell_SSK[[#This Row],[Kontroll ifyllt värde]]=TRUE),ISBLANK(Tabell_SSK[[#This Row],[Zon]])),"Välj zon","")</f>
        <v/>
      </c>
      <c r="O4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1" s="3" t="str">
        <f xml:space="preserve"> IF(AND(Tabell_SSK[[#This Row],[Yrkeskategori]]="Specialistsjuksköterska",Tabell_SSK[[#This Row],[Specialisering]]=""),"Ange specialisering","")</f>
        <v/>
      </c>
      <c r="Q491" s="3" t="str">
        <f xml:space="preserve"> IF(AND(Tabell_SSK[[#This Row],[Yrkeskategori]]="Sjuksköterska",Tabell_SSK[[#This Row],[Specialisering]]&lt;&gt;""),"Välj specialistsjuksköterska om specialicering","")</f>
        <v/>
      </c>
      <c r="R491" s="3" t="str">
        <f>IF(AND(OR(Tabell_SSK[[#This Row],[Kontroll ifyllt värde]]=TRUE),ISBLANK(#REF!)),"Välj zon","")</f>
        <v/>
      </c>
      <c r="S491" s="3" t="str">
        <f>IF(AND(Tabell_SSK[[#This Row],[Fakturerat belopp]]&gt;0,Tabell_SSK[[#This Row],[Summa fakturerade timmar (psykiatri+somatik+primärvård)]]=""),"Fyll i antal timmar","")</f>
        <v/>
      </c>
      <c r="T491" s="3" t="str">
        <f>IF(AND(Tabell_SSK[[#This Row],[Kontroll ifyllt värde]]=TRUE,Tabell_SSK[[#This Row],[Fakturerat belopp]]=""),"Fakturerat belopp saknas","")</f>
        <v/>
      </c>
      <c r="U491" s="3" t="b">
        <f>OR(Tabell_SSK[[#This Row],[Fakturerat belopp]]&lt;&gt;"",Tabell_SSK[[#This Row],[Summa fakturerade timmar (psykiatri+somatik+primärvård)]]&lt;&gt;"")</f>
        <v>0</v>
      </c>
    </row>
    <row r="492" spans="1:21" x14ac:dyDescent="0.35">
      <c r="A492" s="32" t="str">
        <f>IF(_xlfn.CONCAT(B492:G492)="","",Statistikrapport!$C$3)</f>
        <v/>
      </c>
      <c r="B492" s="3"/>
      <c r="C492" s="3"/>
      <c r="D492" s="3"/>
      <c r="E492" s="3"/>
      <c r="F492" s="28"/>
      <c r="G492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2" s="3"/>
      <c r="I492" s="3"/>
      <c r="J492" s="3"/>
      <c r="K492" s="3"/>
      <c r="L492" s="3" t="str" cm="1">
        <f t="array" ref="L492">IFERROR(INDEX(_xlfn._xlws.FILTER(Tabell_SSK[[#This Row],[Region kontroll]:[Fakturerat]],Tabell_SSK[[#This Row],[Region kontroll]:[Fakturerat]]&lt;&gt;""),1,1),"")</f>
        <v/>
      </c>
      <c r="M492" s="3" t="str">
        <f>IF(AND(SUM(Tabell_SSK[[#This Row],[Fakturerat belopp]:[Summa fakturerade timmar (psykiatri+somatik+primärvård)]]),ISBLANK(Tabell_SSK[[#This Row],[Region]])),"Ange region","")</f>
        <v/>
      </c>
      <c r="N492" s="3" t="str">
        <f>IF(AND(OR(Tabell_SSK[[#This Row],[Kontroll ifyllt värde]]=TRUE),ISBLANK(Tabell_SSK[[#This Row],[Zon]])),"Välj zon","")</f>
        <v/>
      </c>
      <c r="O4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2" s="3" t="str">
        <f xml:space="preserve"> IF(AND(Tabell_SSK[[#This Row],[Yrkeskategori]]="Specialistsjuksköterska",Tabell_SSK[[#This Row],[Specialisering]]=""),"Ange specialisering","")</f>
        <v/>
      </c>
      <c r="Q492" s="3" t="str">
        <f xml:space="preserve"> IF(AND(Tabell_SSK[[#This Row],[Yrkeskategori]]="Sjuksköterska",Tabell_SSK[[#This Row],[Specialisering]]&lt;&gt;""),"Välj specialistsjuksköterska om specialicering","")</f>
        <v/>
      </c>
      <c r="R492" s="3" t="str">
        <f>IF(AND(OR(Tabell_SSK[[#This Row],[Kontroll ifyllt värde]]=TRUE),ISBLANK(#REF!)),"Välj zon","")</f>
        <v/>
      </c>
      <c r="S492" s="3" t="str">
        <f>IF(AND(Tabell_SSK[[#This Row],[Fakturerat belopp]]&gt;0,Tabell_SSK[[#This Row],[Summa fakturerade timmar (psykiatri+somatik+primärvård)]]=""),"Fyll i antal timmar","")</f>
        <v/>
      </c>
      <c r="T492" s="3" t="str">
        <f>IF(AND(Tabell_SSK[[#This Row],[Kontroll ifyllt värde]]=TRUE,Tabell_SSK[[#This Row],[Fakturerat belopp]]=""),"Fakturerat belopp saknas","")</f>
        <v/>
      </c>
      <c r="U492" s="3" t="b">
        <f>OR(Tabell_SSK[[#This Row],[Fakturerat belopp]]&lt;&gt;"",Tabell_SSK[[#This Row],[Summa fakturerade timmar (psykiatri+somatik+primärvård)]]&lt;&gt;"")</f>
        <v>0</v>
      </c>
    </row>
    <row r="493" spans="1:21" x14ac:dyDescent="0.35">
      <c r="A493" s="32" t="str">
        <f>IF(_xlfn.CONCAT(B493:G493)="","",Statistikrapport!$C$3)</f>
        <v/>
      </c>
      <c r="B493" s="3"/>
      <c r="C493" s="3"/>
      <c r="D493" s="3"/>
      <c r="E493" s="3"/>
      <c r="F493" s="28"/>
      <c r="G493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3" s="3"/>
      <c r="I493" s="3"/>
      <c r="J493" s="3"/>
      <c r="K493" s="3"/>
      <c r="L493" s="3" t="str" cm="1">
        <f t="array" ref="L493">IFERROR(INDEX(_xlfn._xlws.FILTER(Tabell_SSK[[#This Row],[Region kontroll]:[Fakturerat]],Tabell_SSK[[#This Row],[Region kontroll]:[Fakturerat]]&lt;&gt;""),1,1),"")</f>
        <v/>
      </c>
      <c r="M493" s="3" t="str">
        <f>IF(AND(SUM(Tabell_SSK[[#This Row],[Fakturerat belopp]:[Summa fakturerade timmar (psykiatri+somatik+primärvård)]]),ISBLANK(Tabell_SSK[[#This Row],[Region]])),"Ange region","")</f>
        <v/>
      </c>
      <c r="N493" s="3" t="str">
        <f>IF(AND(OR(Tabell_SSK[[#This Row],[Kontroll ifyllt värde]]=TRUE),ISBLANK(Tabell_SSK[[#This Row],[Zon]])),"Välj zon","")</f>
        <v/>
      </c>
      <c r="O4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3" s="3" t="str">
        <f xml:space="preserve"> IF(AND(Tabell_SSK[[#This Row],[Yrkeskategori]]="Specialistsjuksköterska",Tabell_SSK[[#This Row],[Specialisering]]=""),"Ange specialisering","")</f>
        <v/>
      </c>
      <c r="Q493" s="3" t="str">
        <f xml:space="preserve"> IF(AND(Tabell_SSK[[#This Row],[Yrkeskategori]]="Sjuksköterska",Tabell_SSK[[#This Row],[Specialisering]]&lt;&gt;""),"Välj specialistsjuksköterska om specialicering","")</f>
        <v/>
      </c>
      <c r="R493" s="3" t="str">
        <f>IF(AND(OR(Tabell_SSK[[#This Row],[Kontroll ifyllt värde]]=TRUE),ISBLANK(#REF!)),"Välj zon","")</f>
        <v/>
      </c>
      <c r="S493" s="3" t="str">
        <f>IF(AND(Tabell_SSK[[#This Row],[Fakturerat belopp]]&gt;0,Tabell_SSK[[#This Row],[Summa fakturerade timmar (psykiatri+somatik+primärvård)]]=""),"Fyll i antal timmar","")</f>
        <v/>
      </c>
      <c r="T493" s="3" t="str">
        <f>IF(AND(Tabell_SSK[[#This Row],[Kontroll ifyllt värde]]=TRUE,Tabell_SSK[[#This Row],[Fakturerat belopp]]=""),"Fakturerat belopp saknas","")</f>
        <v/>
      </c>
      <c r="U493" s="3" t="b">
        <f>OR(Tabell_SSK[[#This Row],[Fakturerat belopp]]&lt;&gt;"",Tabell_SSK[[#This Row],[Summa fakturerade timmar (psykiatri+somatik+primärvård)]]&lt;&gt;"")</f>
        <v>0</v>
      </c>
    </row>
    <row r="494" spans="1:21" x14ac:dyDescent="0.35">
      <c r="A494" s="32" t="str">
        <f>IF(_xlfn.CONCAT(B494:G494)="","",Statistikrapport!$C$3)</f>
        <v/>
      </c>
      <c r="B494" s="3"/>
      <c r="C494" s="3"/>
      <c r="D494" s="3"/>
      <c r="E494" s="3"/>
      <c r="F494" s="28"/>
      <c r="G494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4" s="3"/>
      <c r="I494" s="3"/>
      <c r="J494" s="3"/>
      <c r="K494" s="3"/>
      <c r="L494" s="3" t="str" cm="1">
        <f t="array" ref="L494">IFERROR(INDEX(_xlfn._xlws.FILTER(Tabell_SSK[[#This Row],[Region kontroll]:[Fakturerat]],Tabell_SSK[[#This Row],[Region kontroll]:[Fakturerat]]&lt;&gt;""),1,1),"")</f>
        <v/>
      </c>
      <c r="M494" s="3" t="str">
        <f>IF(AND(SUM(Tabell_SSK[[#This Row],[Fakturerat belopp]:[Summa fakturerade timmar (psykiatri+somatik+primärvård)]]),ISBLANK(Tabell_SSK[[#This Row],[Region]])),"Ange region","")</f>
        <v/>
      </c>
      <c r="N494" s="3" t="str">
        <f>IF(AND(OR(Tabell_SSK[[#This Row],[Kontroll ifyllt värde]]=TRUE),ISBLANK(Tabell_SSK[[#This Row],[Zon]])),"Välj zon","")</f>
        <v/>
      </c>
      <c r="O4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4" s="3" t="str">
        <f xml:space="preserve"> IF(AND(Tabell_SSK[[#This Row],[Yrkeskategori]]="Specialistsjuksköterska",Tabell_SSK[[#This Row],[Specialisering]]=""),"Ange specialisering","")</f>
        <v/>
      </c>
      <c r="Q494" s="3" t="str">
        <f xml:space="preserve"> IF(AND(Tabell_SSK[[#This Row],[Yrkeskategori]]="Sjuksköterska",Tabell_SSK[[#This Row],[Specialisering]]&lt;&gt;""),"Välj specialistsjuksköterska om specialicering","")</f>
        <v/>
      </c>
      <c r="R494" s="3" t="str">
        <f>IF(AND(OR(Tabell_SSK[[#This Row],[Kontroll ifyllt värde]]=TRUE),ISBLANK(#REF!)),"Välj zon","")</f>
        <v/>
      </c>
      <c r="S494" s="3" t="str">
        <f>IF(AND(Tabell_SSK[[#This Row],[Fakturerat belopp]]&gt;0,Tabell_SSK[[#This Row],[Summa fakturerade timmar (psykiatri+somatik+primärvård)]]=""),"Fyll i antal timmar","")</f>
        <v/>
      </c>
      <c r="T494" s="3" t="str">
        <f>IF(AND(Tabell_SSK[[#This Row],[Kontroll ifyllt värde]]=TRUE,Tabell_SSK[[#This Row],[Fakturerat belopp]]=""),"Fakturerat belopp saknas","")</f>
        <v/>
      </c>
      <c r="U494" s="3" t="b">
        <f>OR(Tabell_SSK[[#This Row],[Fakturerat belopp]]&lt;&gt;"",Tabell_SSK[[#This Row],[Summa fakturerade timmar (psykiatri+somatik+primärvård)]]&lt;&gt;"")</f>
        <v>0</v>
      </c>
    </row>
    <row r="495" spans="1:21" x14ac:dyDescent="0.35">
      <c r="A495" s="32" t="str">
        <f>IF(_xlfn.CONCAT(B495:G495)="","",Statistikrapport!$C$3)</f>
        <v/>
      </c>
      <c r="B495" s="3"/>
      <c r="C495" s="3"/>
      <c r="D495" s="3"/>
      <c r="E495" s="3"/>
      <c r="F495" s="28"/>
      <c r="G495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5" s="3"/>
      <c r="I495" s="3"/>
      <c r="J495" s="3"/>
      <c r="K495" s="3"/>
      <c r="L495" s="3" t="str" cm="1">
        <f t="array" ref="L495">IFERROR(INDEX(_xlfn._xlws.FILTER(Tabell_SSK[[#This Row],[Region kontroll]:[Fakturerat]],Tabell_SSK[[#This Row],[Region kontroll]:[Fakturerat]]&lt;&gt;""),1,1),"")</f>
        <v/>
      </c>
      <c r="M495" s="3" t="str">
        <f>IF(AND(SUM(Tabell_SSK[[#This Row],[Fakturerat belopp]:[Summa fakturerade timmar (psykiatri+somatik+primärvård)]]),ISBLANK(Tabell_SSK[[#This Row],[Region]])),"Ange region","")</f>
        <v/>
      </c>
      <c r="N495" s="3" t="str">
        <f>IF(AND(OR(Tabell_SSK[[#This Row],[Kontroll ifyllt värde]]=TRUE),ISBLANK(Tabell_SSK[[#This Row],[Zon]])),"Välj zon","")</f>
        <v/>
      </c>
      <c r="O4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5" s="3" t="str">
        <f xml:space="preserve"> IF(AND(Tabell_SSK[[#This Row],[Yrkeskategori]]="Specialistsjuksköterska",Tabell_SSK[[#This Row],[Specialisering]]=""),"Ange specialisering","")</f>
        <v/>
      </c>
      <c r="Q495" s="3" t="str">
        <f xml:space="preserve"> IF(AND(Tabell_SSK[[#This Row],[Yrkeskategori]]="Sjuksköterska",Tabell_SSK[[#This Row],[Specialisering]]&lt;&gt;""),"Välj specialistsjuksköterska om specialicering","")</f>
        <v/>
      </c>
      <c r="R495" s="3" t="str">
        <f>IF(AND(OR(Tabell_SSK[[#This Row],[Kontroll ifyllt värde]]=TRUE),ISBLANK(#REF!)),"Välj zon","")</f>
        <v/>
      </c>
      <c r="S495" s="3" t="str">
        <f>IF(AND(Tabell_SSK[[#This Row],[Fakturerat belopp]]&gt;0,Tabell_SSK[[#This Row],[Summa fakturerade timmar (psykiatri+somatik+primärvård)]]=""),"Fyll i antal timmar","")</f>
        <v/>
      </c>
      <c r="T495" s="3" t="str">
        <f>IF(AND(Tabell_SSK[[#This Row],[Kontroll ifyllt värde]]=TRUE,Tabell_SSK[[#This Row],[Fakturerat belopp]]=""),"Fakturerat belopp saknas","")</f>
        <v/>
      </c>
      <c r="U495" s="3" t="b">
        <f>OR(Tabell_SSK[[#This Row],[Fakturerat belopp]]&lt;&gt;"",Tabell_SSK[[#This Row],[Summa fakturerade timmar (psykiatri+somatik+primärvård)]]&lt;&gt;"")</f>
        <v>0</v>
      </c>
    </row>
    <row r="496" spans="1:21" x14ac:dyDescent="0.35">
      <c r="A496" s="32" t="str">
        <f>IF(_xlfn.CONCAT(B496:G496)="","",Statistikrapport!$C$3)</f>
        <v/>
      </c>
      <c r="B496" s="3"/>
      <c r="C496" s="3"/>
      <c r="D496" s="3"/>
      <c r="E496" s="3"/>
      <c r="F496" s="28"/>
      <c r="G496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6" s="3"/>
      <c r="I496" s="3"/>
      <c r="J496" s="3"/>
      <c r="K496" s="3"/>
      <c r="L496" s="3" t="str" cm="1">
        <f t="array" ref="L496">IFERROR(INDEX(_xlfn._xlws.FILTER(Tabell_SSK[[#This Row],[Region kontroll]:[Fakturerat]],Tabell_SSK[[#This Row],[Region kontroll]:[Fakturerat]]&lt;&gt;""),1,1),"")</f>
        <v/>
      </c>
      <c r="M496" s="3" t="str">
        <f>IF(AND(SUM(Tabell_SSK[[#This Row],[Fakturerat belopp]:[Summa fakturerade timmar (psykiatri+somatik+primärvård)]]),ISBLANK(Tabell_SSK[[#This Row],[Region]])),"Ange region","")</f>
        <v/>
      </c>
      <c r="N496" s="3" t="str">
        <f>IF(AND(OR(Tabell_SSK[[#This Row],[Kontroll ifyllt värde]]=TRUE),ISBLANK(Tabell_SSK[[#This Row],[Zon]])),"Välj zon","")</f>
        <v/>
      </c>
      <c r="O4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6" s="3" t="str">
        <f xml:space="preserve"> IF(AND(Tabell_SSK[[#This Row],[Yrkeskategori]]="Specialistsjuksköterska",Tabell_SSK[[#This Row],[Specialisering]]=""),"Ange specialisering","")</f>
        <v/>
      </c>
      <c r="Q496" s="3" t="str">
        <f xml:space="preserve"> IF(AND(Tabell_SSK[[#This Row],[Yrkeskategori]]="Sjuksköterska",Tabell_SSK[[#This Row],[Specialisering]]&lt;&gt;""),"Välj specialistsjuksköterska om specialicering","")</f>
        <v/>
      </c>
      <c r="R496" s="3" t="str">
        <f>IF(AND(OR(Tabell_SSK[[#This Row],[Kontroll ifyllt värde]]=TRUE),ISBLANK(#REF!)),"Välj zon","")</f>
        <v/>
      </c>
      <c r="S496" s="3" t="str">
        <f>IF(AND(Tabell_SSK[[#This Row],[Fakturerat belopp]]&gt;0,Tabell_SSK[[#This Row],[Summa fakturerade timmar (psykiatri+somatik+primärvård)]]=""),"Fyll i antal timmar","")</f>
        <v/>
      </c>
      <c r="T496" s="3" t="str">
        <f>IF(AND(Tabell_SSK[[#This Row],[Kontroll ifyllt värde]]=TRUE,Tabell_SSK[[#This Row],[Fakturerat belopp]]=""),"Fakturerat belopp saknas","")</f>
        <v/>
      </c>
      <c r="U496" s="3" t="b">
        <f>OR(Tabell_SSK[[#This Row],[Fakturerat belopp]]&lt;&gt;"",Tabell_SSK[[#This Row],[Summa fakturerade timmar (psykiatri+somatik+primärvård)]]&lt;&gt;"")</f>
        <v>0</v>
      </c>
    </row>
    <row r="497" spans="1:21" x14ac:dyDescent="0.35">
      <c r="A497" s="32" t="str">
        <f>IF(_xlfn.CONCAT(B497:G497)="","",Statistikrapport!$C$3)</f>
        <v/>
      </c>
      <c r="B497" s="3"/>
      <c r="C497" s="3"/>
      <c r="D497" s="3"/>
      <c r="E497" s="3"/>
      <c r="F497" s="28"/>
      <c r="G497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7" s="3"/>
      <c r="I497" s="3"/>
      <c r="J497" s="3"/>
      <c r="K497" s="3"/>
      <c r="L497" s="3" t="str" cm="1">
        <f t="array" ref="L497">IFERROR(INDEX(_xlfn._xlws.FILTER(Tabell_SSK[[#This Row],[Region kontroll]:[Fakturerat]],Tabell_SSK[[#This Row],[Region kontroll]:[Fakturerat]]&lt;&gt;""),1,1),"")</f>
        <v/>
      </c>
      <c r="M497" s="3" t="str">
        <f>IF(AND(SUM(Tabell_SSK[[#This Row],[Fakturerat belopp]:[Summa fakturerade timmar (psykiatri+somatik+primärvård)]]),ISBLANK(Tabell_SSK[[#This Row],[Region]])),"Ange region","")</f>
        <v/>
      </c>
      <c r="N497" s="3" t="str">
        <f>IF(AND(OR(Tabell_SSK[[#This Row],[Kontroll ifyllt värde]]=TRUE),ISBLANK(Tabell_SSK[[#This Row],[Zon]])),"Välj zon","")</f>
        <v/>
      </c>
      <c r="O4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7" s="3" t="str">
        <f xml:space="preserve"> IF(AND(Tabell_SSK[[#This Row],[Yrkeskategori]]="Specialistsjuksköterska",Tabell_SSK[[#This Row],[Specialisering]]=""),"Ange specialisering","")</f>
        <v/>
      </c>
      <c r="Q497" s="3" t="str">
        <f xml:space="preserve"> IF(AND(Tabell_SSK[[#This Row],[Yrkeskategori]]="Sjuksköterska",Tabell_SSK[[#This Row],[Specialisering]]&lt;&gt;""),"Välj specialistsjuksköterska om specialicering","")</f>
        <v/>
      </c>
      <c r="R497" s="3" t="str">
        <f>IF(AND(OR(Tabell_SSK[[#This Row],[Kontroll ifyllt värde]]=TRUE),ISBLANK(#REF!)),"Välj zon","")</f>
        <v/>
      </c>
      <c r="S497" s="3" t="str">
        <f>IF(AND(Tabell_SSK[[#This Row],[Fakturerat belopp]]&gt;0,Tabell_SSK[[#This Row],[Summa fakturerade timmar (psykiatri+somatik+primärvård)]]=""),"Fyll i antal timmar","")</f>
        <v/>
      </c>
      <c r="T497" s="3" t="str">
        <f>IF(AND(Tabell_SSK[[#This Row],[Kontroll ifyllt värde]]=TRUE,Tabell_SSK[[#This Row],[Fakturerat belopp]]=""),"Fakturerat belopp saknas","")</f>
        <v/>
      </c>
      <c r="U497" s="3" t="b">
        <f>OR(Tabell_SSK[[#This Row],[Fakturerat belopp]]&lt;&gt;"",Tabell_SSK[[#This Row],[Summa fakturerade timmar (psykiatri+somatik+primärvård)]]&lt;&gt;"")</f>
        <v>0</v>
      </c>
    </row>
    <row r="498" spans="1:21" x14ac:dyDescent="0.35">
      <c r="A498" s="32" t="str">
        <f>IF(_xlfn.CONCAT(B498:G498)="","",Statistikrapport!$C$3)</f>
        <v/>
      </c>
      <c r="B498" s="3"/>
      <c r="C498" s="3"/>
      <c r="D498" s="3"/>
      <c r="E498" s="3"/>
      <c r="F498" s="28"/>
      <c r="G498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8" s="3"/>
      <c r="I498" s="3"/>
      <c r="J498" s="3"/>
      <c r="K498" s="3"/>
      <c r="L498" s="3" t="str" cm="1">
        <f t="array" ref="L498">IFERROR(INDEX(_xlfn._xlws.FILTER(Tabell_SSK[[#This Row],[Region kontroll]:[Fakturerat]],Tabell_SSK[[#This Row],[Region kontroll]:[Fakturerat]]&lt;&gt;""),1,1),"")</f>
        <v/>
      </c>
      <c r="M498" s="3" t="str">
        <f>IF(AND(SUM(Tabell_SSK[[#This Row],[Fakturerat belopp]:[Summa fakturerade timmar (psykiatri+somatik+primärvård)]]),ISBLANK(Tabell_SSK[[#This Row],[Region]])),"Ange region","")</f>
        <v/>
      </c>
      <c r="N498" s="3" t="str">
        <f>IF(AND(OR(Tabell_SSK[[#This Row],[Kontroll ifyllt värde]]=TRUE),ISBLANK(Tabell_SSK[[#This Row],[Zon]])),"Välj zon","")</f>
        <v/>
      </c>
      <c r="O4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8" s="3" t="str">
        <f xml:space="preserve"> IF(AND(Tabell_SSK[[#This Row],[Yrkeskategori]]="Specialistsjuksköterska",Tabell_SSK[[#This Row],[Specialisering]]=""),"Ange specialisering","")</f>
        <v/>
      </c>
      <c r="Q498" s="3" t="str">
        <f xml:space="preserve"> IF(AND(Tabell_SSK[[#This Row],[Yrkeskategori]]="Sjuksköterska",Tabell_SSK[[#This Row],[Specialisering]]&lt;&gt;""),"Välj specialistsjuksköterska om specialicering","")</f>
        <v/>
      </c>
      <c r="R498" s="3" t="str">
        <f>IF(AND(OR(Tabell_SSK[[#This Row],[Kontroll ifyllt värde]]=TRUE),ISBLANK(#REF!)),"Välj zon","")</f>
        <v/>
      </c>
      <c r="S498" s="3" t="str">
        <f>IF(AND(Tabell_SSK[[#This Row],[Fakturerat belopp]]&gt;0,Tabell_SSK[[#This Row],[Summa fakturerade timmar (psykiatri+somatik+primärvård)]]=""),"Fyll i antal timmar","")</f>
        <v/>
      </c>
      <c r="T498" s="3" t="str">
        <f>IF(AND(Tabell_SSK[[#This Row],[Kontroll ifyllt värde]]=TRUE,Tabell_SSK[[#This Row],[Fakturerat belopp]]=""),"Fakturerat belopp saknas","")</f>
        <v/>
      </c>
      <c r="U498" s="3" t="b">
        <f>OR(Tabell_SSK[[#This Row],[Fakturerat belopp]]&lt;&gt;"",Tabell_SSK[[#This Row],[Summa fakturerade timmar (psykiatri+somatik+primärvård)]]&lt;&gt;"")</f>
        <v>0</v>
      </c>
    </row>
    <row r="499" spans="1:21" x14ac:dyDescent="0.35">
      <c r="A499" s="32" t="str">
        <f>IF(_xlfn.CONCAT(B499:G499)="","",Statistikrapport!$C$3)</f>
        <v/>
      </c>
      <c r="B499" s="3"/>
      <c r="C499" s="3"/>
      <c r="D499" s="3"/>
      <c r="E499" s="3"/>
      <c r="F499" s="28"/>
      <c r="G499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499" s="3"/>
      <c r="I499" s="3"/>
      <c r="J499" s="3"/>
      <c r="K499" s="3"/>
      <c r="L499" s="3" t="str" cm="1">
        <f t="array" ref="L499">IFERROR(INDEX(_xlfn._xlws.FILTER(Tabell_SSK[[#This Row],[Region kontroll]:[Fakturerat]],Tabell_SSK[[#This Row],[Region kontroll]:[Fakturerat]]&lt;&gt;""),1,1),"")</f>
        <v/>
      </c>
      <c r="M499" s="3" t="str">
        <f>IF(AND(SUM(Tabell_SSK[[#This Row],[Fakturerat belopp]:[Summa fakturerade timmar (psykiatri+somatik+primärvård)]]),ISBLANK(Tabell_SSK[[#This Row],[Region]])),"Ange region","")</f>
        <v/>
      </c>
      <c r="N499" s="3" t="str">
        <f>IF(AND(OR(Tabell_SSK[[#This Row],[Kontroll ifyllt värde]]=TRUE),ISBLANK(Tabell_SSK[[#This Row],[Zon]])),"Välj zon","")</f>
        <v/>
      </c>
      <c r="O4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9" s="3" t="str">
        <f xml:space="preserve"> IF(AND(Tabell_SSK[[#This Row],[Yrkeskategori]]="Specialistsjuksköterska",Tabell_SSK[[#This Row],[Specialisering]]=""),"Ange specialisering","")</f>
        <v/>
      </c>
      <c r="Q499" s="3" t="str">
        <f xml:space="preserve"> IF(AND(Tabell_SSK[[#This Row],[Yrkeskategori]]="Sjuksköterska",Tabell_SSK[[#This Row],[Specialisering]]&lt;&gt;""),"Välj specialistsjuksköterska om specialicering","")</f>
        <v/>
      </c>
      <c r="R499" s="3" t="str">
        <f>IF(AND(OR(Tabell_SSK[[#This Row],[Kontroll ifyllt värde]]=TRUE),ISBLANK(#REF!)),"Välj zon","")</f>
        <v/>
      </c>
      <c r="S499" s="3" t="str">
        <f>IF(AND(Tabell_SSK[[#This Row],[Fakturerat belopp]]&gt;0,Tabell_SSK[[#This Row],[Summa fakturerade timmar (psykiatri+somatik+primärvård)]]=""),"Fyll i antal timmar","")</f>
        <v/>
      </c>
      <c r="T499" s="3" t="str">
        <f>IF(AND(Tabell_SSK[[#This Row],[Kontroll ifyllt värde]]=TRUE,Tabell_SSK[[#This Row],[Fakturerat belopp]]=""),"Fakturerat belopp saknas","")</f>
        <v/>
      </c>
      <c r="U499" s="3" t="b">
        <f>OR(Tabell_SSK[[#This Row],[Fakturerat belopp]]&lt;&gt;"",Tabell_SSK[[#This Row],[Summa fakturerade timmar (psykiatri+somatik+primärvård)]]&lt;&gt;"")</f>
        <v>0</v>
      </c>
    </row>
    <row r="500" spans="1:21" x14ac:dyDescent="0.35">
      <c r="A500" s="32" t="str">
        <f>IF(_xlfn.CONCAT(B500:G500)="","",Statistikrapport!$C$3)</f>
        <v/>
      </c>
      <c r="B500" s="3"/>
      <c r="C500" s="3"/>
      <c r="D500" s="3"/>
      <c r="E500" s="3"/>
      <c r="F500" s="28"/>
      <c r="G500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00" s="3"/>
      <c r="I500" s="3"/>
      <c r="J500" s="3"/>
      <c r="K500" s="3"/>
      <c r="L500" s="3" t="str" cm="1">
        <f t="array" ref="L500">IFERROR(INDEX(_xlfn._xlws.FILTER(Tabell_SSK[[#This Row],[Region kontroll]:[Fakturerat]],Tabell_SSK[[#This Row],[Region kontroll]:[Fakturerat]]&lt;&gt;""),1,1),"")</f>
        <v/>
      </c>
      <c r="M500" s="3" t="str">
        <f>IF(AND(SUM(Tabell_SSK[[#This Row],[Fakturerat belopp]:[Summa fakturerade timmar (psykiatri+somatik+primärvård)]]),ISBLANK(Tabell_SSK[[#This Row],[Region]])),"Ange region","")</f>
        <v/>
      </c>
      <c r="N500" s="3" t="str">
        <f>IF(AND(OR(Tabell_SSK[[#This Row],[Kontroll ifyllt värde]]=TRUE),ISBLANK(Tabell_SSK[[#This Row],[Zon]])),"Välj zon","")</f>
        <v/>
      </c>
      <c r="O5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00" s="3" t="str">
        <f xml:space="preserve"> IF(AND(Tabell_SSK[[#This Row],[Yrkeskategori]]="Specialistsjuksköterska",Tabell_SSK[[#This Row],[Specialisering]]=""),"Ange specialisering","")</f>
        <v/>
      </c>
      <c r="Q500" s="3" t="str">
        <f xml:space="preserve"> IF(AND(Tabell_SSK[[#This Row],[Yrkeskategori]]="Sjuksköterska",Tabell_SSK[[#This Row],[Specialisering]]&lt;&gt;""),"Välj specialistsjuksköterska om specialicering","")</f>
        <v/>
      </c>
      <c r="R500" s="3" t="str">
        <f>IF(AND(OR(Tabell_SSK[[#This Row],[Kontroll ifyllt värde]]=TRUE),ISBLANK(#REF!)),"Välj zon","")</f>
        <v/>
      </c>
      <c r="S500" s="3" t="str">
        <f>IF(AND(Tabell_SSK[[#This Row],[Fakturerat belopp]]&gt;0,Tabell_SSK[[#This Row],[Summa fakturerade timmar (psykiatri+somatik+primärvård)]]=""),"Fyll i antal timmar","")</f>
        <v/>
      </c>
      <c r="T500" s="3" t="str">
        <f>IF(AND(Tabell_SSK[[#This Row],[Kontroll ifyllt värde]]=TRUE,Tabell_SSK[[#This Row],[Fakturerat belopp]]=""),"Fakturerat belopp saknas","")</f>
        <v/>
      </c>
      <c r="U500" s="3" t="b">
        <f>OR(Tabell_SSK[[#This Row],[Fakturerat belopp]]&lt;&gt;"",Tabell_SSK[[#This Row],[Summa fakturerade timmar (psykiatri+somatik+primärvård)]]&lt;&gt;"")</f>
        <v>0</v>
      </c>
    </row>
    <row r="501" spans="1:21" x14ac:dyDescent="0.35">
      <c r="A501" s="33" t="str">
        <f>IF(_xlfn.CONCAT(B501:G501)="","",Statistikrapport!$C$3)</f>
        <v/>
      </c>
      <c r="B501" s="3"/>
      <c r="C501" s="3"/>
      <c r="D501" s="3"/>
      <c r="E501" s="3"/>
      <c r="F501" s="28"/>
      <c r="G501" s="22" t="str">
        <f>IF(SUM(Tabell_SSK[[#This Row],[Timmar psykiatri]:[Timmar Annat (ej primärvård,somatik el psykiatri)]])=0,"",SUM(Tabell_SSK[[#This Row],[Timmar psykiatri]:[Timmar Annat (ej primärvård,somatik el psykiatri)]]))</f>
        <v/>
      </c>
      <c r="H501" s="3"/>
      <c r="I501" s="3"/>
      <c r="J501" s="3"/>
      <c r="K501" s="3"/>
      <c r="L501" s="3" t="str" cm="1">
        <f t="array" ref="L501">IFERROR(INDEX(_xlfn._xlws.FILTER(Tabell_SSK[[#This Row],[Region kontroll]:[Fakturerat]],Tabell_SSK[[#This Row],[Region kontroll]:[Fakturerat]]&lt;&gt;""),1,1),"")</f>
        <v/>
      </c>
      <c r="M501" s="3" t="str">
        <f>IF(AND(SUM(Tabell_SSK[[#This Row],[Fakturerat belopp]:[Summa fakturerade timmar (psykiatri+somatik+primärvård)]]),ISBLANK(Tabell_SSK[[#This Row],[Region]])),"Ange region","")</f>
        <v/>
      </c>
      <c r="N501" s="3" t="str">
        <f>IF(AND(OR(Tabell_SSK[[#This Row],[Kontroll ifyllt värde]]=TRUE),ISBLANK(Tabell_SSK[[#This Row],[Zon]])),"Välj zon","")</f>
        <v/>
      </c>
      <c r="O5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01" s="3" t="str">
        <f xml:space="preserve"> IF(AND(Tabell_SSK[[#This Row],[Yrkeskategori]]="Specialistsjuksköterska",Tabell_SSK[[#This Row],[Specialisering]]=""),"Ange specialisering","")</f>
        <v/>
      </c>
      <c r="Q501" s="3" t="str">
        <f xml:space="preserve"> IF(AND(Tabell_SSK[[#This Row],[Yrkeskategori]]="Sjuksköterska",Tabell_SSK[[#This Row],[Specialisering]]&lt;&gt;""),"Välj specialistsjuksköterska om specialicering","")</f>
        <v/>
      </c>
      <c r="R501" s="3" t="str">
        <f>IF(AND(OR(Tabell_SSK[[#This Row],[Kontroll ifyllt värde]]=TRUE),ISBLANK(#REF!)),"Välj zon","")</f>
        <v/>
      </c>
      <c r="S501" s="3" t="str">
        <f>IF(AND(Tabell_SSK[[#This Row],[Fakturerat belopp]]&gt;0,Tabell_SSK[[#This Row],[Summa fakturerade timmar (psykiatri+somatik+primärvård)]]=""),"Fyll i antal timmar","")</f>
        <v/>
      </c>
      <c r="T501" s="3" t="str">
        <f>IF(AND(Tabell_SSK[[#This Row],[Kontroll ifyllt värde]]=TRUE,Tabell_SSK[[#This Row],[Fakturerat belopp]]=""),"Fakturerat belopp saknas","")</f>
        <v/>
      </c>
      <c r="U501" s="3" t="b">
        <f>OR(Tabell_SSK[[#This Row],[Fakturerat belopp]]&lt;&gt;"",Tabell_SSK[[#This Row],[Summa fakturerade timmar (psykiatri+somatik+primärvård)]]&lt;&gt;"")</f>
        <v>0</v>
      </c>
    </row>
  </sheetData>
  <sheetProtection algorithmName="SHA-512" hashValue="Jr1IlZDBeROOK2pcG1qTauUs11/wQHGt31iqUNITX8d7QNO2LQcClHjC4wauH7m3l41D6WowZXV9S+u/idRL4g==" saltValue="XCs/o1O2mIrcLMOaIGudrA==" spinCount="100000" sheet="1" objects="1" scenarios="1" insertRows="0" autoFilter="0"/>
  <protectedRanges>
    <protectedRange sqref="L5:U501" name="SSK Del 2"/>
    <protectedRange sqref="B5:E501" name="SSK 1 del"/>
    <protectedRange sqref="H5:K501" name="Läkare timmar"/>
    <protectedRange sqref="H5:K501" name="Ssk Timmar"/>
    <protectedRange sqref="F5:F501" name="Läkare timmar_1"/>
    <protectedRange sqref="F5:F501" name="Ssk Timmar_1"/>
  </protectedRanges>
  <dataValidations count="2">
    <dataValidation type="decimal" allowBlank="1" showInputMessage="1" showErrorMessage="1" errorTitle="Ange timmar" error="Skriv endast siffror. Inga andra tecken är tillåtna. Maximalt 10 000 timmar." sqref="H5:K501" xr:uid="{FA810535-E304-4B56-B859-E8AF60B4D9D7}">
      <formula1>0</formula1>
      <formula2>10001</formula2>
    </dataValidation>
    <dataValidation type="decimal" allowBlank="1" showInputMessage="1" showErrorMessage="1" errorTitle="Ange belopp" error="Skriv endast siffror. Inga andra tecken är tillåtna. Maximalt värde: 100 000 000 " sqref="F5:F501" xr:uid="{290CD246-2F3C-49F9-823F-0ABA6B846D90}">
      <formula1>0</formula1>
      <formula2>10000001</formula2>
    </dataValidation>
  </dataValidations>
  <pageMargins left="0.7" right="0.7" top="0.75" bottom="0.75" header="0.3" footer="0.3"/>
  <pageSetup paperSize="9" scale="4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108BAC-94C6-4D2C-839B-D54BF45594E5}">
          <x14:formula1>
            <xm:f>'Listor och inställningar'!$B:$B</xm:f>
          </x14:formula1>
          <xm:sqref>B5:B501</xm:sqref>
        </x14:dataValidation>
        <x14:dataValidation type="list" allowBlank="1" showInputMessage="1" showErrorMessage="1" xr:uid="{A1990765-7CD2-4E06-8990-CA76269DFBD2}">
          <x14:formula1>
            <xm:f>'Listor och inställningar'!$D:$D</xm:f>
          </x14:formula1>
          <xm:sqref>D5:D501</xm:sqref>
        </x14:dataValidation>
        <x14:dataValidation type="list" allowBlank="1" showInputMessage="1" showErrorMessage="1" xr:uid="{80AAADA9-895C-4EF8-8FDB-79452633BD0A}">
          <x14:formula1>
            <xm:f>'Listor och inställningar'!$E:$E</xm:f>
          </x14:formula1>
          <xm:sqref>E5:E501</xm:sqref>
        </x14:dataValidation>
        <x14:dataValidation type="list" allowBlank="1" showInputMessage="1" showErrorMessage="1" xr:uid="{00DBAD41-ABA2-43A0-8C4D-FAB33B74C826}">
          <x14:formula1>
            <xm:f>'Listor och inställningar'!$C:$C</xm:f>
          </x14:formula1>
          <xm:sqref>C5:C501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4F20-4920-4AF9-9C34-1F1FC7E4EB92}">
  <dimension ref="A1:O79"/>
  <sheetViews>
    <sheetView workbookViewId="0">
      <selection activeCell="M10" sqref="M10"/>
    </sheetView>
  </sheetViews>
  <sheetFormatPr defaultRowHeight="14.5" x14ac:dyDescent="0.35"/>
  <cols>
    <col min="1" max="1" width="23.6328125" customWidth="1"/>
    <col min="2" max="2" width="29.54296875" bestFit="1" customWidth="1"/>
    <col min="3" max="3" width="10.08984375" customWidth="1"/>
    <col min="4" max="4" width="20.453125" bestFit="1" customWidth="1"/>
    <col min="5" max="5" width="16.54296875" bestFit="1" customWidth="1"/>
    <col min="6" max="6" width="31.6328125" customWidth="1"/>
    <col min="13" max="13" width="10.90625" customWidth="1"/>
    <col min="14" max="14" width="26.36328125" bestFit="1" customWidth="1"/>
    <col min="15" max="15" width="17.36328125" customWidth="1"/>
  </cols>
  <sheetData>
    <row r="1" spans="1:15" x14ac:dyDescent="0.35">
      <c r="A1" s="26" t="s">
        <v>0</v>
      </c>
      <c r="B1" t="s">
        <v>40</v>
      </c>
      <c r="C1" s="27">
        <v>1</v>
      </c>
      <c r="D1" s="23" t="s">
        <v>41</v>
      </c>
      <c r="E1" s="23" t="s">
        <v>42</v>
      </c>
      <c r="F1" s="24" t="s">
        <v>31</v>
      </c>
      <c r="G1" s="24" t="s">
        <v>43</v>
      </c>
      <c r="M1" s="25" t="s">
        <v>2</v>
      </c>
      <c r="N1" t="s">
        <v>44</v>
      </c>
    </row>
    <row r="2" spans="1:15" x14ac:dyDescent="0.35">
      <c r="A2" t="s">
        <v>45</v>
      </c>
      <c r="B2" t="s">
        <v>46</v>
      </c>
      <c r="C2" s="27">
        <v>2</v>
      </c>
      <c r="D2" t="s">
        <v>47</v>
      </c>
      <c r="E2" t="s">
        <v>48</v>
      </c>
      <c r="F2" t="s">
        <v>49</v>
      </c>
      <c r="G2" t="s">
        <v>50</v>
      </c>
      <c r="M2" t="s">
        <v>51</v>
      </c>
      <c r="N2" s="8" t="s">
        <v>52</v>
      </c>
    </row>
    <row r="3" spans="1:15" x14ac:dyDescent="0.35">
      <c r="A3" t="s">
        <v>53</v>
      </c>
      <c r="B3" t="s">
        <v>54</v>
      </c>
      <c r="C3" s="27">
        <v>3</v>
      </c>
      <c r="D3" t="s">
        <v>38</v>
      </c>
      <c r="E3" t="s">
        <v>55</v>
      </c>
      <c r="F3" t="s">
        <v>30</v>
      </c>
      <c r="G3" t="s">
        <v>56</v>
      </c>
      <c r="M3" t="s">
        <v>57</v>
      </c>
      <c r="N3" s="8" t="s">
        <v>58</v>
      </c>
      <c r="O3" s="8"/>
    </row>
    <row r="4" spans="1:15" x14ac:dyDescent="0.35">
      <c r="A4" t="s">
        <v>59</v>
      </c>
      <c r="B4" t="s">
        <v>60</v>
      </c>
      <c r="D4" t="s">
        <v>61</v>
      </c>
      <c r="E4" t="s">
        <v>42</v>
      </c>
      <c r="G4" t="s">
        <v>62</v>
      </c>
      <c r="M4" t="s">
        <v>63</v>
      </c>
      <c r="N4" s="8" t="s">
        <v>64</v>
      </c>
    </row>
    <row r="5" spans="1:15" x14ac:dyDescent="0.35">
      <c r="A5" t="s">
        <v>65</v>
      </c>
      <c r="B5" t="s">
        <v>66</v>
      </c>
      <c r="D5" t="s">
        <v>67</v>
      </c>
      <c r="E5" t="s">
        <v>68</v>
      </c>
      <c r="G5" t="s">
        <v>69</v>
      </c>
      <c r="M5" t="s">
        <v>70</v>
      </c>
      <c r="N5" s="8" t="s">
        <v>71</v>
      </c>
    </row>
    <row r="6" spans="1:15" x14ac:dyDescent="0.35">
      <c r="A6" t="s">
        <v>72</v>
      </c>
      <c r="B6" t="s">
        <v>73</v>
      </c>
      <c r="D6" t="s">
        <v>74</v>
      </c>
      <c r="E6" t="s">
        <v>75</v>
      </c>
      <c r="G6" t="s">
        <v>76</v>
      </c>
      <c r="M6" t="s">
        <v>77</v>
      </c>
      <c r="N6" s="8" t="s">
        <v>78</v>
      </c>
    </row>
    <row r="7" spans="1:15" x14ac:dyDescent="0.35">
      <c r="A7" t="s">
        <v>79</v>
      </c>
      <c r="B7" t="s">
        <v>80</v>
      </c>
      <c r="E7" t="s">
        <v>81</v>
      </c>
      <c r="G7" t="s">
        <v>82</v>
      </c>
      <c r="M7" t="s">
        <v>83</v>
      </c>
      <c r="N7" s="8" t="s">
        <v>84</v>
      </c>
    </row>
    <row r="8" spans="1:15" x14ac:dyDescent="0.35">
      <c r="A8" t="s">
        <v>85</v>
      </c>
      <c r="B8" t="s">
        <v>86</v>
      </c>
      <c r="E8" t="s">
        <v>81</v>
      </c>
      <c r="G8" t="s">
        <v>87</v>
      </c>
      <c r="M8" t="s">
        <v>88</v>
      </c>
      <c r="N8" s="8" t="s">
        <v>89</v>
      </c>
    </row>
    <row r="9" spans="1:15" x14ac:dyDescent="0.35">
      <c r="A9" t="s">
        <v>90</v>
      </c>
      <c r="B9" t="s">
        <v>91</v>
      </c>
      <c r="E9" t="s">
        <v>92</v>
      </c>
      <c r="G9" t="s">
        <v>93</v>
      </c>
    </row>
    <row r="10" spans="1:15" x14ac:dyDescent="0.35">
      <c r="A10" t="s">
        <v>94</v>
      </c>
      <c r="B10" t="s">
        <v>95</v>
      </c>
      <c r="E10" t="s">
        <v>96</v>
      </c>
      <c r="G10" t="s">
        <v>97</v>
      </c>
    </row>
    <row r="11" spans="1:15" x14ac:dyDescent="0.35">
      <c r="A11" t="s">
        <v>98</v>
      </c>
      <c r="B11" t="s">
        <v>36</v>
      </c>
      <c r="E11" t="s">
        <v>99</v>
      </c>
      <c r="G11" t="s">
        <v>100</v>
      </c>
    </row>
    <row r="12" spans="1:15" x14ac:dyDescent="0.35">
      <c r="A12" t="s">
        <v>101</v>
      </c>
      <c r="B12" t="s">
        <v>102</v>
      </c>
      <c r="E12" t="s">
        <v>103</v>
      </c>
      <c r="G12" t="s">
        <v>104</v>
      </c>
    </row>
    <row r="13" spans="1:15" x14ac:dyDescent="0.35">
      <c r="A13" t="s">
        <v>105</v>
      </c>
      <c r="B13" t="s">
        <v>106</v>
      </c>
      <c r="E13" t="s">
        <v>107</v>
      </c>
      <c r="G13" t="s">
        <v>108</v>
      </c>
    </row>
    <row r="14" spans="1:15" x14ac:dyDescent="0.35">
      <c r="A14" t="s">
        <v>109</v>
      </c>
      <c r="B14" t="s">
        <v>110</v>
      </c>
      <c r="E14" t="s">
        <v>111</v>
      </c>
      <c r="G14" t="s">
        <v>112</v>
      </c>
    </row>
    <row r="15" spans="1:15" x14ac:dyDescent="0.35">
      <c r="A15" t="s">
        <v>113</v>
      </c>
      <c r="B15" t="s">
        <v>114</v>
      </c>
      <c r="E15" t="s">
        <v>115</v>
      </c>
      <c r="G15" t="s">
        <v>116</v>
      </c>
    </row>
    <row r="16" spans="1:15" x14ac:dyDescent="0.35">
      <c r="A16" t="s">
        <v>117</v>
      </c>
      <c r="B16" t="s">
        <v>118</v>
      </c>
      <c r="E16" t="s">
        <v>119</v>
      </c>
      <c r="G16" t="s">
        <v>120</v>
      </c>
    </row>
    <row r="17" spans="1:7" x14ac:dyDescent="0.35">
      <c r="A17" t="s">
        <v>121</v>
      </c>
      <c r="B17" t="s">
        <v>122</v>
      </c>
      <c r="E17" t="s">
        <v>123</v>
      </c>
      <c r="G17" t="s">
        <v>124</v>
      </c>
    </row>
    <row r="18" spans="1:7" x14ac:dyDescent="0.35">
      <c r="A18" t="s">
        <v>125</v>
      </c>
      <c r="B18" t="s">
        <v>126</v>
      </c>
      <c r="G18" t="s">
        <v>127</v>
      </c>
    </row>
    <row r="19" spans="1:7" x14ac:dyDescent="0.35">
      <c r="A19" t="s">
        <v>128</v>
      </c>
      <c r="B19" t="s">
        <v>129</v>
      </c>
      <c r="G19" t="s">
        <v>130</v>
      </c>
    </row>
    <row r="20" spans="1:7" x14ac:dyDescent="0.35">
      <c r="A20" t="s">
        <v>131</v>
      </c>
      <c r="B20" t="s">
        <v>132</v>
      </c>
      <c r="G20" t="s">
        <v>133</v>
      </c>
    </row>
    <row r="21" spans="1:7" x14ac:dyDescent="0.35">
      <c r="A21" t="s">
        <v>134</v>
      </c>
      <c r="B21" t="s">
        <v>135</v>
      </c>
      <c r="G21" t="s">
        <v>136</v>
      </c>
    </row>
    <row r="22" spans="1:7" x14ac:dyDescent="0.35">
      <c r="A22" t="s">
        <v>137</v>
      </c>
      <c r="G22" t="s">
        <v>138</v>
      </c>
    </row>
    <row r="23" spans="1:7" x14ac:dyDescent="0.35">
      <c r="A23" t="s">
        <v>139</v>
      </c>
      <c r="G23" t="s">
        <v>140</v>
      </c>
    </row>
    <row r="24" spans="1:7" x14ac:dyDescent="0.35">
      <c r="A24" t="s">
        <v>141</v>
      </c>
      <c r="G24" t="s">
        <v>142</v>
      </c>
    </row>
    <row r="25" spans="1:7" x14ac:dyDescent="0.35">
      <c r="A25" t="s">
        <v>143</v>
      </c>
      <c r="G25" t="s">
        <v>144</v>
      </c>
    </row>
    <row r="26" spans="1:7" x14ac:dyDescent="0.35">
      <c r="A26" t="s">
        <v>145</v>
      </c>
      <c r="G26" t="s">
        <v>146</v>
      </c>
    </row>
    <row r="27" spans="1:7" x14ac:dyDescent="0.35">
      <c r="A27" t="s">
        <v>147</v>
      </c>
      <c r="G27" t="s">
        <v>148</v>
      </c>
    </row>
    <row r="28" spans="1:7" x14ac:dyDescent="0.35">
      <c r="A28" t="s">
        <v>149</v>
      </c>
      <c r="G28" t="s">
        <v>150</v>
      </c>
    </row>
    <row r="29" spans="1:7" x14ac:dyDescent="0.35">
      <c r="A29" t="s">
        <v>151</v>
      </c>
      <c r="G29" t="s">
        <v>152</v>
      </c>
    </row>
    <row r="30" spans="1:7" x14ac:dyDescent="0.35">
      <c r="A30" t="s">
        <v>153</v>
      </c>
      <c r="G30" t="s">
        <v>154</v>
      </c>
    </row>
    <row r="31" spans="1:7" x14ac:dyDescent="0.35">
      <c r="A31" t="s">
        <v>155</v>
      </c>
      <c r="G31" t="s">
        <v>156</v>
      </c>
    </row>
    <row r="32" spans="1:7" x14ac:dyDescent="0.35">
      <c r="A32" t="s">
        <v>157</v>
      </c>
      <c r="G32" t="s">
        <v>158</v>
      </c>
    </row>
    <row r="33" spans="1:7" x14ac:dyDescent="0.35">
      <c r="A33" t="s">
        <v>159</v>
      </c>
      <c r="G33" t="s">
        <v>160</v>
      </c>
    </row>
    <row r="34" spans="1:7" x14ac:dyDescent="0.35">
      <c r="A34" t="s">
        <v>161</v>
      </c>
      <c r="G34" t="s">
        <v>162</v>
      </c>
    </row>
    <row r="35" spans="1:7" x14ac:dyDescent="0.35">
      <c r="A35" t="s">
        <v>163</v>
      </c>
      <c r="G35" t="s">
        <v>164</v>
      </c>
    </row>
    <row r="36" spans="1:7" x14ac:dyDescent="0.35">
      <c r="A36" t="s">
        <v>165</v>
      </c>
      <c r="G36" t="s">
        <v>166</v>
      </c>
    </row>
    <row r="37" spans="1:7" x14ac:dyDescent="0.35">
      <c r="A37" t="s">
        <v>167</v>
      </c>
      <c r="G37" t="s">
        <v>168</v>
      </c>
    </row>
    <row r="38" spans="1:7" x14ac:dyDescent="0.35">
      <c r="A38" t="s">
        <v>169</v>
      </c>
      <c r="G38" t="s">
        <v>170</v>
      </c>
    </row>
    <row r="39" spans="1:7" x14ac:dyDescent="0.35">
      <c r="A39" t="s">
        <v>171</v>
      </c>
      <c r="G39" t="s">
        <v>172</v>
      </c>
    </row>
    <row r="40" spans="1:7" x14ac:dyDescent="0.35">
      <c r="A40" t="s">
        <v>173</v>
      </c>
      <c r="G40" t="s">
        <v>174</v>
      </c>
    </row>
    <row r="41" spans="1:7" x14ac:dyDescent="0.35">
      <c r="A41" t="s">
        <v>175</v>
      </c>
      <c r="G41" t="s">
        <v>176</v>
      </c>
    </row>
    <row r="42" spans="1:7" x14ac:dyDescent="0.35">
      <c r="A42" t="s">
        <v>177</v>
      </c>
      <c r="G42" t="s">
        <v>178</v>
      </c>
    </row>
    <row r="43" spans="1:7" x14ac:dyDescent="0.35">
      <c r="A43" t="s">
        <v>179</v>
      </c>
      <c r="G43" t="s">
        <v>180</v>
      </c>
    </row>
    <row r="44" spans="1:7" x14ac:dyDescent="0.35">
      <c r="A44" t="s">
        <v>181</v>
      </c>
      <c r="G44" t="s">
        <v>182</v>
      </c>
    </row>
    <row r="45" spans="1:7" x14ac:dyDescent="0.35">
      <c r="A45" t="s">
        <v>183</v>
      </c>
      <c r="G45" t="s">
        <v>184</v>
      </c>
    </row>
    <row r="46" spans="1:7" x14ac:dyDescent="0.35">
      <c r="A46" t="s">
        <v>185</v>
      </c>
      <c r="G46" t="s">
        <v>186</v>
      </c>
    </row>
    <row r="47" spans="1:7" x14ac:dyDescent="0.35">
      <c r="A47" t="s">
        <v>187</v>
      </c>
      <c r="G47" t="s">
        <v>188</v>
      </c>
    </row>
    <row r="48" spans="1:7" x14ac:dyDescent="0.35">
      <c r="A48" t="s">
        <v>189</v>
      </c>
      <c r="G48" t="s">
        <v>190</v>
      </c>
    </row>
    <row r="49" spans="1:7" x14ac:dyDescent="0.35">
      <c r="A49" t="s">
        <v>191</v>
      </c>
      <c r="G49" t="s">
        <v>192</v>
      </c>
    </row>
    <row r="50" spans="1:7" x14ac:dyDescent="0.35">
      <c r="A50" t="s">
        <v>193</v>
      </c>
      <c r="G50" t="s">
        <v>194</v>
      </c>
    </row>
    <row r="51" spans="1:7" x14ac:dyDescent="0.35">
      <c r="A51" t="s">
        <v>195</v>
      </c>
      <c r="G51" t="s">
        <v>196</v>
      </c>
    </row>
    <row r="52" spans="1:7" x14ac:dyDescent="0.35">
      <c r="A52" t="s">
        <v>197</v>
      </c>
      <c r="G52" t="s">
        <v>198</v>
      </c>
    </row>
    <row r="53" spans="1:7" x14ac:dyDescent="0.35">
      <c r="A53" t="s">
        <v>199</v>
      </c>
      <c r="G53" t="s">
        <v>200</v>
      </c>
    </row>
    <row r="54" spans="1:7" x14ac:dyDescent="0.35">
      <c r="A54" t="s">
        <v>201</v>
      </c>
      <c r="G54" t="s">
        <v>202</v>
      </c>
    </row>
    <row r="55" spans="1:7" x14ac:dyDescent="0.35">
      <c r="A55" t="s">
        <v>203</v>
      </c>
      <c r="G55" t="s">
        <v>204</v>
      </c>
    </row>
    <row r="56" spans="1:7" x14ac:dyDescent="0.35">
      <c r="A56" t="s">
        <v>205</v>
      </c>
      <c r="G56" t="s">
        <v>206</v>
      </c>
    </row>
    <row r="57" spans="1:7" x14ac:dyDescent="0.35">
      <c r="A57" t="s">
        <v>207</v>
      </c>
      <c r="G57" t="s">
        <v>208</v>
      </c>
    </row>
    <row r="58" spans="1:7" x14ac:dyDescent="0.35">
      <c r="A58" t="s">
        <v>209</v>
      </c>
      <c r="G58" t="s">
        <v>210</v>
      </c>
    </row>
    <row r="59" spans="1:7" x14ac:dyDescent="0.35">
      <c r="A59" t="s">
        <v>211</v>
      </c>
      <c r="G59" t="s">
        <v>212</v>
      </c>
    </row>
    <row r="60" spans="1:7" x14ac:dyDescent="0.35">
      <c r="A60" t="s">
        <v>213</v>
      </c>
      <c r="G60" t="s">
        <v>214</v>
      </c>
    </row>
    <row r="61" spans="1:7" x14ac:dyDescent="0.35">
      <c r="A61" t="s">
        <v>215</v>
      </c>
      <c r="G61" t="s">
        <v>216</v>
      </c>
    </row>
    <row r="62" spans="1:7" x14ac:dyDescent="0.35">
      <c r="A62" t="s">
        <v>217</v>
      </c>
      <c r="G62" t="s">
        <v>218</v>
      </c>
    </row>
    <row r="63" spans="1:7" x14ac:dyDescent="0.35">
      <c r="A63" t="s">
        <v>219</v>
      </c>
      <c r="G63" t="s">
        <v>220</v>
      </c>
    </row>
    <row r="64" spans="1:7" x14ac:dyDescent="0.35">
      <c r="A64" t="s">
        <v>221</v>
      </c>
    </row>
    <row r="65" spans="1:1" x14ac:dyDescent="0.35">
      <c r="A65" t="s">
        <v>222</v>
      </c>
    </row>
    <row r="66" spans="1:1" x14ac:dyDescent="0.35">
      <c r="A66" t="s">
        <v>223</v>
      </c>
    </row>
    <row r="67" spans="1:1" x14ac:dyDescent="0.35">
      <c r="A67" t="s">
        <v>224</v>
      </c>
    </row>
    <row r="68" spans="1:1" x14ac:dyDescent="0.35">
      <c r="A68" t="s">
        <v>225</v>
      </c>
    </row>
    <row r="69" spans="1:1" x14ac:dyDescent="0.35">
      <c r="A69" t="s">
        <v>226</v>
      </c>
    </row>
    <row r="70" spans="1:1" x14ac:dyDescent="0.35">
      <c r="A70" t="s">
        <v>227</v>
      </c>
    </row>
    <row r="71" spans="1:1" x14ac:dyDescent="0.35">
      <c r="A71" t="s">
        <v>228</v>
      </c>
    </row>
    <row r="72" spans="1:1" x14ac:dyDescent="0.35">
      <c r="A72" t="s">
        <v>229</v>
      </c>
    </row>
    <row r="73" spans="1:1" x14ac:dyDescent="0.35">
      <c r="A73" t="s">
        <v>230</v>
      </c>
    </row>
    <row r="74" spans="1:1" x14ac:dyDescent="0.35">
      <c r="A74" t="s">
        <v>231</v>
      </c>
    </row>
    <row r="75" spans="1:1" x14ac:dyDescent="0.35">
      <c r="A75" t="s">
        <v>232</v>
      </c>
    </row>
    <row r="76" spans="1:1" x14ac:dyDescent="0.35">
      <c r="A76" t="s">
        <v>233</v>
      </c>
    </row>
    <row r="77" spans="1:1" x14ac:dyDescent="0.35">
      <c r="A77" t="s">
        <v>234</v>
      </c>
    </row>
    <row r="78" spans="1:1" x14ac:dyDescent="0.35">
      <c r="A78" t="s">
        <v>235</v>
      </c>
    </row>
    <row r="79" spans="1:1" x14ac:dyDescent="0.35">
      <c r="A79" t="s">
        <v>236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Statistikrapport</vt:lpstr>
      <vt:lpstr>Läkare</vt:lpstr>
      <vt:lpstr>Sjuksköterskor</vt:lpstr>
      <vt:lpstr>Listor och inställningar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Statistikmall nationellt hyrbemanningsavtal 20260720</dc:title>
  <dc:subject/>
  <dc:creator>Pär Lindner</dc:creator>
  <keywords/>
  <dc:description/>
  <lastModifiedBy>Malin Rosenberg</lastModifiedBy>
  <revision/>
  <dcterms:created xsi:type="dcterms:W3CDTF">2025-09-19T12:50:14.0000000Z</dcterms:created>
  <dcterms:modified xsi:type="dcterms:W3CDTF">2026-08-04T07:07:40.0000000Z</dcterms:modified>
  <category/>
  <contentStatus/>
</coreProperties>
</file>