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3917" documentId="8_{0794A39C-4DD4-4D34-A44E-86FA2ECFD7AF}" xr6:coauthVersionLast="47" xr6:coauthVersionMax="47" xr10:uidLastSave="{35644F87-8D12-4D25-893F-74AAC44FF799}"/>
  <bookViews>
    <workbookView xWindow="-120" yWindow="-120" windowWidth="29040" windowHeight="15720" xr2:uid="{00000000-000D-0000-FFFF-FFFF00000000}"/>
  </bookViews>
  <sheets>
    <sheet name="Regiongemensamma licenser VGR" sheetId="2" r:id="rId1"/>
  </sheets>
  <definedNames>
    <definedName name="_xlnm._FilterDatabase" localSheetId="0" hidden="1">'Regiongemensamma licenser VGR'!$A$3:$L$97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9" i="2" l="1"/>
  <c r="N39" i="2" s="1"/>
  <c r="Q39" i="2"/>
  <c r="R39" i="2"/>
  <c r="M40" i="2"/>
  <c r="N40" i="2"/>
  <c r="Q40" i="2"/>
  <c r="R40" i="2"/>
  <c r="M38" i="2"/>
  <c r="N38" i="2"/>
  <c r="Q38" i="2"/>
  <c r="R38" i="2"/>
  <c r="M71" i="2"/>
  <c r="N71" i="2" s="1"/>
  <c r="Q71" i="2"/>
  <c r="R71" i="2"/>
  <c r="M63" i="2"/>
  <c r="N63" i="2" s="1"/>
  <c r="Q63" i="2"/>
  <c r="R63" i="2"/>
  <c r="M21" i="2"/>
  <c r="N21" i="2" s="1"/>
  <c r="Q21" i="2"/>
  <c r="R21" i="2"/>
  <c r="M61" i="2"/>
  <c r="N61" i="2" s="1"/>
  <c r="Q61" i="2"/>
  <c r="R61" i="2"/>
  <c r="M70" i="2"/>
  <c r="N70" i="2" s="1"/>
  <c r="Q70" i="2"/>
  <c r="R70" i="2"/>
  <c r="R59" i="2"/>
  <c r="Q59" i="2"/>
  <c r="M59" i="2"/>
  <c r="N59" i="2" s="1"/>
  <c r="R4" i="2"/>
  <c r="Q4" i="2"/>
  <c r="M4" i="2"/>
  <c r="N4" i="2" s="1"/>
  <c r="M18" i="2"/>
  <c r="N18" i="2" s="1"/>
  <c r="Q18" i="2"/>
  <c r="R18" i="2"/>
  <c r="M88" i="2"/>
  <c r="N88" i="2" s="1"/>
  <c r="Q88" i="2"/>
  <c r="R88" i="2"/>
  <c r="M78" i="2"/>
  <c r="N78" i="2" s="1"/>
  <c r="Q78" i="2"/>
  <c r="R78" i="2"/>
  <c r="M74" i="2"/>
  <c r="N74" i="2" s="1"/>
  <c r="Q74" i="2"/>
  <c r="R74" i="2"/>
  <c r="M76" i="2"/>
  <c r="N76" i="2" s="1"/>
  <c r="Q76" i="2"/>
  <c r="R76" i="2"/>
  <c r="M13" i="2"/>
  <c r="N13" i="2" s="1"/>
  <c r="Q13" i="2"/>
  <c r="R13" i="2"/>
  <c r="M55" i="2"/>
  <c r="N55" i="2" s="1"/>
  <c r="Q55" i="2"/>
  <c r="R55" i="2"/>
  <c r="M51" i="2"/>
  <c r="N51" i="2" s="1"/>
  <c r="Q51" i="2"/>
  <c r="R51" i="2"/>
  <c r="M27" i="2"/>
  <c r="N27" i="2" s="1"/>
  <c r="Q27" i="2"/>
  <c r="R27" i="2"/>
  <c r="M28" i="2"/>
  <c r="N28" i="2" s="1"/>
  <c r="Q28" i="2"/>
  <c r="R28" i="2"/>
  <c r="M29" i="2"/>
  <c r="N29" i="2" s="1"/>
  <c r="Q29" i="2"/>
  <c r="R29" i="2"/>
  <c r="M30" i="2"/>
  <c r="N30" i="2" s="1"/>
  <c r="Q30" i="2"/>
  <c r="R30" i="2"/>
  <c r="M31" i="2"/>
  <c r="N31" i="2" s="1"/>
  <c r="Q31" i="2"/>
  <c r="R31" i="2"/>
  <c r="M32" i="2"/>
  <c r="N32" i="2" s="1"/>
  <c r="Q32" i="2"/>
  <c r="R32" i="2"/>
  <c r="M46" i="2"/>
  <c r="N46" i="2" s="1"/>
  <c r="Q46" i="2"/>
  <c r="R46" i="2"/>
  <c r="M104" i="2"/>
  <c r="N104" i="2" s="1"/>
  <c r="Q104" i="2"/>
  <c r="R104" i="2"/>
  <c r="R73" i="2"/>
  <c r="Q73" i="2"/>
  <c r="M73" i="2"/>
  <c r="N73" i="2" s="1"/>
  <c r="M35" i="2"/>
  <c r="N35" i="2" s="1"/>
  <c r="Q35" i="2"/>
  <c r="R35" i="2"/>
  <c r="M34" i="2"/>
  <c r="N34" i="2" s="1"/>
  <c r="Q34" i="2"/>
  <c r="R34" i="2"/>
  <c r="M36" i="2"/>
  <c r="N36" i="2" s="1"/>
  <c r="Q36" i="2"/>
  <c r="R36" i="2"/>
  <c r="M37" i="2"/>
  <c r="N37" i="2" s="1"/>
  <c r="Q37" i="2"/>
  <c r="R37" i="2"/>
  <c r="M50" i="2"/>
  <c r="N50" i="2" s="1"/>
  <c r="Q50" i="2"/>
  <c r="R50" i="2"/>
  <c r="M52" i="2"/>
  <c r="N52" i="2" s="1"/>
  <c r="Q52" i="2"/>
  <c r="R52" i="2"/>
  <c r="M53" i="2"/>
  <c r="N53" i="2" s="1"/>
  <c r="Q53" i="2"/>
  <c r="R53" i="2"/>
  <c r="M94" i="2"/>
  <c r="N94" i="2" s="1"/>
  <c r="Q94" i="2"/>
  <c r="R94" i="2"/>
  <c r="M95" i="2"/>
  <c r="N95" i="2" s="1"/>
  <c r="Q95" i="2"/>
  <c r="R95" i="2"/>
  <c r="M96" i="2"/>
  <c r="N96" i="2" s="1"/>
  <c r="Q96" i="2"/>
  <c r="R96" i="2"/>
  <c r="M23" i="2"/>
  <c r="N23" i="2" s="1"/>
  <c r="Q23" i="2"/>
  <c r="R23" i="2"/>
  <c r="M22" i="2"/>
  <c r="N22" i="2" s="1"/>
  <c r="Q22" i="2"/>
  <c r="R22" i="2"/>
  <c r="M24" i="2"/>
  <c r="N24" i="2" s="1"/>
  <c r="Q24" i="2"/>
  <c r="R24" i="2"/>
  <c r="M25" i="2"/>
  <c r="N25" i="2" s="1"/>
  <c r="Q25" i="2"/>
  <c r="R25" i="2"/>
  <c r="M84" i="2"/>
  <c r="N84" i="2" s="1"/>
  <c r="Q84" i="2"/>
  <c r="R84" i="2"/>
  <c r="M72" i="2"/>
  <c r="N72" i="2" s="1"/>
  <c r="Q72" i="2"/>
  <c r="R72" i="2"/>
  <c r="M93" i="2"/>
  <c r="N93" i="2" s="1"/>
  <c r="Q93" i="2"/>
  <c r="R93" i="2"/>
  <c r="M54" i="2"/>
  <c r="N54" i="2" s="1"/>
  <c r="Q54" i="2"/>
  <c r="R54" i="2"/>
  <c r="M44" i="2"/>
  <c r="N44" i="2" s="1"/>
  <c r="Q44" i="2"/>
  <c r="R44" i="2"/>
  <c r="M58" i="2"/>
  <c r="N58" i="2" s="1"/>
  <c r="Q58" i="2"/>
  <c r="R58" i="2"/>
  <c r="M75" i="2"/>
  <c r="N75" i="2" s="1"/>
  <c r="Q75" i="2"/>
  <c r="R75" i="2"/>
  <c r="M77" i="2"/>
  <c r="N77" i="2" s="1"/>
  <c r="Q77" i="2"/>
  <c r="R77" i="2"/>
  <c r="M48" i="2"/>
  <c r="N48" i="2" s="1"/>
  <c r="Q48" i="2"/>
  <c r="R48" i="2"/>
  <c r="M47" i="2"/>
  <c r="N47" i="2" s="1"/>
  <c r="Q47" i="2"/>
  <c r="R47" i="2"/>
  <c r="M79" i="2"/>
  <c r="N79" i="2" s="1"/>
  <c r="Q79" i="2"/>
  <c r="R79" i="2"/>
  <c r="M68" i="2"/>
  <c r="N68" i="2" s="1"/>
  <c r="Q68" i="2"/>
  <c r="R68" i="2"/>
  <c r="M65" i="2"/>
  <c r="N65" i="2" s="1"/>
  <c r="Q65" i="2"/>
  <c r="R65" i="2"/>
  <c r="M66" i="2"/>
  <c r="N66" i="2" s="1"/>
  <c r="Q66" i="2"/>
  <c r="R66" i="2"/>
  <c r="M115" i="2"/>
  <c r="N115" i="2" s="1"/>
  <c r="Q115" i="2"/>
  <c r="R115" i="2"/>
  <c r="M57" i="2"/>
  <c r="N57" i="2" s="1"/>
  <c r="Q57" i="2"/>
  <c r="R57" i="2"/>
  <c r="M62" i="2"/>
  <c r="N62" i="2" s="1"/>
  <c r="Q62" i="2"/>
  <c r="R62" i="2"/>
  <c r="M85" i="2"/>
  <c r="N85" i="2" s="1"/>
  <c r="Q85" i="2"/>
  <c r="R85" i="2"/>
  <c r="M45" i="2"/>
  <c r="N45" i="2" s="1"/>
  <c r="Q45" i="2"/>
  <c r="R45" i="2"/>
  <c r="M49" i="2"/>
  <c r="N49" i="2" s="1"/>
  <c r="Q49" i="2"/>
  <c r="R49" i="2"/>
  <c r="M17" i="2"/>
  <c r="N17" i="2" s="1"/>
  <c r="M19" i="2"/>
  <c r="N19" i="2" s="1"/>
  <c r="M20" i="2"/>
  <c r="N20" i="2" s="1"/>
  <c r="M26" i="2"/>
  <c r="N26" i="2" s="1"/>
  <c r="M33" i="2"/>
  <c r="N33" i="2" s="1"/>
  <c r="M41" i="2"/>
  <c r="N41" i="2" s="1"/>
  <c r="M42" i="2"/>
  <c r="N42" i="2" s="1"/>
  <c r="M43" i="2"/>
  <c r="N43" i="2" s="1"/>
  <c r="M56" i="2"/>
  <c r="N56" i="2" s="1"/>
  <c r="M60" i="2"/>
  <c r="N60" i="2" s="1"/>
  <c r="M64" i="2"/>
  <c r="N64" i="2" s="1"/>
  <c r="M67" i="2"/>
  <c r="N67" i="2" s="1"/>
  <c r="M69" i="2"/>
  <c r="N69" i="2" s="1"/>
  <c r="M80" i="2"/>
  <c r="N80" i="2" s="1"/>
  <c r="M81" i="2"/>
  <c r="N81" i="2" s="1"/>
  <c r="M82" i="2"/>
  <c r="N82" i="2" s="1"/>
  <c r="M83" i="2"/>
  <c r="N83" i="2" s="1"/>
  <c r="M86" i="2"/>
  <c r="N86" i="2" s="1"/>
  <c r="M87" i="2"/>
  <c r="N87" i="2" s="1"/>
  <c r="M89" i="2"/>
  <c r="N89" i="2" s="1"/>
  <c r="M90" i="2"/>
  <c r="N90" i="2" s="1"/>
  <c r="M91" i="2"/>
  <c r="N91" i="2" s="1"/>
  <c r="M92" i="2"/>
  <c r="N92" i="2" s="1"/>
  <c r="M97" i="2"/>
  <c r="N97" i="2" s="1"/>
  <c r="M98" i="2"/>
  <c r="N98" i="2" s="1"/>
  <c r="M99" i="2"/>
  <c r="N99" i="2" s="1"/>
  <c r="M100" i="2"/>
  <c r="N100" i="2" s="1"/>
  <c r="M101" i="2"/>
  <c r="N101" i="2" s="1"/>
  <c r="M102" i="2"/>
  <c r="N102" i="2" s="1"/>
  <c r="M103" i="2"/>
  <c r="N103" i="2" s="1"/>
  <c r="M105" i="2"/>
  <c r="N105" i="2" s="1"/>
  <c r="M106" i="2"/>
  <c r="N106" i="2" s="1"/>
  <c r="M107" i="2"/>
  <c r="N107" i="2" s="1"/>
  <c r="M108" i="2"/>
  <c r="N108" i="2" s="1"/>
  <c r="M109" i="2"/>
  <c r="N109" i="2" s="1"/>
  <c r="M110" i="2"/>
  <c r="N110" i="2" s="1"/>
  <c r="M111" i="2"/>
  <c r="N111" i="2" s="1"/>
  <c r="M112" i="2"/>
  <c r="N112" i="2" s="1"/>
  <c r="M113" i="2"/>
  <c r="N113" i="2" s="1"/>
  <c r="M114" i="2"/>
  <c r="N114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M493" i="2"/>
  <c r="N493" i="2" s="1"/>
  <c r="M494" i="2"/>
  <c r="N494" i="2" s="1"/>
  <c r="M495" i="2"/>
  <c r="N495" i="2" s="1"/>
  <c r="M496" i="2"/>
  <c r="N496" i="2" s="1"/>
  <c r="M497" i="2"/>
  <c r="N497" i="2" s="1"/>
  <c r="M498" i="2"/>
  <c r="N498" i="2" s="1"/>
  <c r="M499" i="2"/>
  <c r="N499" i="2" s="1"/>
  <c r="M500" i="2"/>
  <c r="N500" i="2" s="1"/>
  <c r="M501" i="2"/>
  <c r="N501" i="2" s="1"/>
  <c r="M502" i="2"/>
  <c r="N502" i="2" s="1"/>
  <c r="M503" i="2"/>
  <c r="N503" i="2" s="1"/>
  <c r="M504" i="2"/>
  <c r="N504" i="2" s="1"/>
  <c r="M505" i="2"/>
  <c r="N505" i="2" s="1"/>
  <c r="M506" i="2"/>
  <c r="N506" i="2" s="1"/>
  <c r="M507" i="2"/>
  <c r="N507" i="2" s="1"/>
  <c r="M508" i="2"/>
  <c r="N508" i="2" s="1"/>
  <c r="M509" i="2"/>
  <c r="N509" i="2" s="1"/>
  <c r="M510" i="2"/>
  <c r="N510" i="2" s="1"/>
  <c r="M511" i="2"/>
  <c r="N511" i="2" s="1"/>
  <c r="M512" i="2"/>
  <c r="N512" i="2" s="1"/>
  <c r="M513" i="2"/>
  <c r="N513" i="2" s="1"/>
  <c r="M514" i="2"/>
  <c r="N514" i="2" s="1"/>
  <c r="M515" i="2"/>
  <c r="N515" i="2" s="1"/>
  <c r="M516" i="2"/>
  <c r="N516" i="2" s="1"/>
  <c r="M517" i="2"/>
  <c r="N517" i="2" s="1"/>
  <c r="M518" i="2"/>
  <c r="N518" i="2" s="1"/>
  <c r="M519" i="2"/>
  <c r="N519" i="2" s="1"/>
  <c r="M520" i="2"/>
  <c r="N520" i="2" s="1"/>
  <c r="M521" i="2"/>
  <c r="N521" i="2" s="1"/>
  <c r="M522" i="2"/>
  <c r="N522" i="2" s="1"/>
  <c r="M523" i="2"/>
  <c r="N523" i="2" s="1"/>
  <c r="M524" i="2"/>
  <c r="N524" i="2" s="1"/>
  <c r="M525" i="2"/>
  <c r="N525" i="2" s="1"/>
  <c r="M526" i="2"/>
  <c r="N526" i="2" s="1"/>
  <c r="Q91" i="2"/>
  <c r="R91" i="2"/>
  <c r="Q17" i="2"/>
  <c r="R17" i="2"/>
  <c r="Q90" i="2"/>
  <c r="R90" i="2"/>
  <c r="Q92" i="2"/>
  <c r="R92" i="2"/>
  <c r="Q67" i="2"/>
  <c r="Q69" i="2"/>
  <c r="Q80" i="2"/>
  <c r="Q81" i="2"/>
  <c r="Q82" i="2"/>
  <c r="Q83" i="2"/>
  <c r="Q86" i="2"/>
  <c r="Q87" i="2"/>
  <c r="Q89" i="2"/>
  <c r="Q97" i="2"/>
  <c r="Q98" i="2"/>
  <c r="Q99" i="2"/>
  <c r="Q100" i="2"/>
  <c r="Q101" i="2"/>
  <c r="Q102" i="2"/>
  <c r="Q103" i="2"/>
  <c r="Q105" i="2"/>
  <c r="Q106" i="2"/>
  <c r="Q107" i="2"/>
  <c r="Q108" i="2"/>
  <c r="Q109" i="2"/>
  <c r="Q110" i="2"/>
  <c r="Q111" i="2"/>
  <c r="Q112" i="2"/>
  <c r="Q113" i="2"/>
  <c r="Q114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" i="2"/>
  <c r="Q6" i="2"/>
  <c r="Q7" i="2"/>
  <c r="Q8" i="2"/>
  <c r="Q9" i="2"/>
  <c r="Q10" i="2"/>
  <c r="Q11" i="2"/>
  <c r="Q12" i="2"/>
  <c r="Q14" i="2"/>
  <c r="Q15" i="2"/>
  <c r="Q16" i="2"/>
  <c r="Q19" i="2"/>
  <c r="Q20" i="2"/>
  <c r="Q26" i="2"/>
  <c r="Q33" i="2"/>
  <c r="Q41" i="2"/>
  <c r="Q42" i="2"/>
  <c r="Q43" i="2"/>
  <c r="Q56" i="2"/>
  <c r="Q60" i="2"/>
  <c r="Q64" i="2"/>
  <c r="M5" i="2"/>
  <c r="N5" i="2" s="1"/>
  <c r="M6" i="2"/>
  <c r="N6" i="2" s="1"/>
  <c r="M7" i="2"/>
  <c r="N7" i="2" s="1"/>
  <c r="M8" i="2"/>
  <c r="N8" i="2" s="1"/>
  <c r="M9" i="2"/>
  <c r="N9" i="2" s="1"/>
  <c r="M10" i="2"/>
  <c r="N10" i="2" s="1"/>
  <c r="M11" i="2"/>
  <c r="N11" i="2" s="1"/>
  <c r="M12" i="2"/>
  <c r="N12" i="2" s="1"/>
  <c r="M14" i="2"/>
  <c r="N14" i="2" s="1"/>
  <c r="M15" i="2"/>
  <c r="N15" i="2" s="1"/>
  <c r="M16" i="2"/>
  <c r="N16" i="2" s="1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4" i="2"/>
  <c r="R113" i="2"/>
  <c r="R112" i="2"/>
  <c r="R111" i="2"/>
  <c r="R110" i="2"/>
  <c r="R109" i="2"/>
  <c r="R108" i="2"/>
  <c r="R107" i="2"/>
  <c r="R106" i="2"/>
  <c r="R105" i="2"/>
  <c r="R103" i="2"/>
  <c r="R102" i="2"/>
  <c r="R101" i="2"/>
  <c r="R100" i="2"/>
  <c r="R99" i="2"/>
  <c r="R98" i="2"/>
  <c r="R97" i="2"/>
  <c r="R89" i="2"/>
  <c r="R87" i="2"/>
  <c r="R86" i="2"/>
  <c r="R83" i="2"/>
  <c r="R82" i="2"/>
  <c r="R81" i="2"/>
  <c r="R80" i="2"/>
  <c r="R69" i="2"/>
  <c r="R67" i="2"/>
  <c r="R64" i="2"/>
  <c r="R60" i="2"/>
  <c r="R56" i="2"/>
  <c r="R43" i="2"/>
  <c r="R42" i="2"/>
  <c r="R41" i="2"/>
  <c r="R33" i="2"/>
  <c r="R26" i="2"/>
  <c r="R20" i="2"/>
  <c r="R19" i="2"/>
  <c r="R16" i="2"/>
  <c r="R15" i="2"/>
  <c r="R14" i="2"/>
  <c r="R12" i="2"/>
  <c r="R11" i="2"/>
  <c r="R10" i="2"/>
  <c r="R9" i="2"/>
  <c r="R8" i="2"/>
  <c r="R7" i="2"/>
  <c r="R6" i="2"/>
  <c r="R5" i="2"/>
  <c r="S39" i="2" l="1"/>
  <c r="S40" i="2"/>
  <c r="S38" i="2"/>
  <c r="S71" i="2"/>
  <c r="S63" i="2"/>
  <c r="S21" i="2"/>
  <c r="S61" i="2"/>
  <c r="S70" i="2"/>
  <c r="S4" i="2"/>
  <c r="S59" i="2"/>
  <c r="S18" i="2"/>
  <c r="S88" i="2"/>
  <c r="S78" i="2"/>
  <c r="S74" i="2"/>
  <c r="S76" i="2"/>
  <c r="S13" i="2"/>
  <c r="S55" i="2"/>
  <c r="S51" i="2"/>
  <c r="S28" i="2"/>
  <c r="S27" i="2"/>
  <c r="S29" i="2"/>
  <c r="S30" i="2"/>
  <c r="S31" i="2"/>
  <c r="S32" i="2"/>
  <c r="S46" i="2"/>
  <c r="O104" i="2" a="1"/>
  <c r="O104" i="2" s="1"/>
  <c r="S104" i="2"/>
  <c r="P104" i="2" s="1"/>
  <c r="S35" i="2"/>
  <c r="S73" i="2"/>
  <c r="S34" i="2"/>
  <c r="S37" i="2"/>
  <c r="S36" i="2"/>
  <c r="S50" i="2"/>
  <c r="S53" i="2"/>
  <c r="S52" i="2"/>
  <c r="S94" i="2"/>
  <c r="S95" i="2"/>
  <c r="S96" i="2"/>
  <c r="S23" i="2"/>
  <c r="S24" i="2"/>
  <c r="S22" i="2"/>
  <c r="S25" i="2"/>
  <c r="S84" i="2"/>
  <c r="S72" i="2"/>
  <c r="S93" i="2"/>
  <c r="S44" i="2"/>
  <c r="S54" i="2"/>
  <c r="S75" i="2"/>
  <c r="S58" i="2"/>
  <c r="S77" i="2"/>
  <c r="S48" i="2"/>
  <c r="S47" i="2"/>
  <c r="S79" i="2"/>
  <c r="S68" i="2"/>
  <c r="S65" i="2"/>
  <c r="S66" i="2"/>
  <c r="S115" i="2"/>
  <c r="P115" i="2" s="1"/>
  <c r="S62" i="2"/>
  <c r="S57" i="2"/>
  <c r="S85" i="2"/>
  <c r="S45" i="2"/>
  <c r="S49" i="2"/>
  <c r="S91" i="2"/>
  <c r="S17" i="2"/>
  <c r="S90" i="2"/>
  <c r="S92" i="2"/>
  <c r="S525" i="2"/>
  <c r="P525" i="2" s="1"/>
  <c r="S492" i="2"/>
  <c r="P492" i="2" s="1"/>
  <c r="S478" i="2"/>
  <c r="P478" i="2" s="1"/>
  <c r="S515" i="2"/>
  <c r="P515" i="2" s="1"/>
  <c r="S15" i="2"/>
  <c r="S401" i="2"/>
  <c r="P401" i="2" s="1"/>
  <c r="S524" i="2"/>
  <c r="P524" i="2" s="1"/>
  <c r="S509" i="2"/>
  <c r="P509" i="2" s="1"/>
  <c r="S491" i="2"/>
  <c r="P491" i="2" s="1"/>
  <c r="S476" i="2"/>
  <c r="P476" i="2" s="1"/>
  <c r="S461" i="2"/>
  <c r="P461" i="2" s="1"/>
  <c r="S433" i="2"/>
  <c r="P433" i="2" s="1"/>
  <c r="S397" i="2"/>
  <c r="P397" i="2" s="1"/>
  <c r="S269" i="2"/>
  <c r="P269" i="2" s="1"/>
  <c r="S125" i="2"/>
  <c r="P125" i="2" s="1"/>
  <c r="S477" i="2"/>
  <c r="P477" i="2" s="1"/>
  <c r="S462" i="2"/>
  <c r="P462" i="2" s="1"/>
  <c r="S137" i="2"/>
  <c r="P137" i="2" s="1"/>
  <c r="S523" i="2"/>
  <c r="P523" i="2" s="1"/>
  <c r="S490" i="2"/>
  <c r="P490" i="2" s="1"/>
  <c r="S475" i="2"/>
  <c r="P475" i="2" s="1"/>
  <c r="S457" i="2"/>
  <c r="P457" i="2" s="1"/>
  <c r="S432" i="2"/>
  <c r="P432" i="2" s="1"/>
  <c r="S395" i="2"/>
  <c r="P395" i="2" s="1"/>
  <c r="S257" i="2"/>
  <c r="P257" i="2" s="1"/>
  <c r="S522" i="2"/>
  <c r="P522" i="2" s="1"/>
  <c r="S504" i="2"/>
  <c r="P504" i="2" s="1"/>
  <c r="S489" i="2"/>
  <c r="P489" i="2" s="1"/>
  <c r="S474" i="2"/>
  <c r="P474" i="2" s="1"/>
  <c r="S456" i="2"/>
  <c r="P456" i="2" s="1"/>
  <c r="S431" i="2"/>
  <c r="P431" i="2" s="1"/>
  <c r="S389" i="2"/>
  <c r="P389" i="2" s="1"/>
  <c r="S245" i="2"/>
  <c r="P245" i="2" s="1"/>
  <c r="S102" i="2"/>
  <c r="P102" i="2" s="1"/>
  <c r="S510" i="2"/>
  <c r="P510" i="2" s="1"/>
  <c r="S437" i="2"/>
  <c r="P437" i="2" s="1"/>
  <c r="S281" i="2"/>
  <c r="P281" i="2" s="1"/>
  <c r="S505" i="2"/>
  <c r="P505" i="2" s="1"/>
  <c r="S521" i="2"/>
  <c r="P521" i="2" s="1"/>
  <c r="S503" i="2"/>
  <c r="P503" i="2" s="1"/>
  <c r="S488" i="2"/>
  <c r="P488" i="2" s="1"/>
  <c r="S473" i="2"/>
  <c r="P473" i="2" s="1"/>
  <c r="S455" i="2"/>
  <c r="P455" i="2" s="1"/>
  <c r="S425" i="2"/>
  <c r="P425" i="2" s="1"/>
  <c r="S377" i="2"/>
  <c r="P377" i="2" s="1"/>
  <c r="S233" i="2"/>
  <c r="P233" i="2" s="1"/>
  <c r="S87" i="2"/>
  <c r="S517" i="2"/>
  <c r="P517" i="2" s="1"/>
  <c r="S502" i="2"/>
  <c r="P502" i="2" s="1"/>
  <c r="S487" i="2"/>
  <c r="P487" i="2" s="1"/>
  <c r="S469" i="2"/>
  <c r="P469" i="2" s="1"/>
  <c r="S452" i="2"/>
  <c r="P452" i="2" s="1"/>
  <c r="S421" i="2"/>
  <c r="P421" i="2" s="1"/>
  <c r="S365" i="2"/>
  <c r="P365" i="2" s="1"/>
  <c r="S221" i="2"/>
  <c r="P221" i="2" s="1"/>
  <c r="S516" i="2"/>
  <c r="P516" i="2" s="1"/>
  <c r="S501" i="2"/>
  <c r="P501" i="2" s="1"/>
  <c r="S486" i="2"/>
  <c r="P486" i="2" s="1"/>
  <c r="S468" i="2"/>
  <c r="P468" i="2" s="1"/>
  <c r="S450" i="2"/>
  <c r="P450" i="2" s="1"/>
  <c r="S420" i="2"/>
  <c r="P420" i="2" s="1"/>
  <c r="S353" i="2"/>
  <c r="P353" i="2" s="1"/>
  <c r="S209" i="2"/>
  <c r="P209" i="2" s="1"/>
  <c r="S500" i="2"/>
  <c r="P500" i="2" s="1"/>
  <c r="S485" i="2"/>
  <c r="P485" i="2" s="1"/>
  <c r="S467" i="2"/>
  <c r="P467" i="2" s="1"/>
  <c r="S449" i="2"/>
  <c r="P449" i="2" s="1"/>
  <c r="S419" i="2"/>
  <c r="P419" i="2" s="1"/>
  <c r="S341" i="2"/>
  <c r="P341" i="2" s="1"/>
  <c r="S197" i="2"/>
  <c r="P197" i="2" s="1"/>
  <c r="S60" i="2"/>
  <c r="S514" i="2"/>
  <c r="P514" i="2" s="1"/>
  <c r="S499" i="2"/>
  <c r="P499" i="2" s="1"/>
  <c r="S481" i="2"/>
  <c r="P481" i="2" s="1"/>
  <c r="S466" i="2"/>
  <c r="P466" i="2" s="1"/>
  <c r="S445" i="2"/>
  <c r="P445" i="2" s="1"/>
  <c r="S413" i="2"/>
  <c r="P413" i="2" s="1"/>
  <c r="S329" i="2"/>
  <c r="P329" i="2" s="1"/>
  <c r="S185" i="2"/>
  <c r="P185" i="2" s="1"/>
  <c r="S513" i="2"/>
  <c r="P513" i="2" s="1"/>
  <c r="S498" i="2"/>
  <c r="P498" i="2" s="1"/>
  <c r="S480" i="2"/>
  <c r="P480" i="2" s="1"/>
  <c r="S465" i="2"/>
  <c r="P465" i="2" s="1"/>
  <c r="S444" i="2"/>
  <c r="P444" i="2" s="1"/>
  <c r="S409" i="2"/>
  <c r="P409" i="2" s="1"/>
  <c r="S317" i="2"/>
  <c r="P317" i="2" s="1"/>
  <c r="S173" i="2"/>
  <c r="P173" i="2" s="1"/>
  <c r="S16" i="2"/>
  <c r="S80" i="2"/>
  <c r="S89" i="2"/>
  <c r="S103" i="2"/>
  <c r="P103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366" i="2"/>
  <c r="P366" i="2" s="1"/>
  <c r="S378" i="2"/>
  <c r="P378" i="2" s="1"/>
  <c r="S390" i="2"/>
  <c r="P390" i="2" s="1"/>
  <c r="S402" i="2"/>
  <c r="P402" i="2" s="1"/>
  <c r="S414" i="2"/>
  <c r="P414" i="2" s="1"/>
  <c r="S426" i="2"/>
  <c r="P426" i="2" s="1"/>
  <c r="S438" i="2"/>
  <c r="P438" i="2" s="1"/>
  <c r="S7" i="2"/>
  <c r="S19" i="2"/>
  <c r="S64" i="2"/>
  <c r="S81" i="2"/>
  <c r="S114" i="2"/>
  <c r="P114" i="2" s="1"/>
  <c r="S127" i="2"/>
  <c r="P127" i="2" s="1"/>
  <c r="S139" i="2"/>
  <c r="P139" i="2" s="1"/>
  <c r="S151" i="2"/>
  <c r="P151" i="2" s="1"/>
  <c r="S163" i="2"/>
  <c r="P163" i="2" s="1"/>
  <c r="S175" i="2"/>
  <c r="P175" i="2" s="1"/>
  <c r="S187" i="2"/>
  <c r="P187" i="2" s="1"/>
  <c r="S199" i="2"/>
  <c r="P199" i="2" s="1"/>
  <c r="S211" i="2"/>
  <c r="P211" i="2" s="1"/>
  <c r="S223" i="2"/>
  <c r="P223" i="2" s="1"/>
  <c r="S235" i="2"/>
  <c r="P235" i="2" s="1"/>
  <c r="S247" i="2"/>
  <c r="P247" i="2" s="1"/>
  <c r="S259" i="2"/>
  <c r="P259" i="2" s="1"/>
  <c r="S271" i="2"/>
  <c r="P271" i="2" s="1"/>
  <c r="S283" i="2"/>
  <c r="P283" i="2" s="1"/>
  <c r="S295" i="2"/>
  <c r="P295" i="2" s="1"/>
  <c r="S307" i="2"/>
  <c r="P307" i="2" s="1"/>
  <c r="S319" i="2"/>
  <c r="P319" i="2" s="1"/>
  <c r="S331" i="2"/>
  <c r="P331" i="2" s="1"/>
  <c r="S343" i="2"/>
  <c r="P343" i="2" s="1"/>
  <c r="S355" i="2"/>
  <c r="P355" i="2" s="1"/>
  <c r="S367" i="2"/>
  <c r="P367" i="2" s="1"/>
  <c r="S379" i="2"/>
  <c r="P379" i="2" s="1"/>
  <c r="S391" i="2"/>
  <c r="P391" i="2" s="1"/>
  <c r="S403" i="2"/>
  <c r="P403" i="2" s="1"/>
  <c r="S415" i="2"/>
  <c r="P415" i="2" s="1"/>
  <c r="S427" i="2"/>
  <c r="P427" i="2" s="1"/>
  <c r="S439" i="2"/>
  <c r="P439" i="2" s="1"/>
  <c r="S451" i="2"/>
  <c r="P451" i="2" s="1"/>
  <c r="S8" i="2"/>
  <c r="S20" i="2"/>
  <c r="S26" i="2"/>
  <c r="S105" i="2"/>
  <c r="P105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368" i="2"/>
  <c r="P368" i="2" s="1"/>
  <c r="S380" i="2"/>
  <c r="P380" i="2" s="1"/>
  <c r="S392" i="2"/>
  <c r="P392" i="2" s="1"/>
  <c r="S404" i="2"/>
  <c r="P404" i="2" s="1"/>
  <c r="S416" i="2"/>
  <c r="P416" i="2" s="1"/>
  <c r="S428" i="2"/>
  <c r="P428" i="2" s="1"/>
  <c r="S5" i="2"/>
  <c r="S9" i="2"/>
  <c r="S67" i="2"/>
  <c r="S82" i="2"/>
  <c r="S106" i="2"/>
  <c r="P106" i="2" s="1"/>
  <c r="S117" i="2"/>
  <c r="P117" i="2" s="1"/>
  <c r="S129" i="2"/>
  <c r="P129" i="2" s="1"/>
  <c r="S141" i="2"/>
  <c r="P141" i="2" s="1"/>
  <c r="S153" i="2"/>
  <c r="P153" i="2" s="1"/>
  <c r="S165" i="2"/>
  <c r="P165" i="2" s="1"/>
  <c r="S177" i="2"/>
  <c r="P177" i="2" s="1"/>
  <c r="S189" i="2"/>
  <c r="P189" i="2" s="1"/>
  <c r="S201" i="2"/>
  <c r="P201" i="2" s="1"/>
  <c r="S213" i="2"/>
  <c r="P213" i="2" s="1"/>
  <c r="S225" i="2"/>
  <c r="P225" i="2" s="1"/>
  <c r="S237" i="2"/>
  <c r="P237" i="2" s="1"/>
  <c r="S249" i="2"/>
  <c r="P249" i="2" s="1"/>
  <c r="S261" i="2"/>
  <c r="P261" i="2" s="1"/>
  <c r="S273" i="2"/>
  <c r="P273" i="2" s="1"/>
  <c r="S285" i="2"/>
  <c r="P285" i="2" s="1"/>
  <c r="S297" i="2"/>
  <c r="P297" i="2" s="1"/>
  <c r="S309" i="2"/>
  <c r="P309" i="2" s="1"/>
  <c r="S321" i="2"/>
  <c r="P321" i="2" s="1"/>
  <c r="S333" i="2"/>
  <c r="P333" i="2" s="1"/>
  <c r="S345" i="2"/>
  <c r="P345" i="2" s="1"/>
  <c r="S357" i="2"/>
  <c r="P357" i="2" s="1"/>
  <c r="S369" i="2"/>
  <c r="P369" i="2" s="1"/>
  <c r="S381" i="2"/>
  <c r="P381" i="2" s="1"/>
  <c r="S393" i="2"/>
  <c r="P393" i="2" s="1"/>
  <c r="S405" i="2"/>
  <c r="P405" i="2" s="1"/>
  <c r="S417" i="2"/>
  <c r="P417" i="2" s="1"/>
  <c r="S429" i="2"/>
  <c r="P429" i="2" s="1"/>
  <c r="S441" i="2"/>
  <c r="P441" i="2" s="1"/>
  <c r="S453" i="2"/>
  <c r="P453" i="2" s="1"/>
  <c r="S6" i="2"/>
  <c r="S10" i="2"/>
  <c r="S33" i="2"/>
  <c r="S69" i="2"/>
  <c r="S83" i="2"/>
  <c r="S107" i="2"/>
  <c r="P107" i="2" s="1"/>
  <c r="S118" i="2"/>
  <c r="P118" i="2" s="1"/>
  <c r="S130" i="2"/>
  <c r="P130" i="2" s="1"/>
  <c r="S142" i="2"/>
  <c r="P142" i="2" s="1"/>
  <c r="S154" i="2"/>
  <c r="P154" i="2" s="1"/>
  <c r="S166" i="2"/>
  <c r="P166" i="2" s="1"/>
  <c r="S178" i="2"/>
  <c r="P178" i="2" s="1"/>
  <c r="S190" i="2"/>
  <c r="P190" i="2" s="1"/>
  <c r="S202" i="2"/>
  <c r="P202" i="2" s="1"/>
  <c r="S214" i="2"/>
  <c r="P214" i="2" s="1"/>
  <c r="S226" i="2"/>
  <c r="P226" i="2" s="1"/>
  <c r="S238" i="2"/>
  <c r="P238" i="2" s="1"/>
  <c r="S250" i="2"/>
  <c r="P250" i="2" s="1"/>
  <c r="S262" i="2"/>
  <c r="P262" i="2" s="1"/>
  <c r="S274" i="2"/>
  <c r="P274" i="2" s="1"/>
  <c r="S286" i="2"/>
  <c r="P286" i="2" s="1"/>
  <c r="S298" i="2"/>
  <c r="P298" i="2" s="1"/>
  <c r="S310" i="2"/>
  <c r="P310" i="2" s="1"/>
  <c r="S322" i="2"/>
  <c r="P322" i="2" s="1"/>
  <c r="S334" i="2"/>
  <c r="P334" i="2" s="1"/>
  <c r="S346" i="2"/>
  <c r="P346" i="2" s="1"/>
  <c r="S358" i="2"/>
  <c r="P358" i="2" s="1"/>
  <c r="S370" i="2"/>
  <c r="P370" i="2" s="1"/>
  <c r="S382" i="2"/>
  <c r="P382" i="2" s="1"/>
  <c r="S394" i="2"/>
  <c r="P394" i="2" s="1"/>
  <c r="S406" i="2"/>
  <c r="P406" i="2" s="1"/>
  <c r="S418" i="2"/>
  <c r="P418" i="2" s="1"/>
  <c r="S430" i="2"/>
  <c r="P430" i="2" s="1"/>
  <c r="S442" i="2"/>
  <c r="P442" i="2" s="1"/>
  <c r="S454" i="2"/>
  <c r="P454" i="2" s="1"/>
  <c r="S11" i="2"/>
  <c r="S97" i="2"/>
  <c r="S108" i="2"/>
  <c r="P108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383" i="2"/>
  <c r="P383" i="2" s="1"/>
  <c r="S12" i="2"/>
  <c r="S41" i="2"/>
  <c r="S109" i="2"/>
  <c r="P109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372" i="2"/>
  <c r="P372" i="2" s="1"/>
  <c r="S384" i="2"/>
  <c r="P384" i="2" s="1"/>
  <c r="S396" i="2"/>
  <c r="P396" i="2" s="1"/>
  <c r="S14" i="2"/>
  <c r="S42" i="2"/>
  <c r="S98" i="2"/>
  <c r="P98" i="2" s="1"/>
  <c r="S110" i="2"/>
  <c r="P110" i="2" s="1"/>
  <c r="S121" i="2"/>
  <c r="P121" i="2" s="1"/>
  <c r="S133" i="2"/>
  <c r="P133" i="2" s="1"/>
  <c r="S145" i="2"/>
  <c r="P145" i="2" s="1"/>
  <c r="S157" i="2"/>
  <c r="P157" i="2" s="1"/>
  <c r="S169" i="2"/>
  <c r="P169" i="2" s="1"/>
  <c r="S181" i="2"/>
  <c r="P181" i="2" s="1"/>
  <c r="S193" i="2"/>
  <c r="P193" i="2" s="1"/>
  <c r="S205" i="2"/>
  <c r="P205" i="2" s="1"/>
  <c r="S217" i="2"/>
  <c r="P217" i="2" s="1"/>
  <c r="S229" i="2"/>
  <c r="P229" i="2" s="1"/>
  <c r="S241" i="2"/>
  <c r="P241" i="2" s="1"/>
  <c r="S253" i="2"/>
  <c r="P253" i="2" s="1"/>
  <c r="S265" i="2"/>
  <c r="P265" i="2" s="1"/>
  <c r="S277" i="2"/>
  <c r="P277" i="2" s="1"/>
  <c r="S289" i="2"/>
  <c r="P289" i="2" s="1"/>
  <c r="S301" i="2"/>
  <c r="P301" i="2" s="1"/>
  <c r="S313" i="2"/>
  <c r="P313" i="2" s="1"/>
  <c r="S325" i="2"/>
  <c r="P325" i="2" s="1"/>
  <c r="S337" i="2"/>
  <c r="P337" i="2" s="1"/>
  <c r="S349" i="2"/>
  <c r="P349" i="2" s="1"/>
  <c r="S361" i="2"/>
  <c r="P361" i="2" s="1"/>
  <c r="S373" i="2"/>
  <c r="P373" i="2" s="1"/>
  <c r="S385" i="2"/>
  <c r="P385" i="2" s="1"/>
  <c r="S99" i="2"/>
  <c r="P99" i="2" s="1"/>
  <c r="S111" i="2"/>
  <c r="P111" i="2" s="1"/>
  <c r="S122" i="2"/>
  <c r="P122" i="2" s="1"/>
  <c r="S134" i="2"/>
  <c r="P134" i="2" s="1"/>
  <c r="S146" i="2"/>
  <c r="P146" i="2" s="1"/>
  <c r="S158" i="2"/>
  <c r="P158" i="2" s="1"/>
  <c r="S170" i="2"/>
  <c r="P170" i="2" s="1"/>
  <c r="S182" i="2"/>
  <c r="P182" i="2" s="1"/>
  <c r="S194" i="2"/>
  <c r="P194" i="2" s="1"/>
  <c r="S206" i="2"/>
  <c r="P206" i="2" s="1"/>
  <c r="S218" i="2"/>
  <c r="P218" i="2" s="1"/>
  <c r="S230" i="2"/>
  <c r="P230" i="2" s="1"/>
  <c r="S242" i="2"/>
  <c r="P242" i="2" s="1"/>
  <c r="S254" i="2"/>
  <c r="P254" i="2" s="1"/>
  <c r="S266" i="2"/>
  <c r="P266" i="2" s="1"/>
  <c r="S278" i="2"/>
  <c r="P278" i="2" s="1"/>
  <c r="S290" i="2"/>
  <c r="P290" i="2" s="1"/>
  <c r="S302" i="2"/>
  <c r="P302" i="2" s="1"/>
  <c r="S314" i="2"/>
  <c r="P314" i="2" s="1"/>
  <c r="S326" i="2"/>
  <c r="P326" i="2" s="1"/>
  <c r="S338" i="2"/>
  <c r="P338" i="2" s="1"/>
  <c r="S350" i="2"/>
  <c r="P350" i="2" s="1"/>
  <c r="S362" i="2"/>
  <c r="P362" i="2" s="1"/>
  <c r="S374" i="2"/>
  <c r="P374" i="2" s="1"/>
  <c r="S386" i="2"/>
  <c r="P386" i="2" s="1"/>
  <c r="S398" i="2"/>
  <c r="P398" i="2" s="1"/>
  <c r="S410" i="2"/>
  <c r="P410" i="2" s="1"/>
  <c r="S422" i="2"/>
  <c r="P422" i="2" s="1"/>
  <c r="S434" i="2"/>
  <c r="P434" i="2" s="1"/>
  <c r="S446" i="2"/>
  <c r="P446" i="2" s="1"/>
  <c r="S458" i="2"/>
  <c r="P458" i="2" s="1"/>
  <c r="S470" i="2"/>
  <c r="P470" i="2" s="1"/>
  <c r="S482" i="2"/>
  <c r="P482" i="2" s="1"/>
  <c r="S494" i="2"/>
  <c r="P494" i="2" s="1"/>
  <c r="S506" i="2"/>
  <c r="P506" i="2" s="1"/>
  <c r="S518" i="2"/>
  <c r="P518" i="2" s="1"/>
  <c r="S43" i="2"/>
  <c r="S100" i="2"/>
  <c r="P100" i="2" s="1"/>
  <c r="S112" i="2"/>
  <c r="P112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363" i="2"/>
  <c r="P363" i="2" s="1"/>
  <c r="S375" i="2"/>
  <c r="P375" i="2" s="1"/>
  <c r="S387" i="2"/>
  <c r="P387" i="2" s="1"/>
  <c r="S399" i="2"/>
  <c r="P399" i="2" s="1"/>
  <c r="S411" i="2"/>
  <c r="P411" i="2" s="1"/>
  <c r="S423" i="2"/>
  <c r="P423" i="2" s="1"/>
  <c r="S435" i="2"/>
  <c r="P435" i="2" s="1"/>
  <c r="S447" i="2"/>
  <c r="P447" i="2" s="1"/>
  <c r="S459" i="2"/>
  <c r="P459" i="2" s="1"/>
  <c r="S471" i="2"/>
  <c r="P471" i="2" s="1"/>
  <c r="S483" i="2"/>
  <c r="P483" i="2" s="1"/>
  <c r="S495" i="2"/>
  <c r="P495" i="2" s="1"/>
  <c r="S507" i="2"/>
  <c r="P507" i="2" s="1"/>
  <c r="S519" i="2"/>
  <c r="P519" i="2" s="1"/>
  <c r="S56" i="2"/>
  <c r="S86" i="2"/>
  <c r="S101" i="2"/>
  <c r="P101" i="2" s="1"/>
  <c r="S113" i="2"/>
  <c r="P113" i="2" s="1"/>
  <c r="S124" i="2"/>
  <c r="P124" i="2" s="1"/>
  <c r="S136" i="2"/>
  <c r="P136" i="2" s="1"/>
  <c r="S148" i="2"/>
  <c r="P148" i="2" s="1"/>
  <c r="S160" i="2"/>
  <c r="P160" i="2" s="1"/>
  <c r="S172" i="2"/>
  <c r="P172" i="2" s="1"/>
  <c r="S184" i="2"/>
  <c r="P184" i="2" s="1"/>
  <c r="S196" i="2"/>
  <c r="P196" i="2" s="1"/>
  <c r="S208" i="2"/>
  <c r="P208" i="2" s="1"/>
  <c r="S220" i="2"/>
  <c r="P220" i="2" s="1"/>
  <c r="S232" i="2"/>
  <c r="P232" i="2" s="1"/>
  <c r="S244" i="2"/>
  <c r="P244" i="2" s="1"/>
  <c r="S256" i="2"/>
  <c r="P256" i="2" s="1"/>
  <c r="S268" i="2"/>
  <c r="P268" i="2" s="1"/>
  <c r="S280" i="2"/>
  <c r="P280" i="2" s="1"/>
  <c r="S292" i="2"/>
  <c r="P292" i="2" s="1"/>
  <c r="S304" i="2"/>
  <c r="P304" i="2" s="1"/>
  <c r="S316" i="2"/>
  <c r="P316" i="2" s="1"/>
  <c r="S328" i="2"/>
  <c r="P328" i="2" s="1"/>
  <c r="S340" i="2"/>
  <c r="P340" i="2" s="1"/>
  <c r="S352" i="2"/>
  <c r="P352" i="2" s="1"/>
  <c r="S364" i="2"/>
  <c r="P364" i="2" s="1"/>
  <c r="S376" i="2"/>
  <c r="P376" i="2" s="1"/>
  <c r="S388" i="2"/>
  <c r="P388" i="2" s="1"/>
  <c r="S400" i="2"/>
  <c r="P400" i="2" s="1"/>
  <c r="S412" i="2"/>
  <c r="P412" i="2" s="1"/>
  <c r="S424" i="2"/>
  <c r="P424" i="2" s="1"/>
  <c r="S436" i="2"/>
  <c r="P436" i="2" s="1"/>
  <c r="S448" i="2"/>
  <c r="P448" i="2" s="1"/>
  <c r="S460" i="2"/>
  <c r="P460" i="2" s="1"/>
  <c r="S472" i="2"/>
  <c r="P472" i="2" s="1"/>
  <c r="S484" i="2"/>
  <c r="P484" i="2" s="1"/>
  <c r="S496" i="2"/>
  <c r="P496" i="2" s="1"/>
  <c r="S508" i="2"/>
  <c r="P508" i="2" s="1"/>
  <c r="S520" i="2"/>
  <c r="P520" i="2" s="1"/>
  <c r="S512" i="2"/>
  <c r="P512" i="2" s="1"/>
  <c r="S497" i="2"/>
  <c r="P497" i="2" s="1"/>
  <c r="S479" i="2"/>
  <c r="P479" i="2" s="1"/>
  <c r="S464" i="2"/>
  <c r="P464" i="2" s="1"/>
  <c r="S443" i="2"/>
  <c r="P443" i="2" s="1"/>
  <c r="S408" i="2"/>
  <c r="P408" i="2" s="1"/>
  <c r="S305" i="2"/>
  <c r="P305" i="2" s="1"/>
  <c r="S161" i="2"/>
  <c r="P161" i="2" s="1"/>
  <c r="S526" i="2"/>
  <c r="P526" i="2" s="1"/>
  <c r="S511" i="2"/>
  <c r="P511" i="2" s="1"/>
  <c r="S493" i="2"/>
  <c r="P493" i="2" s="1"/>
  <c r="S463" i="2"/>
  <c r="P463" i="2" s="1"/>
  <c r="S440" i="2"/>
  <c r="P440" i="2" s="1"/>
  <c r="S407" i="2"/>
  <c r="P407" i="2" s="1"/>
  <c r="S293" i="2"/>
  <c r="P293" i="2" s="1"/>
  <c r="S149" i="2"/>
  <c r="P149" i="2" s="1"/>
  <c r="O75" i="2" l="1" a="1"/>
  <c r="O75" i="2" s="1"/>
  <c r="P75" i="2" l="1"/>
  <c r="O76" i="2" a="1"/>
  <c r="O76" i="2" s="1"/>
  <c r="P76" i="2" l="1"/>
  <c r="O77" i="2" l="1" a="1"/>
  <c r="O77" i="2" s="1"/>
  <c r="O78" i="2" s="1" a="1"/>
  <c r="O78" i="2" s="1"/>
  <c r="P78" i="2" s="1"/>
  <c r="O79" i="2" l="1" a="1"/>
  <c r="O79" i="2" s="1"/>
  <c r="P77" i="2"/>
  <c r="O80" i="2" l="1" a="1"/>
  <c r="O80" i="2" s="1"/>
  <c r="O81" i="2" s="1" a="1"/>
  <c r="O81" i="2" s="1"/>
  <c r="O82" i="2" s="1" a="1"/>
  <c r="O82" i="2" s="1"/>
  <c r="O83" i="2" s="1" a="1"/>
  <c r="O83" i="2" s="1"/>
  <c r="O84" i="2" s="1" a="1"/>
  <c r="O84" i="2" s="1"/>
  <c r="P79" i="2"/>
  <c r="P84" i="2" l="1"/>
  <c r="O85" i="2" l="1" a="1"/>
  <c r="O85" i="2" s="1"/>
  <c r="O86" i="2" l="1" a="1"/>
  <c r="O86" i="2" s="1"/>
  <c r="O87" i="2" s="1" a="1"/>
  <c r="O87" i="2" s="1"/>
  <c r="P85" i="2"/>
  <c r="O88" i="2" l="1" a="1"/>
  <c r="O88" i="2" s="1"/>
  <c r="P88" i="2" s="1"/>
  <c r="O89" i="2" l="1" a="1"/>
  <c r="O89" i="2" s="1"/>
  <c r="O90" i="2" s="1" a="1"/>
  <c r="O90" i="2" s="1"/>
  <c r="P90" i="2" l="1"/>
  <c r="O91" i="2" a="1"/>
  <c r="O91" i="2" s="1"/>
  <c r="P91" i="2" l="1"/>
  <c r="O92" i="2" a="1"/>
  <c r="O92" i="2" s="1"/>
  <c r="O4" i="2" s="1" a="1"/>
  <c r="O4" i="2" s="1"/>
  <c r="P4" i="2" l="1"/>
  <c r="O5" i="2" a="1"/>
  <c r="O5" i="2" s="1"/>
  <c r="P92" i="2"/>
  <c r="O93" i="2" a="1"/>
  <c r="O93" i="2" s="1"/>
  <c r="O6" i="2" l="1" a="1"/>
  <c r="O6" i="2" s="1"/>
  <c r="P5" i="2"/>
  <c r="O94" i="2" a="1"/>
  <c r="O94" i="2" s="1"/>
  <c r="P93" i="2"/>
  <c r="O7" i="2" l="1" a="1"/>
  <c r="O7" i="2" s="1"/>
  <c r="P6" i="2"/>
  <c r="O95" i="2" a="1"/>
  <c r="O95" i="2" s="1"/>
  <c r="P94" i="2"/>
  <c r="O8" i="2" l="1" a="1"/>
  <c r="O8" i="2" s="1"/>
  <c r="P7" i="2"/>
  <c r="P95" i="2"/>
  <c r="O96" i="2" a="1"/>
  <c r="O96" i="2" s="1"/>
  <c r="O9" i="2" l="1" a="1"/>
  <c r="O9" i="2" s="1"/>
  <c r="P8" i="2"/>
  <c r="P96" i="2"/>
  <c r="O97" i="2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93" i="2" s="1" a="1"/>
  <c r="O493" i="2" s="1"/>
  <c r="O494" i="2" s="1" a="1"/>
  <c r="O494" i="2" s="1"/>
  <c r="O495" i="2" s="1" a="1"/>
  <c r="O495" i="2" s="1"/>
  <c r="O496" i="2" s="1" a="1"/>
  <c r="O496" i="2" s="1"/>
  <c r="O497" i="2" s="1" a="1"/>
  <c r="O497" i="2" s="1"/>
  <c r="O498" i="2" s="1" a="1"/>
  <c r="O498" i="2" s="1"/>
  <c r="O499" i="2" s="1" a="1"/>
  <c r="O499" i="2" s="1"/>
  <c r="O500" i="2" s="1" a="1"/>
  <c r="O500" i="2" s="1"/>
  <c r="O501" i="2" s="1" a="1"/>
  <c r="O501" i="2" s="1"/>
  <c r="O502" i="2" s="1" a="1"/>
  <c r="O502" i="2" s="1"/>
  <c r="O503" i="2" s="1" a="1"/>
  <c r="O503" i="2" s="1"/>
  <c r="O504" i="2" s="1" a="1"/>
  <c r="O504" i="2" s="1"/>
  <c r="O505" i="2" s="1" a="1"/>
  <c r="O505" i="2" s="1"/>
  <c r="O506" i="2" s="1" a="1"/>
  <c r="O506" i="2" s="1"/>
  <c r="O507" i="2" s="1" a="1"/>
  <c r="O507" i="2" s="1"/>
  <c r="O508" i="2" s="1" a="1"/>
  <c r="O508" i="2" s="1"/>
  <c r="O509" i="2" s="1" a="1"/>
  <c r="O509" i="2" s="1"/>
  <c r="O510" i="2" s="1" a="1"/>
  <c r="O510" i="2" s="1"/>
  <c r="O511" i="2" s="1" a="1"/>
  <c r="O511" i="2" s="1"/>
  <c r="O512" i="2" s="1" a="1"/>
  <c r="O512" i="2" s="1"/>
  <c r="O513" i="2" s="1" a="1"/>
  <c r="O513" i="2" s="1"/>
  <c r="O514" i="2" s="1" a="1"/>
  <c r="O514" i="2" s="1"/>
  <c r="O515" i="2" s="1" a="1"/>
  <c r="O515" i="2" s="1"/>
  <c r="O516" i="2" s="1" a="1"/>
  <c r="O516" i="2" s="1"/>
  <c r="O517" i="2" s="1" a="1"/>
  <c r="O517" i="2" s="1"/>
  <c r="O518" i="2" s="1" a="1"/>
  <c r="O518" i="2" s="1"/>
  <c r="O519" i="2" s="1" a="1"/>
  <c r="O519" i="2" s="1"/>
  <c r="O520" i="2" s="1" a="1"/>
  <c r="O520" i="2" s="1"/>
  <c r="O521" i="2" s="1" a="1"/>
  <c r="O521" i="2" s="1"/>
  <c r="O522" i="2" s="1" a="1"/>
  <c r="O522" i="2" s="1"/>
  <c r="O523" i="2" s="1" a="1"/>
  <c r="O523" i="2" s="1"/>
  <c r="O524" i="2" s="1" a="1"/>
  <c r="O524" i="2" s="1"/>
  <c r="O525" i="2" s="1" a="1"/>
  <c r="O525" i="2" s="1"/>
  <c r="O526" i="2" s="1" a="1"/>
  <c r="O526" i="2" s="1"/>
  <c r="P80" i="2"/>
  <c r="O10" i="2" l="1" a="1"/>
  <c r="O10" i="2" s="1"/>
  <c r="P9" i="2"/>
  <c r="P81" i="2"/>
  <c r="O11" i="2" l="1" a="1"/>
  <c r="O11" i="2" s="1"/>
  <c r="P10" i="2"/>
  <c r="P82" i="2"/>
  <c r="O12" i="2" l="1" a="1"/>
  <c r="O12" i="2" s="1"/>
  <c r="P11" i="2"/>
  <c r="P83" i="2"/>
  <c r="O13" i="2" l="1" a="1"/>
  <c r="O13" i="2" s="1"/>
  <c r="P12" i="2"/>
  <c r="P86" i="2"/>
  <c r="P13" i="2" l="1"/>
  <c r="O14" i="2" a="1"/>
  <c r="O14" i="2" s="1"/>
  <c r="P87" i="2"/>
  <c r="O15" i="2" l="1" a="1"/>
  <c r="O15" i="2" s="1"/>
  <c r="P14" i="2"/>
  <c r="P89" i="2"/>
  <c r="O16" i="2" l="1" a="1"/>
  <c r="O16" i="2" s="1"/>
  <c r="P15" i="2"/>
  <c r="P97" i="2"/>
  <c r="P16" i="2" l="1"/>
  <c r="O17" i="2" l="1" a="1"/>
  <c r="O17" i="2" s="1"/>
  <c r="O18" i="2" l="1" a="1"/>
  <c r="O18" i="2" s="1"/>
  <c r="P17" i="2"/>
  <c r="P18" i="2" l="1"/>
  <c r="O19" i="2" a="1"/>
  <c r="O19" i="2" s="1"/>
  <c r="O20" i="2" l="1" a="1"/>
  <c r="O20" i="2" s="1"/>
  <c r="O21" i="2" s="1" a="1"/>
  <c r="O21" i="2" s="1"/>
  <c r="P21" i="2" s="1"/>
  <c r="P19" i="2"/>
  <c r="O22" i="2" l="1" a="1"/>
  <c r="O22" i="2" s="1"/>
  <c r="P20" i="2"/>
  <c r="O74" i="2" a="1"/>
  <c r="O74" i="2" s="1"/>
  <c r="P74" i="2" s="1"/>
  <c r="P22" i="2" l="1"/>
  <c r="O23" i="2" a="1"/>
  <c r="O23" i="2" s="1"/>
  <c r="P23" i="2" l="1"/>
  <c r="O24" i="2" a="1"/>
  <c r="O24" i="2" s="1"/>
  <c r="P24" i="2" l="1"/>
  <c r="O25" i="2" a="1"/>
  <c r="O25" i="2" s="1"/>
  <c r="P25" i="2" l="1"/>
  <c r="O26" i="2" a="1"/>
  <c r="O26" i="2" s="1"/>
  <c r="O27" i="2" l="1" a="1"/>
  <c r="O27" i="2" s="1"/>
  <c r="P26" i="2"/>
  <c r="P27" i="2" l="1"/>
  <c r="O28" i="2" a="1"/>
  <c r="O28" i="2" s="1"/>
  <c r="P28" i="2" l="1"/>
  <c r="O29" i="2" a="1"/>
  <c r="O29" i="2" s="1"/>
  <c r="P29" i="2" l="1"/>
  <c r="O30" i="2" a="1"/>
  <c r="O30" i="2" s="1"/>
  <c r="P30" i="2" l="1"/>
  <c r="O31" i="2" a="1"/>
  <c r="O31" i="2" s="1"/>
  <c r="P31" i="2" l="1"/>
  <c r="O32" i="2" a="1"/>
  <c r="O32" i="2" s="1"/>
  <c r="P32" i="2" l="1"/>
  <c r="O33" i="2" a="1"/>
  <c r="O33" i="2" s="1"/>
  <c r="O34" i="2" l="1" a="1"/>
  <c r="O34" i="2" s="1"/>
  <c r="P33" i="2"/>
  <c r="P34" i="2" l="1"/>
  <c r="O35" i="2" a="1"/>
  <c r="O35" i="2" s="1"/>
  <c r="P35" i="2" l="1"/>
  <c r="O36" i="2" a="1"/>
  <c r="O36" i="2" s="1"/>
  <c r="P36" i="2" l="1"/>
  <c r="O37" i="2" a="1"/>
  <c r="O37" i="2" s="1"/>
  <c r="O38" i="2" s="1" a="1"/>
  <c r="O38" i="2" s="1"/>
  <c r="O39" i="2" s="1" a="1"/>
  <c r="O39" i="2" s="1"/>
  <c r="P39" i="2" s="1"/>
  <c r="P38" i="2" l="1"/>
  <c r="O40" i="2" a="1"/>
  <c r="O40" i="2" s="1"/>
  <c r="P40" i="2" s="1"/>
  <c r="P37" i="2"/>
  <c r="O41" i="2" l="1" a="1"/>
  <c r="O41" i="2" s="1"/>
  <c r="O42" i="2" s="1" a="1"/>
  <c r="O42" i="2" s="1"/>
  <c r="P41" i="2" l="1"/>
  <c r="O43" i="2" a="1"/>
  <c r="O43" i="2" s="1"/>
  <c r="P42" i="2"/>
  <c r="O44" i="2" l="1" a="1"/>
  <c r="O44" i="2" s="1"/>
  <c r="P43" i="2"/>
  <c r="P44" i="2" l="1"/>
  <c r="O45" i="2" a="1"/>
  <c r="O45" i="2" s="1"/>
  <c r="O46" i="2" l="1" a="1"/>
  <c r="O46" i="2" s="1"/>
  <c r="P45" i="2"/>
  <c r="P46" i="2" l="1"/>
  <c r="O47" i="2" a="1"/>
  <c r="O47" i="2" s="1"/>
  <c r="P47" i="2" l="1"/>
  <c r="O48" i="2" a="1"/>
  <c r="O48" i="2" s="1"/>
  <c r="O49" i="2" l="1" a="1"/>
  <c r="O49" i="2" s="1"/>
  <c r="P48" i="2"/>
  <c r="O50" i="2" l="1" a="1"/>
  <c r="O50" i="2" s="1"/>
  <c r="P49" i="2"/>
  <c r="P50" i="2" l="1"/>
  <c r="O51" i="2" a="1"/>
  <c r="O51" i="2" s="1"/>
  <c r="P51" i="2" l="1"/>
  <c r="O52" i="2" a="1"/>
  <c r="O52" i="2" s="1"/>
  <c r="O53" i="2" l="1" a="1"/>
  <c r="O53" i="2" s="1"/>
  <c r="P52" i="2"/>
  <c r="P53" i="2" l="1"/>
  <c r="O54" i="2" a="1"/>
  <c r="O54" i="2" s="1"/>
  <c r="O55" i="2" l="1" a="1"/>
  <c r="O55" i="2" s="1"/>
  <c r="P54" i="2"/>
  <c r="O56" i="2" l="1" a="1"/>
  <c r="O56" i="2" s="1"/>
  <c r="P55" i="2"/>
  <c r="O57" i="2" l="1" a="1"/>
  <c r="O57" i="2" s="1"/>
  <c r="P56" i="2"/>
  <c r="O58" i="2" l="1" a="1"/>
  <c r="O58" i="2" s="1"/>
  <c r="P57" i="2"/>
  <c r="O59" i="2" l="1" a="1"/>
  <c r="O59" i="2" s="1"/>
  <c r="P58" i="2"/>
  <c r="P59" i="2" l="1"/>
  <c r="O60" i="2" a="1"/>
  <c r="O60" i="2" s="1"/>
  <c r="O61" i="2" l="1" a="1"/>
  <c r="O61" i="2" s="1"/>
  <c r="P60" i="2"/>
  <c r="P61" i="2" l="1"/>
  <c r="O62" i="2" a="1"/>
  <c r="O62" i="2" s="1"/>
  <c r="O63" i="2" s="1" a="1"/>
  <c r="O63" i="2" s="1"/>
  <c r="P63" i="2" s="1"/>
  <c r="P62" i="2" l="1"/>
  <c r="O64" i="2" a="1"/>
  <c r="O64" i="2" s="1"/>
  <c r="O65" i="2" l="1" a="1"/>
  <c r="O65" i="2" s="1"/>
  <c r="P64" i="2"/>
  <c r="P65" i="2" l="1"/>
  <c r="O66" i="2" a="1"/>
  <c r="O66" i="2" s="1"/>
  <c r="P66" i="2" l="1"/>
  <c r="O67" i="2" a="1"/>
  <c r="O67" i="2" s="1"/>
  <c r="O68" i="2" l="1" a="1"/>
  <c r="O68" i="2" s="1"/>
  <c r="P67" i="2"/>
  <c r="O69" i="2" l="1" a="1"/>
  <c r="O69" i="2" s="1"/>
  <c r="P68" i="2"/>
  <c r="O70" i="2" l="1" a="1"/>
  <c r="O70" i="2" s="1"/>
  <c r="O71" i="2" s="1" a="1"/>
  <c r="O71" i="2" s="1"/>
  <c r="P71" i="2" s="1"/>
  <c r="P69" i="2"/>
  <c r="P70" i="2" l="1"/>
  <c r="O72" i="2" a="1"/>
  <c r="O72" i="2" s="1"/>
  <c r="P72" i="2" l="1"/>
  <c r="O73" i="2" a="1"/>
  <c r="O73" i="2" s="1"/>
  <c r="P7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<sst xmlns="http://schemas.openxmlformats.org/spreadsheetml/2006/main" count="690" uniqueCount="434">
  <si>
    <t>Önskar du se filen i Excel? Klicka här</t>
  </si>
  <si>
    <t>Regiongemensamma licenser Sjukhusförvaltningar 
Leverantör RGL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</si>
  <si>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</si>
  <si>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</si>
  <si>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</si>
  <si>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</si>
  <si>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</si>
  <si>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</si>
  <si>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</si>
  <si>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</si>
  <si>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</si>
  <si>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</si>
  <si>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</si>
  <si>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</si>
  <si>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</si>
  <si>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</si>
  <si>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</si>
  <si>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</si>
  <si>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</si>
  <si>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</si>
  <si>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</si>
  <si>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aminofyllinhydrat</t>
  </si>
  <si>
    <t>injektionsvätska</t>
  </si>
  <si>
    <t>25mg/ml</t>
  </si>
  <si>
    <t xml:space="preserve">Aminophylline hydrate </t>
  </si>
  <si>
    <t>Mercury Pharmaceuticals Limited</t>
  </si>
  <si>
    <t>Storbritannien</t>
  </si>
  <si>
    <t>10 x 10 ml</t>
  </si>
  <si>
    <t>Jacob Wulfsberg</t>
  </si>
  <si>
    <t>amoxicillin</t>
  </si>
  <si>
    <t>tablett</t>
  </si>
  <si>
    <t>500 mg</t>
  </si>
  <si>
    <t>Amoxicilina Ardine 500mg</t>
  </si>
  <si>
    <t>Laboratorio Reig Jofre, S.A</t>
  </si>
  <si>
    <t>Spanien</t>
  </si>
  <si>
    <t>20 tabletter</t>
  </si>
  <si>
    <t>Lisa Blide</t>
  </si>
  <si>
    <t>30 tabletter</t>
  </si>
  <si>
    <t>cefixim</t>
  </si>
  <si>
    <t>granulat till oral suspension</t>
  </si>
  <si>
    <t>100 mg/5 ml</t>
  </si>
  <si>
    <t>InfectoOpticef 100mg/5ml</t>
  </si>
  <si>
    <t>Infectopharm</t>
  </si>
  <si>
    <t>Tyskland</t>
  </si>
  <si>
    <t>50ml flaska</t>
  </si>
  <si>
    <t>pulver till oral suspension</t>
  </si>
  <si>
    <t>Suprax 100mg/5ml, pulver till oral suspension</t>
  </si>
  <si>
    <t>Odan laboratories Ltd</t>
  </si>
  <si>
    <t>Canada</t>
  </si>
  <si>
    <t>50ml</t>
  </si>
  <si>
    <t>400 mg</t>
  </si>
  <si>
    <t>Cefixim STADA 400mg</t>
  </si>
  <si>
    <t>Stadapharm GmbH</t>
  </si>
  <si>
    <t>7 tabletter</t>
  </si>
  <si>
    <t>ceftazidim</t>
  </si>
  <si>
    <t>pulver till injektionsvätska/infusionsvätska lösning</t>
  </si>
  <si>
    <t>1 g</t>
  </si>
  <si>
    <t>Ceftazidim 1g</t>
  </si>
  <si>
    <t>Dr. Friedrich Eberth Arzneimittel</t>
  </si>
  <si>
    <t>10x1 g</t>
  </si>
  <si>
    <t>2 g</t>
  </si>
  <si>
    <t>Ceftazidim 2g</t>
  </si>
  <si>
    <t>10x2g</t>
  </si>
  <si>
    <t>Ceftazidim 500mg</t>
  </si>
  <si>
    <t>10x500mg</t>
  </si>
  <si>
    <t>ceftibuten</t>
  </si>
  <si>
    <t>Wincef 400mg</t>
  </si>
  <si>
    <t>Celtis ilaç San. ve Tic. A.S.</t>
  </si>
  <si>
    <t>Turkiet</t>
  </si>
  <si>
    <t>10 tabletter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</si>
  <si>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</si>
  <si>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</si>
  <si>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</si>
  <si>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</si>
  <si>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</si>
  <si>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</si>
  <si>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</si>
  <si>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disulfiram</t>
  </si>
  <si>
    <t>tabletter</t>
  </si>
  <si>
    <t>200 mg</t>
  </si>
  <si>
    <t>Etiltox Molteni &amp; c.f.Ili alitti s.p.a. 200mg</t>
  </si>
  <si>
    <t>Molteni &amp; c.f.Ili alitti s.p.a.</t>
  </si>
  <si>
    <t>Italien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</si>
  <si>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</si>
  <si>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</si>
  <si>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</si>
  <si>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</si>
  <si>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</si>
  <si>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</si>
  <si>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efedrin</t>
  </si>
  <si>
    <t xml:space="preserve">Ephedrin Sintetica </t>
  </si>
  <si>
    <t>Sintetica SA</t>
  </si>
  <si>
    <t>Schweiz</t>
  </si>
  <si>
    <t>10 ml, 1 styck</t>
  </si>
  <si>
    <t>eptifibatid</t>
  </si>
  <si>
    <t>Infusionsvätska, lösning</t>
  </si>
  <si>
    <t>0,75 mg/ml</t>
  </si>
  <si>
    <t>Eptifibatide 75mg/100ml</t>
  </si>
  <si>
    <t>Mylan Institutional LLC</t>
  </si>
  <si>
    <t xml:space="preserve">USA </t>
  </si>
  <si>
    <t>100ml vial</t>
  </si>
  <si>
    <t>2 mg/ml</t>
  </si>
  <si>
    <t>Eptifibatide 20mg/10ml</t>
  </si>
  <si>
    <t>Eugia US LLC</t>
  </si>
  <si>
    <t>USA</t>
  </si>
  <si>
    <t>10ml vial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</si>
  <si>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</si>
  <si>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</si>
  <si>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</si>
  <si>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</si>
  <si>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</si>
  <si>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</si>
  <si>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fluorouracil</t>
  </si>
  <si>
    <t>50 mg/ml</t>
  </si>
  <si>
    <t>FLUOROURACIL 50 mg/ml, 100 ML</t>
  </si>
  <si>
    <t>ALEMBIC PHARMACEUTICALS INC</t>
  </si>
  <si>
    <t>100 ml</t>
  </si>
  <si>
    <t xml:space="preserve">Fluorouracil Injection, USP (50 mg per mL) </t>
  </si>
  <si>
    <t>50 ml</t>
  </si>
  <si>
    <t xml:space="preserve">Fluorouracil Sandoz 5000 mg/100ml </t>
  </si>
  <si>
    <t>Sandoz Pharmaceuticals AG</t>
  </si>
  <si>
    <t>Fluorouracil inj 50mg/ml 100ml Sandoz</t>
  </si>
  <si>
    <t>Sandoz Canada Incorporated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</si>
  <si>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</si>
  <si>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</si>
  <si>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</si>
  <si>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</si>
  <si>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</si>
  <si>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</si>
  <si>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furosemid</t>
  </si>
  <si>
    <t>Injektions-/infusionsvätska</t>
  </si>
  <si>
    <t>Furosemid-ratiopharm 20mg/2ml</t>
  </si>
  <si>
    <t>Ratiopharm GmbH</t>
  </si>
  <si>
    <t>5 x 2 ml</t>
  </si>
  <si>
    <t>Dragan Milusic</t>
  </si>
  <si>
    <t>Furosemid Ratiopharm 20mg/2ml</t>
  </si>
  <si>
    <t>Furosemid-ratiopharm 40mg/4ml</t>
  </si>
  <si>
    <t>5 x 4 ml</t>
  </si>
  <si>
    <t>Furosemid Ratiopharm 40mg/4ml</t>
  </si>
  <si>
    <t xml:space="preserve">Furosemide Heritage Pharmaceuticals Inc </t>
  </si>
  <si>
    <t xml:space="preserve">Heritage Pharmaceuticals </t>
  </si>
  <si>
    <t>25 x 2 ml</t>
  </si>
  <si>
    <t>25 x 4 ml</t>
  </si>
  <si>
    <t>fusidinsyra</t>
  </si>
  <si>
    <t>ögonsalva</t>
  </si>
  <si>
    <t>Fucithalmic ögondroppar 1%</t>
  </si>
  <si>
    <t>Amdipharm Irland</t>
  </si>
  <si>
    <t>Kanada</t>
  </si>
  <si>
    <t>5 gram</t>
  </si>
  <si>
    <t>gemcitabine</t>
  </si>
  <si>
    <t>koncentrat till infusionsvätska, lösning</t>
  </si>
  <si>
    <t>100 mg/ml</t>
  </si>
  <si>
    <t>SPC gemcitabin-accord-tyskland.pdf</t>
  </si>
  <si>
    <t>Accord Healthcare B.V</t>
  </si>
  <si>
    <t>20 ml</t>
  </si>
  <si>
    <t>10 ml</t>
  </si>
  <si>
    <t>SPC gemcitabin-accord-schweiz.pdf</t>
  </si>
  <si>
    <t>Accord Healthcare AG</t>
  </si>
  <si>
    <t>isosorbidmononitrat</t>
  </si>
  <si>
    <t>depottablett</t>
  </si>
  <si>
    <t>30 mg</t>
  </si>
  <si>
    <t xml:space="preserve">Isomex depottablett 30mg </t>
  </si>
  <si>
    <t>Pharmaceuticals AB</t>
  </si>
  <si>
    <t>Danmark</t>
  </si>
  <si>
    <t>98 styck</t>
  </si>
  <si>
    <t xml:space="preserve">Isosorbide Mononitrate Extended-Release </t>
  </si>
  <si>
    <t>Ingenus Pharmaceuticals</t>
  </si>
  <si>
    <t>100 tabletter</t>
  </si>
  <si>
    <t>60 mg</t>
  </si>
  <si>
    <t>Imdur 60 mg</t>
  </si>
  <si>
    <t>TopRidge Pharma (Ireland)</t>
  </si>
  <si>
    <t>Grekland</t>
  </si>
  <si>
    <t>28 styck</t>
  </si>
  <si>
    <t xml:space="preserve">IS 5 mono-ratiopharm® 60mg </t>
  </si>
  <si>
    <t>100 styck</t>
  </si>
  <si>
    <t>kalciumfolinat</t>
  </si>
  <si>
    <t>injektionsvätska, lösning</t>
  </si>
  <si>
    <t>Bendafolin 10 mg/ml</t>
  </si>
  <si>
    <t>Bendalis GmbH</t>
  </si>
  <si>
    <t>Folinsäure inj 10mg/ml</t>
  </si>
  <si>
    <t>AS Kalceks</t>
  </si>
  <si>
    <t xml:space="preserve">FOLINATO CÁLCICO TEVA </t>
  </si>
  <si>
    <t>TEVA PHARMA, S.L.U.    </t>
  </si>
  <si>
    <t>30 ml</t>
  </si>
  <si>
    <t xml:space="preserve">Folinato de Cálcico Hikma </t>
  </si>
  <si>
    <t>Hikma Farmaceutica</t>
  </si>
  <si>
    <t>Portugal</t>
  </si>
  <si>
    <t xml:space="preserve">SPC Kalsiumfolinat LumaCina Ireland </t>
  </si>
  <si>
    <t>LumaCina</t>
  </si>
  <si>
    <t>Irland</t>
  </si>
  <si>
    <t>Calciumfolinat Fresenius Kabi</t>
  </si>
  <si>
    <t>Fresenius Kabi GmbH</t>
  </si>
  <si>
    <t>Varunummer saknas</t>
  </si>
  <si>
    <t xml:space="preserve">Calciumfolinat-GRY </t>
  </si>
  <si>
    <t>Teva GmbH</t>
  </si>
  <si>
    <t>karboprost</t>
  </si>
  <si>
    <t>0,25 mg/ml</t>
  </si>
  <si>
    <t>Prostin injektonsvätska 0,25mg/ml</t>
  </si>
  <si>
    <t>Pfizer Croatioa d.o.o</t>
  </si>
  <si>
    <t>Kroatien</t>
  </si>
  <si>
    <t>1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</si>
  <si>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</si>
  <si>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</si>
  <si>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</si>
  <si>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</si>
  <si>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</si>
  <si>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</si>
  <si>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>klindamycin</t>
  </si>
  <si>
    <t xml:space="preserve">oral lösning </t>
  </si>
  <si>
    <t>75 mg/5 ml</t>
  </si>
  <si>
    <t xml:space="preserve">Sobelin </t>
  </si>
  <si>
    <t>PFIZER PHARMA PFE GMBH</t>
  </si>
  <si>
    <t>80 ml</t>
  </si>
  <si>
    <t>Clindamycin Palmitate Hydrochloride</t>
  </si>
  <si>
    <t>AUROBINDO PHARMA USA, INC.</t>
  </si>
  <si>
    <t>klometiazol</t>
  </si>
  <si>
    <t>31,5 mg/ml</t>
  </si>
  <si>
    <t xml:space="preserve">CLOMETHIAZOLE </t>
  </si>
  <si>
    <t>NEON HEALTHCARE LTD.</t>
  </si>
  <si>
    <t>300 ml</t>
  </si>
  <si>
    <t>klonodinhydroklorid</t>
  </si>
  <si>
    <t>75 mkg</t>
  </si>
  <si>
    <t>Catapresan 75mkg</t>
  </si>
  <si>
    <t>Glenwood GmbH Pharmazeutiche Erzeugnisse</t>
  </si>
  <si>
    <t>Iporel 75mkg</t>
  </si>
  <si>
    <t>Bausch Health Ireland Ltd</t>
  </si>
  <si>
    <t>Polen</t>
  </si>
  <si>
    <t>50 tabletter</t>
  </si>
  <si>
    <t>klorokinfosfat</t>
  </si>
  <si>
    <t>250 mg</t>
  </si>
  <si>
    <t xml:space="preserve">AVLOCLOR </t>
  </si>
  <si>
    <t>ALLIANCE PHARMACEUTICALS LIMITED</t>
  </si>
  <si>
    <t>20 styck</t>
  </si>
  <si>
    <t>155 mg</t>
  </si>
  <si>
    <t>Resochin tablett 155mg</t>
  </si>
  <si>
    <t>KERN PHARMA, S.L.</t>
  </si>
  <si>
    <t>50 styck</t>
  </si>
  <si>
    <t>kolestyramin</t>
  </si>
  <si>
    <t>4 g</t>
  </si>
  <si>
    <t>Quantalan zuckerfrei</t>
  </si>
  <si>
    <t>Cheplapharm Arzneimittel GmbH</t>
  </si>
  <si>
    <t xml:space="preserve">Tyskland </t>
  </si>
  <si>
    <t>levomepromazin</t>
  </si>
  <si>
    <t>Nozinan injektion 25mg/ml</t>
  </si>
  <si>
    <t>NEURAXPHARM</t>
  </si>
  <si>
    <t>5x1ml</t>
  </si>
  <si>
    <t>771089, 757058</t>
  </si>
  <si>
    <t>magnesiumsulfat</t>
  </si>
  <si>
    <t>2,5g/10ml</t>
  </si>
  <si>
    <t>Magnesio solfato S.A.L.F</t>
  </si>
  <si>
    <t>S.A.L.F S.p.A Laboratorio Farmacologica</t>
  </si>
  <si>
    <t>5x10ml</t>
  </si>
  <si>
    <t>mepivakain + adrenalin</t>
  </si>
  <si>
    <t>injektionsvätska , lösning</t>
  </si>
  <si>
    <t>10 mg/ml + 
5 mikrogram/ml</t>
  </si>
  <si>
    <t>Carbosen con Adrenalina 10mg/ml+5mikrogram/ml</t>
  </si>
  <si>
    <t>Galenica  Senese Industria Farmaceutica</t>
  </si>
  <si>
    <t>10x10ml</t>
  </si>
  <si>
    <t xml:space="preserve">843527
</t>
  </si>
  <si>
    <t>metotrexat</t>
  </si>
  <si>
    <t>25 mg/ml</t>
  </si>
  <si>
    <t xml:space="preserve">Methotrexat - Teva Onco </t>
  </si>
  <si>
    <t>Teva Pharma AG</t>
  </si>
  <si>
    <t>2 ml</t>
  </si>
  <si>
    <t>naltrexon</t>
  </si>
  <si>
    <t>filmdragerad tablett</t>
  </si>
  <si>
    <t>50 mg</t>
  </si>
  <si>
    <t>Naltrexone</t>
  </si>
  <si>
    <t>AOP Orphan Pharmaceuticals AG</t>
  </si>
  <si>
    <t>28 tabletter</t>
  </si>
  <si>
    <t xml:space="preserve">NALOREX </t>
  </si>
  <si>
    <t>L.Molteni &amp; C dei F.lli alitti Societa</t>
  </si>
  <si>
    <t>14 tabletter</t>
  </si>
  <si>
    <t>2025795321  </t>
  </si>
  <si>
    <t>olanzapin</t>
  </si>
  <si>
    <t xml:space="preserve">Pulver och vätska till injektionsvätska, depotsuspension </t>
  </si>
  <si>
    <t>210 mg</t>
  </si>
  <si>
    <t>Zyprexa</t>
  </si>
  <si>
    <t>H2-Pharma LLC</t>
  </si>
  <si>
    <t>1 styck</t>
  </si>
  <si>
    <t>300 mg</t>
  </si>
  <si>
    <t>Pharmaco LTD</t>
  </si>
  <si>
    <t>Australien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</si>
  <si>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</si>
  <si>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405 mg</t>
  </si>
  <si>
    <t>oseltamivir</t>
  </si>
  <si>
    <t>kapsel</t>
  </si>
  <si>
    <t>75 mg</t>
  </si>
  <si>
    <t>Oseltamivir</t>
  </si>
  <si>
    <t>LUPIN PHARMACEUTICALS, INC.</t>
  </si>
  <si>
    <t>10 styck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</si>
  <si>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</si>
  <si>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</si>
  <si>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</si>
  <si>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</si>
  <si>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</si>
  <si>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</si>
  <si>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</si>
  <si>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</si>
  <si>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</si>
  <si>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</si>
  <si>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</si>
  <si>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</si>
  <si>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</si>
  <si>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prasugrel</t>
  </si>
  <si>
    <t>Prasulan tablett 5 mg</t>
  </si>
  <si>
    <t>G.L. PHARMA GMBH</t>
  </si>
  <si>
    <t>30 st</t>
  </si>
  <si>
    <t>propranolol</t>
  </si>
  <si>
    <t>40 mg</t>
  </si>
  <si>
    <t>Propranolol tablett 40mg</t>
  </si>
  <si>
    <t>844918  </t>
  </si>
  <si>
    <t>pyrazinamid</t>
  </si>
  <si>
    <t>500mg</t>
  </si>
  <si>
    <t>Pyrazinamid 500mg tablett</t>
  </si>
  <si>
    <t>Jenapharm</t>
  </si>
  <si>
    <t>Tebrazid</t>
  </si>
  <si>
    <t>BePharBel Manufacturing S.A.</t>
  </si>
  <si>
    <t>Belgien</t>
  </si>
  <si>
    <t>100st</t>
  </si>
  <si>
    <t>rifampicin</t>
  </si>
  <si>
    <t>pulver till infusionsvätska, lösning</t>
  </si>
  <si>
    <t>600mg</t>
  </si>
  <si>
    <t>Eremfat 600 mg</t>
  </si>
  <si>
    <t>Esteve Pharmaceuticals GmbH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</si>
  <si>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</si>
  <si>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</si>
  <si>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</si>
  <si>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</si>
  <si>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</si>
  <si>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</si>
  <si>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</si>
  <si>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</si>
  <si>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</si>
  <si>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</si>
  <si>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GlaxoSmithKline AG</t>
  </si>
  <si>
    <t>terbutalin</t>
  </si>
  <si>
    <t>injektionsvätska/koncentrat till infusionsvätska</t>
  </si>
  <si>
    <t>0,5 mg/ml</t>
  </si>
  <si>
    <t>Bricanyl 0,5 mg_ml</t>
  </si>
  <si>
    <t>AstraZeneca Österreich GmBh</t>
  </si>
  <si>
    <t>5 x 1 ml</t>
  </si>
  <si>
    <t>tolterodine</t>
  </si>
  <si>
    <t>1 mg</t>
  </si>
  <si>
    <t>Tolterodine 1 mg Tartrate Tablets</t>
  </si>
  <si>
    <t>Camber Pharmaceuticals, Inc. </t>
  </si>
  <si>
    <t>60 tabletter</t>
  </si>
  <si>
    <t>depotkapsel</t>
  </si>
  <si>
    <t>2 mg</t>
  </si>
  <si>
    <t>Tolterodine 2 mg</t>
  </si>
  <si>
    <t>Torrest Pharmaceuticals</t>
  </si>
  <si>
    <t>90 styck</t>
  </si>
  <si>
    <t>4 mg</t>
  </si>
  <si>
    <t>Tolterodine 4 mg</t>
  </si>
  <si>
    <t>ANI Pharmceuticals INC</t>
  </si>
  <si>
    <t>vitamin B1, B6, B12</t>
  </si>
  <si>
    <t>injektionsflaska, lösning</t>
  </si>
  <si>
    <t xml:space="preserve">Neurobion </t>
  </si>
  <si>
    <t>P&amp;G Health Germany GmbH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</si>
  <si>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</si>
  <si>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</si>
  <si>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</si>
  <si>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</si>
  <si>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</si>
  <si>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atropinsulfat</t>
  </si>
  <si>
    <t>100mg</t>
  </si>
  <si>
    <t>Atropinsulfat 100mg</t>
  </si>
  <si>
    <t>Dr.Franz Köhler Chemie GmbH</t>
  </si>
  <si>
    <t>770492
844023</t>
  </si>
  <si>
    <t>Joachim Lindqvist</t>
  </si>
  <si>
    <t xml:space="preserve">cyproheptadin-hydro-klorid </t>
  </si>
  <si>
    <t>4mg</t>
  </si>
  <si>
    <t>Periactin 4mg</t>
  </si>
  <si>
    <t xml:space="preserve">Avantgarde </t>
  </si>
  <si>
    <t>digitalis-antikroppar</t>
  </si>
  <si>
    <t>40mg</t>
  </si>
  <si>
    <t>DigiFab TM 40mg</t>
  </si>
  <si>
    <t>BTG International Inc.</t>
  </si>
  <si>
    <t>1st</t>
  </si>
  <si>
    <t>dimerkapto-bärnstenssyra (dmsa)</t>
  </si>
  <si>
    <t>200mg</t>
  </si>
  <si>
    <t>Succicaptal 200mg</t>
  </si>
  <si>
    <t>Laboratoires SERB</t>
  </si>
  <si>
    <t>15 kapslar</t>
  </si>
  <si>
    <t>dimerkapto-propansulfonat (dmps)</t>
  </si>
  <si>
    <t>250mg/5ml</t>
  </si>
  <si>
    <t>Dimaval 250mg/5ml</t>
  </si>
  <si>
    <t>Heyl Chemisch-pharmazeutische Fabrik GmbH</t>
  </si>
  <si>
    <t>5x5ml</t>
  </si>
  <si>
    <t>fentolamin</t>
  </si>
  <si>
    <t>5mg/ml</t>
  </si>
  <si>
    <t>Phentolamine Mesylate 5mg/ml</t>
  </si>
  <si>
    <t xml:space="preserve">Sandoz </t>
  </si>
  <si>
    <t>10x1ml</t>
  </si>
  <si>
    <t>immunserum mot huggormsgift</t>
  </si>
  <si>
    <t>Viperfav</t>
  </si>
  <si>
    <t>MicroPharm</t>
  </si>
  <si>
    <t>England</t>
  </si>
  <si>
    <t>1x4ml</t>
  </si>
  <si>
    <t>Kalciumkarbonat 
Kalciumlaktoglukonat</t>
  </si>
  <si>
    <t>brustablett</t>
  </si>
  <si>
    <t>Calcium-Sandoz Forte</t>
  </si>
  <si>
    <t>Hexal AG</t>
  </si>
  <si>
    <t>2 x 20 stycken</t>
  </si>
  <si>
    <t>742622   </t>
  </si>
  <si>
    <t>levokarnitin</t>
  </si>
  <si>
    <t>200mg/ml</t>
  </si>
  <si>
    <t>Carnitene 200mg/ml</t>
  </si>
  <si>
    <t>Alfasigma</t>
  </si>
  <si>
    <t>obidoxim</t>
  </si>
  <si>
    <t>0,25g/ml</t>
  </si>
  <si>
    <t>Toxogonin 0,25g/ml</t>
  </si>
  <si>
    <t>SERB S.A</t>
  </si>
  <si>
    <t>physostigmin-salicylat</t>
  </si>
  <si>
    <t>0,4mg/ml</t>
  </si>
  <si>
    <t>Anticholium 0,4mg/ml</t>
  </si>
  <si>
    <t>pyridoxin (vitamin b6)</t>
  </si>
  <si>
    <t>Vitamin B6-ratiopharm 40mg</t>
  </si>
  <si>
    <t xml:space="preserve">Ratiopharm </t>
  </si>
  <si>
    <t>silibinin</t>
  </si>
  <si>
    <t>pulver till infusionsvätska</t>
  </si>
  <si>
    <t>350mg</t>
  </si>
  <si>
    <t>Legalon SIL 350mg</t>
  </si>
  <si>
    <t>Viatris Pharma GmbH</t>
  </si>
  <si>
    <t>4 styck</t>
  </si>
  <si>
    <t>Särskilt tillstånd att expediera recept när generell licens finns</t>
  </si>
  <si>
    <t>iforfamid</t>
  </si>
  <si>
    <t>pulver till injektions-/infusionsvätska, lösning</t>
  </si>
  <si>
    <t>1000 mg</t>
  </si>
  <si>
    <t>2000 mg</t>
  </si>
  <si>
    <t>SPC Holoxan inj Baxter CH</t>
  </si>
  <si>
    <t>Baxter AG</t>
  </si>
  <si>
    <t>Uppdaterad 2026-02-11</t>
  </si>
  <si>
    <t>5 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</si>
</sst>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1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404">
    <xf numFmtId="0" fontId="0" fillId="0" borderId="0" xfId="0"/>
    <xf numFmtId="0" fontId="1" fillId="0" borderId="0" xfId="1" applyFill="1"/>
    <xf numFmtId="0" fontId="4" fillId="2" borderId="2" xfId="0" applyFont="1" applyFill="1" applyBorder="1"/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1" fillId="0" borderId="7" xfId="1" applyFill="1" applyBorder="1" applyAlignment="1">
      <alignment horizontal="left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1" fillId="0" borderId="6" xfId="1" applyBorder="1" applyAlignment="1">
      <alignment wrapText="1"/>
    </xf>
    <xf numFmtId="0" fontId="1" fillId="0" borderId="8" xfId="1" applyBorder="1"/>
    <xf numFmtId="14" fontId="0" fillId="0" borderId="0" xfId="0" applyNumberFormat="1"/>
    <xf numFmtId="14" fontId="11" fillId="0" borderId="0" xfId="0" applyNumberFormat="1" applyFont="1"/>
    <xf numFmtId="14" fontId="4" fillId="2" borderId="2" xfId="0" applyNumberFormat="1" applyFont="1" applyFill="1" applyBorder="1" applyAlignment="1">
      <alignment wrapText="1"/>
    </xf>
    <xf numFmtId="0" fontId="1" fillId="0" borderId="11" xfId="1" applyFill="1" applyBorder="1" applyAlignment="1">
      <alignment horizontal="left" vertical="top"/>
    </xf>
    <xf numFmtId="0" fontId="1" fillId="0" borderId="0" xfId="1" applyBorder="1"/>
    <xf numFmtId="164" fontId="0" fillId="0" borderId="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top"/>
    </xf>
    <xf numFmtId="164" fontId="0" fillId="0" borderId="16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4" borderId="37" xfId="0" applyNumberFormat="1" applyFill="1" applyBorder="1" applyAlignment="1">
      <alignment horizontal="center" vertical="top"/>
    </xf>
    <xf numFmtId="164" fontId="0" fillId="3" borderId="41" xfId="0" applyNumberFormat="1" applyFill="1" applyBorder="1" applyAlignment="1">
      <alignment horizontal="center" vertical="top"/>
    </xf>
    <xf numFmtId="0" fontId="1" fillId="4" borderId="6" xfId="1" applyFill="1" applyBorder="1" applyAlignment="1">
      <alignment horizontal="left" vertical="top"/>
    </xf>
    <xf numFmtId="164" fontId="0" fillId="0" borderId="41" xfId="0" applyNumberFormat="1" applyBorder="1" applyAlignment="1">
      <alignment horizontal="center" vertical="top"/>
    </xf>
    <xf numFmtId="0" fontId="1" fillId="0" borderId="9" xfId="1" applyBorder="1"/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3" borderId="6" xfId="1" applyFill="1" applyBorder="1" applyAlignment="1">
      <alignment horizontal="left" vertical="top"/>
    </xf>
    <xf numFmtId="164" fontId="0" fillId="3" borderId="16" xfId="0" applyNumberFormat="1" applyFill="1" applyBorder="1" applyAlignment="1">
      <alignment horizontal="center" vertical="top"/>
    </xf>
    <xf numFmtId="0" fontId="1" fillId="3" borderId="9" xfId="1" applyFill="1" applyBorder="1" applyAlignment="1">
      <alignment horizontal="left" vertical="top"/>
    </xf>
    <xf numFmtId="164" fontId="0" fillId="3" borderId="17" xfId="0" applyNumberFormat="1" applyFill="1" applyBorder="1" applyAlignment="1">
      <alignment horizontal="center" vertical="top"/>
    </xf>
    <xf numFmtId="0" fontId="1" fillId="0" borderId="0" xfId="1" applyBorder="1" applyAlignment="1">
      <alignment wrapText="1"/>
    </xf>
    <xf numFmtId="0" fontId="4" fillId="2" borderId="0" xfId="0" applyFont="1" applyFill="1"/>
    <xf numFmtId="14" fontId="4" fillId="2" borderId="0" xfId="0" applyNumberFormat="1" applyFont="1" applyFill="1" applyAlignment="1">
      <alignment wrapText="1"/>
    </xf>
    <xf numFmtId="14" fontId="0" fillId="0" borderId="46" xfId="0" applyNumberFormat="1" applyBorder="1"/>
    <xf numFmtId="14" fontId="0" fillId="0" borderId="4" xfId="0" applyNumberFormat="1" applyBorder="1"/>
    <xf numFmtId="0" fontId="1" fillId="0" borderId="6" xfId="1" applyFill="1" applyBorder="1"/>
    <xf numFmtId="0" fontId="1" fillId="0" borderId="9" xfId="1" applyFill="1" applyBorder="1"/>
    <xf numFmtId="0" fontId="1" fillId="0" borderId="11" xfId="1" applyBorder="1"/>
    <xf numFmtId="0" fontId="1" fillId="3" borderId="14" xfId="1" applyFill="1" applyBorder="1" applyAlignment="1">
      <alignment horizontal="left" vertical="top"/>
    </xf>
    <xf numFmtId="164" fontId="0" fillId="3" borderId="18" xfId="0" applyNumberFormat="1" applyFill="1" applyBorder="1" applyAlignment="1">
      <alignment horizontal="center" vertical="top"/>
    </xf>
    <xf numFmtId="0" fontId="1" fillId="0" borderId="14" xfId="1" applyFill="1" applyBorder="1"/>
    <xf numFmtId="164" fontId="0" fillId="0" borderId="13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1" fillId="0" borderId="6" xfId="1" applyBorder="1" applyAlignment="1">
      <alignment vertical="top"/>
    </xf>
    <xf numFmtId="0" fontId="1" fillId="0" borderId="51" xfId="1" applyBorder="1" applyAlignment="1">
      <alignment vertical="top"/>
    </xf>
    <xf numFmtId="164" fontId="0" fillId="0" borderId="56" xfId="0" applyNumberFormat="1" applyBorder="1" applyAlignment="1">
      <alignment horizontal="center" vertical="top"/>
    </xf>
    <xf numFmtId="0" fontId="1" fillId="0" borderId="53" xfId="1" applyBorder="1"/>
    <xf numFmtId="0" fontId="1" fillId="0" borderId="57" xfId="1" applyBorder="1"/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1" fillId="0" borderId="6" xfId="1" applyBorder="1"/>
    <xf numFmtId="164" fontId="0" fillId="4" borderId="38" xfId="0" applyNumberFormat="1" applyFill="1" applyBorder="1" applyAlignment="1">
      <alignment horizontal="center" vertical="top"/>
    </xf>
    <xf numFmtId="0" fontId="11" fillId="4" borderId="0" xfId="0" applyFont="1" applyFill="1"/>
    <xf numFmtId="0" fontId="1" fillId="4" borderId="14" xfId="1" applyFill="1" applyBorder="1" applyAlignment="1">
      <alignment horizontal="left" vertical="top"/>
    </xf>
    <xf numFmtId="0" fontId="1" fillId="3" borderId="12" xfId="1" applyFill="1" applyBorder="1" applyAlignment="1">
      <alignment horizontal="left" vertical="top"/>
    </xf>
    <xf numFmtId="0" fontId="1" fillId="0" borderId="54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0" fontId="1" fillId="0" borderId="12" xfId="1" applyBorder="1"/>
    <xf numFmtId="0" fontId="1" fillId="4" borderId="11" xfId="1" applyFill="1" applyBorder="1" applyAlignment="1">
      <alignment horizontal="left" vertical="top"/>
    </xf>
    <xf numFmtId="0" fontId="1" fillId="3" borderId="7" xfId="1" applyFill="1" applyBorder="1" applyAlignment="1">
      <alignment horizontal="left" vertical="top"/>
    </xf>
    <xf numFmtId="164" fontId="0" fillId="3" borderId="38" xfId="0" applyNumberFormat="1" applyFill="1" applyBorder="1" applyAlignment="1">
      <alignment horizontal="center" vertical="top"/>
    </xf>
    <xf numFmtId="0" fontId="1" fillId="5" borderId="14" xfId="1" applyFill="1" applyBorder="1" applyAlignment="1">
      <alignment vertical="center"/>
    </xf>
    <xf numFmtId="0" fontId="8" fillId="5" borderId="14" xfId="0" applyFont="1" applyFill="1" applyBorder="1" applyAlignment="1">
      <alignment vertical="center" wrapText="1"/>
    </xf>
    <xf numFmtId="14" fontId="8" fillId="0" borderId="18" xfId="0" applyNumberFormat="1" applyFon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0" fontId="1" fillId="0" borderId="8" xfId="1" applyFill="1" applyBorder="1"/>
    <xf numFmtId="164" fontId="0" fillId="0" borderId="19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0" fillId="0" borderId="12" xfId="0" applyBorder="1" applyAlignment="1">
      <alignment vertical="center"/>
    </xf>
    <xf numFmtId="0" fontId="11" fillId="0" borderId="0" xfId="0" applyNumberFormat="1" applyFont="1"/>
    <xf numFmtId="0" fontId="0" fillId="0" borderId="0" xfId="0" applyAlignment="1">
      <alignment vertical="center"/>
    </xf>
    <xf numFmtId="0" fontId="4" fillId="2" borderId="5" xfId="0" applyFont="1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4" fillId="2" borderId="4" xfId="0" applyFont="1" applyFill="1" applyBorder="1" applyAlignment="1">
      <alignment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14" fontId="0" fillId="0" borderId="14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11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14" fontId="0" fillId="0" borderId="10" xfId="0" applyNumberFormat="1" applyBorder="1" applyAlignment="1">
      <alignment horizontal="left" vertical="center"/>
    </xf>
    <xf numFmtId="14" fontId="0" fillId="3" borderId="12" xfId="0" applyNumberFormat="1" applyFill="1" applyBorder="1" applyAlignment="1">
      <alignment horizontal="left" vertical="center"/>
    </xf>
    <xf numFmtId="14" fontId="0" fillId="4" borderId="11" xfId="0" applyNumberFormat="1" applyFill="1" applyBorder="1" applyAlignment="1">
      <alignment horizontal="left" vertical="center"/>
    </xf>
    <xf numFmtId="0" fontId="8" fillId="5" borderId="14" xfId="0" applyFont="1" applyFill="1" applyBorder="1" applyAlignment="1">
      <alignment vertical="center"/>
    </xf>
    <xf numFmtId="14" fontId="0" fillId="0" borderId="7" xfId="0" applyNumberFormat="1" applyBorder="1" applyAlignment="1">
      <alignment vertical="center"/>
    </xf>
    <xf numFmtId="14" fontId="0" fillId="0" borderId="6" xfId="0" applyNumberFormat="1" applyBorder="1" applyAlignment="1">
      <alignment vertical="center"/>
    </xf>
    <xf numFmtId="14" fontId="0" fillId="0" borderId="9" xfId="0" applyNumberFormat="1" applyBorder="1" applyAlignment="1">
      <alignment vertical="center"/>
    </xf>
    <xf numFmtId="14" fontId="0" fillId="3" borderId="7" xfId="0" applyNumberFormat="1" applyFill="1" applyBorder="1" applyAlignment="1">
      <alignment horizontal="left" vertical="center"/>
    </xf>
    <xf numFmtId="14" fontId="0" fillId="3" borderId="6" xfId="0" applyNumberFormat="1" applyFill="1" applyBorder="1" applyAlignment="1">
      <alignment horizontal="left" vertical="center"/>
    </xf>
    <xf numFmtId="14" fontId="0" fillId="4" borderId="6" xfId="0" applyNumberFormat="1" applyFill="1" applyBorder="1" applyAlignment="1">
      <alignment horizontal="left" vertical="center"/>
    </xf>
    <xf numFmtId="0" fontId="11" fillId="0" borderId="9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14" fontId="0" fillId="0" borderId="12" xfId="0" applyNumberFormat="1" applyBorder="1" applyAlignment="1">
      <alignment horizontal="left" vertical="center"/>
    </xf>
    <xf numFmtId="14" fontId="0" fillId="0" borderId="8" xfId="0" applyNumberFormat="1" applyBorder="1" applyAlignment="1">
      <alignment vertical="center"/>
    </xf>
    <xf numFmtId="14" fontId="0" fillId="0" borderId="12" xfId="0" applyNumberFormat="1" applyBorder="1" applyAlignment="1">
      <alignment vertical="center"/>
    </xf>
    <xf numFmtId="14" fontId="0" fillId="0" borderId="13" xfId="0" applyNumberFormat="1" applyBorder="1" applyAlignment="1">
      <alignment horizontal="left" vertical="center"/>
    </xf>
    <xf numFmtId="14" fontId="0" fillId="0" borderId="54" xfId="0" applyNumberFormat="1" applyBorder="1" applyAlignment="1">
      <alignment horizontal="left" vertical="center"/>
    </xf>
    <xf numFmtId="14" fontId="0" fillId="0" borderId="20" xfId="0" applyNumberFormat="1" applyBorder="1" applyAlignment="1">
      <alignment horizontal="left" vertical="center"/>
    </xf>
    <xf numFmtId="14" fontId="0" fillId="3" borderId="14" xfId="0" applyNumberForma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164" fontId="0" fillId="0" borderId="1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3" borderId="12" xfId="0" applyNumberFormat="1" applyFill="1" applyBorder="1" applyAlignment="1">
      <alignment horizontal="center" vertical="center"/>
    </xf>
    <xf numFmtId="164" fontId="0" fillId="4" borderId="11" xfId="0" applyNumberFormat="1" applyFill="1" applyBorder="1" applyAlignment="1">
      <alignment horizontal="center" vertical="center"/>
    </xf>
    <xf numFmtId="14" fontId="8" fillId="5" borderId="14" xfId="0" applyNumberFormat="1" applyFon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 vertical="center"/>
    </xf>
    <xf numFmtId="164" fontId="0" fillId="3" borderId="9" xfId="0" applyNumberFormat="1" applyFill="1" applyBorder="1" applyAlignment="1">
      <alignment horizontal="center" vertical="center"/>
    </xf>
    <xf numFmtId="164" fontId="0" fillId="4" borderId="6" xfId="0" applyNumberFormat="1" applyFill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/>
    </xf>
    <xf numFmtId="14" fontId="11" fillId="0" borderId="14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4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3" borderId="14" xfId="0" applyNumberFormat="1" applyFill="1" applyBorder="1" applyAlignment="1">
      <alignment horizontal="center" vertical="center"/>
    </xf>
    <xf numFmtId="14" fontId="11" fillId="0" borderId="0" xfId="0" applyNumberFormat="1" applyFont="1" applyAlignment="1">
      <alignment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3" borderId="12" xfId="0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4" borderId="6" xfId="0" applyFill="1" applyBorder="1" applyAlignment="1">
      <alignment horizontal="left" vertical="center"/>
    </xf>
    <xf numFmtId="0" fontId="0" fillId="0" borderId="1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0" fillId="3" borderId="12" xfId="0" applyFill="1" applyBorder="1" applyAlignment="1">
      <alignment horizontal="left" vertical="center"/>
    </xf>
    <xf numFmtId="14" fontId="6" fillId="0" borderId="7" xfId="0" applyNumberFormat="1" applyFont="1" applyBorder="1" applyAlignment="1">
      <alignment vertical="center"/>
    </xf>
    <xf numFmtId="14" fontId="6" fillId="0" borderId="8" xfId="0" applyNumberFormat="1" applyFont="1" applyBorder="1" applyAlignment="1">
      <alignment vertical="center"/>
    </xf>
    <xf numFmtId="14" fontId="6" fillId="0" borderId="6" xfId="0" applyNumberFormat="1" applyFont="1" applyBorder="1" applyAlignment="1">
      <alignment vertical="center"/>
    </xf>
    <xf numFmtId="14" fontId="6" fillId="0" borderId="9" xfId="0" applyNumberFormat="1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0" fillId="4" borderId="12" xfId="0" applyFill="1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4" fillId="0" borderId="14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50" xfId="0" applyBorder="1" applyAlignment="1">
      <alignment vertical="center"/>
    </xf>
    <xf numFmtId="0" fontId="1" fillId="0" borderId="0" xfId="3" applyBorder="1" applyAlignment="1">
      <alignment vertical="center"/>
    </xf>
    <xf numFmtId="0" fontId="0" fillId="0" borderId="14" xfId="0" applyBorder="1" applyAlignment="1">
      <alignment horizontal="left" vertical="center" wrapText="1"/>
    </xf>
    <xf numFmtId="0" fontId="0" fillId="0" borderId="43" xfId="0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10" fontId="0" fillId="0" borderId="8" xfId="0" applyNumberFormat="1" applyBorder="1" applyAlignment="1">
      <alignment vertical="center" wrapText="1"/>
    </xf>
    <xf numFmtId="10" fontId="0" fillId="0" borderId="9" xfId="0" applyNumberFormat="1" applyBorder="1" applyAlignment="1">
      <alignment vertical="center" wrapText="1"/>
    </xf>
    <xf numFmtId="10" fontId="0" fillId="0" borderId="13" xfId="0" applyNumberFormat="1" applyBorder="1" applyAlignment="1">
      <alignment horizontal="left" vertical="center" wrapText="1"/>
    </xf>
    <xf numFmtId="10" fontId="0" fillId="0" borderId="10" xfId="0" applyNumberFormat="1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8" fillId="0" borderId="10" xfId="0" applyFont="1" applyBorder="1" applyAlignment="1">
      <alignment vertical="center" wrapText="1"/>
    </xf>
    <xf numFmtId="0" fontId="0" fillId="4" borderId="30" xfId="0" applyFill="1" applyBorder="1" applyAlignment="1">
      <alignment vertical="center" wrapText="1"/>
    </xf>
    <xf numFmtId="0" fontId="0" fillId="4" borderId="10" xfId="0" applyFill="1" applyBorder="1" applyAlignment="1">
      <alignment horizontal="left" vertical="center" wrapText="1"/>
    </xf>
    <xf numFmtId="0" fontId="0" fillId="4" borderId="12" xfId="0" applyFill="1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1" fillId="0" borderId="0" xfId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0" fillId="4" borderId="24" xfId="0" applyFill="1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8" fillId="0" borderId="24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4" borderId="29" xfId="0" applyFill="1" applyBorder="1" applyAlignment="1">
      <alignment vertical="center" wrapText="1"/>
    </xf>
    <xf numFmtId="0" fontId="0" fillId="4" borderId="40" xfId="0" applyFill="1" applyBorder="1" applyAlignment="1">
      <alignment vertical="center" wrapText="1"/>
    </xf>
    <xf numFmtId="0" fontId="0" fillId="4" borderId="33" xfId="0" applyFill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40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0" fillId="0" borderId="49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31" xfId="0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4" xfId="1" applyBorder="1"/>
    <xf numFmtId="0" fontId="0" fillId="0" borderId="14" xfId="0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0" fillId="4" borderId="40" xfId="0" applyFill="1" applyBorder="1" applyAlignment="1">
      <alignment vertical="center" wrapText="1"/>
    </xf>
    <xf numFmtId="0" fontId="0" fillId="4" borderId="12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1" fillId="0" borderId="12" xfId="1" applyBorder="1" applyAlignment="1"/>
    <xf numFmtId="0" fontId="0" fillId="0" borderId="12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25" xfId="0" applyBorder="1" applyAlignment="1">
      <alignment horizontal="left" vertical="center" wrapText="1"/>
    </xf>
    <xf numFmtId="0" fontId="0" fillId="0" borderId="25" xfId="0" applyBorder="1" applyAlignment="1">
      <alignment horizontal="left" vertical="center"/>
    </xf>
    <xf numFmtId="0" fontId="1" fillId="0" borderId="6" xfId="3" applyFill="1" applyBorder="1" applyAlignment="1">
      <alignment horizontal="left" vertical="top"/>
    </xf>
    <xf numFmtId="0" fontId="1" fillId="0" borderId="11" xfId="3" applyFill="1" applyBorder="1" applyAlignment="1">
      <alignment horizontal="left" vertical="top"/>
    </xf>
    <xf numFmtId="0" fontId="0" fillId="0" borderId="11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29" xfId="0" applyBorder="1" applyAlignment="1">
      <alignment vertical="center" wrapText="1"/>
    </xf>
    <xf numFmtId="0" fontId="0" fillId="0" borderId="29" xfId="0" applyBorder="1" applyAlignment="1">
      <alignment horizontal="left" vertical="center" wrapText="1"/>
    </xf>
    <xf numFmtId="0" fontId="0" fillId="0" borderId="4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0" fillId="4" borderId="55" xfId="0" applyFill="1" applyBorder="1" applyAlignment="1">
      <alignment vertical="center" wrapText="1"/>
    </xf>
    <xf numFmtId="0" fontId="0" fillId="4" borderId="27" xfId="0" applyFill="1" applyBorder="1" applyAlignment="1">
      <alignment vertical="center" wrapText="1"/>
    </xf>
    <xf numFmtId="0" fontId="0" fillId="4" borderId="34" xfId="0" applyFill="1" applyBorder="1" applyAlignment="1">
      <alignment vertical="center" wrapText="1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47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left" vertical="center"/>
    </xf>
    <xf numFmtId="14" fontId="0" fillId="0" borderId="13" xfId="0" applyNumberFormat="1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0" fillId="0" borderId="41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164" fontId="0" fillId="0" borderId="1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center"/>
    </xf>
    <xf numFmtId="14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11" xfId="0" applyNumberForma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top"/>
    </xf>
    <xf numFmtId="14" fontId="0" fillId="0" borderId="8" xfId="0" applyNumberFormat="1" applyBorder="1" applyAlignment="1">
      <alignment horizontal="left" vertical="center"/>
    </xf>
    <xf numFmtId="164" fontId="0" fillId="0" borderId="37" xfId="0" applyNumberFormat="1" applyBorder="1" applyAlignment="1">
      <alignment horizontal="center" vertical="top"/>
    </xf>
    <xf numFmtId="0" fontId="1" fillId="0" borderId="25" xfId="3" applyFill="1" applyBorder="1" applyAlignment="1">
      <alignment horizontal="left" vertical="top"/>
    </xf>
    <xf numFmtId="0" fontId="0" fillId="0" borderId="7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164" fontId="0" fillId="0" borderId="10" xfId="0" applyNumberFormat="1" applyBorder="1" applyAlignment="1">
      <alignment horizontal="center" vertical="center"/>
    </xf>
    <xf numFmtId="164" fontId="0" fillId="0" borderId="19" xfId="0" applyNumberFormat="1" applyBorder="1" applyAlignment="1">
      <alignment horizontal="center" vertical="top"/>
    </xf>
    <xf numFmtId="164" fontId="0" fillId="0" borderId="42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28" xfId="0" applyFill="1" applyBorder="1" applyAlignment="1">
      <alignment horizontal="left" vertical="center" wrapText="1"/>
    </xf>
    <xf numFmtId="0" fontId="0" fillId="3" borderId="35" xfId="0" applyFill="1" applyBorder="1" applyAlignment="1">
      <alignment horizontal="left" vertical="center" wrapText="1"/>
    </xf>
    <xf numFmtId="0" fontId="0" fillId="0" borderId="4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10" fillId="0" borderId="58" xfId="0" applyFont="1" applyBorder="1" applyAlignment="1">
      <alignment horizontal="left" vertical="center"/>
    </xf>
    <xf numFmtId="0" fontId="10" fillId="0" borderId="59" xfId="0" applyFont="1" applyBorder="1" applyAlignment="1">
      <alignment horizontal="left" vertical="center"/>
    </xf>
    <xf numFmtId="0" fontId="10" fillId="0" borderId="60" xfId="0" applyFont="1" applyBorder="1" applyAlignment="1">
      <alignment horizontal="left" vertical="center"/>
    </xf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1" fillId="0" borderId="10" xfId="1" applyFill="1" applyBorder="1" applyAlignment="1">
      <alignment horizontal="left" vertical="top"/>
    </xf>
    <xf numFmtId="0" fontId="0" fillId="0" borderId="21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1" fillId="0" borderId="8" xfId="1" applyFill="1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4" borderId="21" xfId="0" applyFill="1" applyBorder="1" applyAlignment="1">
      <alignment vertical="center" wrapText="1"/>
    </xf>
    <xf numFmtId="0" fontId="0" fillId="4" borderId="22" xfId="0" applyFill="1" applyBorder="1" applyAlignment="1">
      <alignment vertical="center" wrapText="1"/>
    </xf>
    <xf numFmtId="0" fontId="0" fillId="4" borderId="49" xfId="0" applyFill="1" applyBorder="1" applyAlignment="1">
      <alignment vertical="center" wrapText="1"/>
    </xf>
    <xf numFmtId="0" fontId="0" fillId="0" borderId="7" xfId="0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1" fillId="0" borderId="7" xfId="1" applyBorder="1" applyAlignment="1"/>
    <xf numFmtId="0" fontId="1" fillId="0" borderId="6" xfId="1" applyBorder="1" applyAlignment="1"/>
    <xf numFmtId="0" fontId="0" fillId="3" borderId="10" xfId="0" applyFill="1" applyBorder="1" applyAlignment="1">
      <alignment horizontal="left" vertical="center" wrapText="1"/>
    </xf>
    <xf numFmtId="0" fontId="1" fillId="0" borderId="8" xfId="1" applyFill="1" applyBorder="1" applyAlignment="1">
      <alignment vertical="top"/>
    </xf>
    <xf numFmtId="0" fontId="1" fillId="0" borderId="7" xfId="1" applyFill="1" applyBorder="1" applyAlignment="1">
      <alignment vertical="top"/>
    </xf>
    <xf numFmtId="0" fontId="1" fillId="0" borderId="6" xfId="1" applyFill="1" applyBorder="1" applyAlignment="1">
      <alignment vertical="top"/>
    </xf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" fillId="0" borderId="10" xfId="1" applyBorder="1" applyAlignment="1">
      <alignment vertical="center"/>
    </xf>
    <xf numFmtId="0" fontId="1" fillId="0" borderId="12" xfId="1" applyBorder="1" applyAlignment="1">
      <alignment vertical="center"/>
    </xf>
    <xf numFmtId="0" fontId="1" fillId="0" borderId="13" xfId="1" applyBorder="1" applyAlignment="1">
      <alignment vertical="center"/>
    </xf>
    <xf numFmtId="0" fontId="3" fillId="0" borderId="52" xfId="0" applyFont="1" applyBorder="1" applyAlignment="1">
      <alignment horizontal="center" vertical="center" wrapText="1"/>
    </xf>
    <xf numFmtId="0" fontId="0" fillId="3" borderId="40" xfId="0" applyFill="1" applyBorder="1" applyAlignment="1">
      <alignment vertical="center" wrapText="1"/>
    </xf>
    <xf numFmtId="0" fontId="0" fillId="3" borderId="11" xfId="0" applyFill="1" applyBorder="1" applyAlignment="1">
      <alignment horizontal="left" vertical="center" wrapText="1"/>
    </xf>
    <xf numFmtId="0" fontId="0" fillId="0" borderId="48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3" borderId="48" xfId="0" applyFill="1" applyBorder="1" applyAlignment="1">
      <alignment vertical="center" wrapText="1"/>
    </xf>
    <xf numFmtId="0" fontId="0" fillId="3" borderId="22" xfId="0" applyFill="1" applyBorder="1" applyAlignment="1">
      <alignment vertical="center" wrapText="1"/>
    </xf>
    <xf numFmtId="0" fontId="0" fillId="3" borderId="23" xfId="0" applyFill="1" applyBorder="1" applyAlignment="1">
      <alignment vertical="center" wrapText="1"/>
    </xf>
    <xf numFmtId="0" fontId="0" fillId="4" borderId="10" xfId="0" applyFill="1" applyBorder="1" applyAlignment="1">
      <alignment horizontal="left" vertical="center" wrapText="1"/>
    </xf>
    <xf numFmtId="0" fontId="1" fillId="0" borderId="12" xfId="3" applyFill="1" applyBorder="1" applyAlignment="1">
      <alignment horizontal="left" vertical="top"/>
    </xf>
    <xf numFmtId="0" fontId="1" fillId="0" borderId="14" xfId="3" applyFill="1" applyBorder="1" applyAlignment="1">
      <alignment horizontal="left" vertical="top"/>
    </xf>
    <xf numFmtId="0" fontId="0" fillId="4" borderId="29" xfId="0" applyFill="1" applyBorder="1" applyAlignment="1">
      <alignment vertical="center" wrapText="1"/>
    </xf>
    <xf numFmtId="0" fontId="0" fillId="0" borderId="3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58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eetMetadata" Target="metadata.xml" Id="rId5" /><Relationship Type="http://schemas.openxmlformats.org/officeDocument/2006/relationships/sharedStrings" Target="sharedString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101:L114" totalsRowShown="0" headerRowDxfId="57" tableBorderDxfId="56">
  <autoFilter ref="A101:L114" xr:uid="{06AC29F3-830D-4EF3-9C72-D8C8729F678E}"/>
  <sortState xmlns:xlrd2="http://schemas.microsoft.com/office/spreadsheetml/2017/richdata2" ref="A102:L114">
    <sortCondition ref="A101:A114"/>
  </sortState>
  <tableColumns count="12">
    <tableColumn id="1" xr3:uid="{9286587E-74EB-4DD2-830A-B8FEA11C73AD}" name="Substans" dataDxfId="55"/>
    <tableColumn id="2" xr3:uid="{35EB218E-E379-455A-A665-8BBF1A606BEF}" name="Beredningsform" dataDxfId="54"/>
    <tableColumn id="3" xr3:uid="{4FD3600F-C6B9-4A53-94C8-979A8AF10A7A}" name="Styrka" dataDxfId="53"/>
    <tableColumn id="5" xr3:uid="{4ADDC79A-97D0-4FD8-932A-BBC4C1270A48}" name="Licensläkemedel" dataDxfId="52" dataCellStyle="Hyperlänk"/>
    <tableColumn id="6" xr3:uid="{CAA82282-ACD3-47E3-8765-2E7A5422004A}" name="Tillverkare" dataDxfId="51"/>
    <tableColumn id="7" xr3:uid="{D89AAF0A-166F-4A59-AC4E-6B31EDBDC675}" name="Land" dataDxfId="50"/>
    <tableColumn id="8" xr3:uid="{AAF4CB5B-798A-455F-930A-DB8A0330A591}" name="Förpackning" dataDxfId="49"/>
    <tableColumn id="9" xr3:uid="{CB1FB92B-C21B-4C17-B6CE-8ED77E18A04B}" name="Varunummer" dataDxfId="48"/>
    <tableColumn id="10" xr3:uid="{D8894FF4-032E-434F-A597-B8ED47BA24AA}" name="Gäller tom" dataDxfId="47"/>
    <tableColumn id="11" xr3:uid="{0CDFF84D-E9D0-411C-9E8E-38130BDB57EC}" name="Licens sökt av" dataDxfId="46"/>
    <tableColumn id="13" xr3:uid="{815608D0-839E-4CB9-A120-07EF883FCD96}" name="Referensnummer till licensbeslut" dataDxfId="45"/>
    <tableColumn id="12" xr3:uid="{236582B9-C60F-486E-9C8C-D7772CA4478C}" name="Särskilt tillstånd från läkemedelsverket för receptförskrivning" dataDxfId="44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526" totalsRowShown="0" headerRowDxfId="43" dataDxfId="42">
  <autoFilter ref="M3:S526" xr:uid="{4E22EF91-1B26-44ED-8F53-80FAC95B6C06}"/>
  <tableColumns count="7">
    <tableColumn id="1" xr3:uid="{652DFCFF-C5E3-4FA4-9084-21D5CD46BE6C}" name="Preparatkontroll" dataDxfId="41">
      <calculatedColumnFormula>A4</calculatedColumnFormula>
    </tableColumn>
    <tableColumn id="2" xr3:uid="{15482E22-4A57-4401-9E70-0D8A4562A7EC}" name="Nytt preparat" dataDxfId="40">
      <calculatedColumnFormula>IF(Tabell1[[#This Row],[Preparatkontroll]]=0,"",1)</calculatedColumnFormula>
    </tableColumn>
    <tableColumn id="3" xr3:uid="{5F47BFCD-C72B-4B74-BA84-4EC16E5FDF88}" name="Substans nr" dataDxfId="39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38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37">
      <calculatedColumnFormula>(ISBLANK(#REF!))</calculatedColumnFormula>
    </tableColumn>
    <tableColumn id="6" xr3:uid="{3B0708EA-13B5-44E8-AD03-78075E3CE88E}" name="Rad" dataDxfId="36">
      <calculatedColumnFormula>ROW()</calculatedColumnFormula>
    </tableColumn>
    <tableColumn id="7" xr3:uid="{34926368-B3DD-4611-9DBC-B3C0861CE568}" name="Första tomma" dataDxfId="35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181/native/SPC%20InfectoOptiCef%20granulat%20till%20oral%20l%c3%b6sning%20100mg_5ml%20778097.pdf" TargetMode="External"/><Relationship Id="rId21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42" Type="http://schemas.openxmlformats.org/officeDocument/2006/relationships/hyperlink" Target="https://mellanarkiv-offentlig.vgregion.se/alfresco/s/archive/stream/public/v1/source/available/sofia/rhs8136-160155217-518/native/SPC%20AVLOCLOR%20250MG%20vnr%20848842.pdf" TargetMode="External"/><Relationship Id="rId47" Type="http://schemas.openxmlformats.org/officeDocument/2006/relationships/hyperlink" Target="https://mellanarkiv-offentlig.vgregion.se/alfresco/s/archive/stream/public/v1/source/available/sofia/rhs8136-160155217-532/native/SPC%20Eptifibatide%20injektion%2075mg_100ml%20vnr%20748848.pdf" TargetMode="External"/><Relationship Id="rId63" Type="http://schemas.openxmlformats.org/officeDocument/2006/relationships/hyperlink" Target="https://mellanarkiv-offentlig.vgregion.se/alfresco/s/archive/stream/public/v1/source/available/sofia/rhs8136-160155217-549/native/SPC%20Calciumfolinat%20LumaCina%20Ireland%20vnr%20xxxxxx.pdf" TargetMode="External"/><Relationship Id="rId68" Type="http://schemas.openxmlformats.org/officeDocument/2006/relationships/hyperlink" Target="https://mellanarkiv-offentlig.vgregion.se/alfresco/s/archive/stream/public/v1/source/available/sofia/rhs8136-160155217-559/native/SPC%20NALOREX%20Italien%20vnr%20845103.pdf" TargetMode="External"/><Relationship Id="rId84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89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16" Type="http://schemas.openxmlformats.org/officeDocument/2006/relationships/hyperlink" Target="https://mellanarkiv-offentlig.vgregion.se/alfresco/s/archive/stream/public/v1/source/available/sofia/rhs8136-160155217-447/native/SPC%20Eptifibatide%2020mg_100ml%20Eugia%20vnr%20747354.pdf" TargetMode="External"/><Relationship Id="rId11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2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37" Type="http://schemas.openxmlformats.org/officeDocument/2006/relationships/hyperlink" Target="../../../:b:/r/sites/sy-rhs-savgr-sortimentradet-hemsida/Delade%20dokument/SPC%20Folins%C3%A4ure%20%20inj%2010mg_ml%2050ml%20vnr%20849268.pdf?csf=1&amp;web=1&amp;e=WGeQ0E" TargetMode="External"/><Relationship Id="rId53" Type="http://schemas.openxmlformats.org/officeDocument/2006/relationships/hyperlink" Target="https://mellanarkiv-offentlig.vgregion.se/alfresco/s/archive/stream/public/v1/source/available/sofia/rhs8136-160155217-541/native/SPC%20Bricanyl%20injektion%20vnr%20845824.pdf" TargetMode="External"/><Relationship Id="rId58" Type="http://schemas.openxmlformats.org/officeDocument/2006/relationships/hyperlink" Target="https://mellanarkiv-offentlig.vgregion.se/alfresco/s/archive/stream/public/v1/source/available/sofia/rhs8136-160155217-545/native/SPC%20fluorouracil-sandoz%20schweiz%20vnr%20743211%20.pdf" TargetMode="External"/><Relationship Id="rId74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79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90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95" Type="http://schemas.openxmlformats.org/officeDocument/2006/relationships/hyperlink" Target="https://mellanarkiv-offentlig.vgregion.se/alfresco/s/archive/stream/public/v1/source/available/sofia/rhs8136-160155217-623/native/SPC%20Resochin%20tablett%20155mg%20vnr%20848843.pdf" TargetMode="External"/><Relationship Id="rId22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27" Type="http://schemas.openxmlformats.org/officeDocument/2006/relationships/hyperlink" Target="https://mellanarkiv-offentlig.vgregion.se/alfresco/s/archive/stream/public/v1/source/available/sofia/rhs8136-160155217-180/native/SPC%20Cefixim%20tabl%20400mg%20STADA%20778086.pdf" TargetMode="External"/><Relationship Id="rId43" Type="http://schemas.openxmlformats.org/officeDocument/2006/relationships/hyperlink" Target="https://mellanarkiv-offentlig.vgregion.se/alfresco/s/archive/stream/public/v1/source/available/sofia/rhs8136-160155217-521/native/SPC%20Sobelin%20granulat%20till%20oral%20l%c3%b6sning%2075mg_5ml%20vnr%20742261.pdf" TargetMode="External"/><Relationship Id="rId48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64" Type="http://schemas.openxmlformats.org/officeDocument/2006/relationships/hyperlink" Target="https://mellanarkiv-offentlig.vgregion.se/alfresco/s/archive/stream/public/v1/source/available/sofia/rhs8136-160155217-551/native/SPC%20Calciumfolinate%20Kabi%20Deutschland%20vnr%20750027.pdf" TargetMode="External"/><Relationship Id="rId69" Type="http://schemas.openxmlformats.org/officeDocument/2006/relationships/hyperlink" Target="https://mellanarkiv-offentlig.vgregion.se/alfresco/s/archive/stream/public/v1/source/available/sofia/rhs8136-160155217-563/native/SPC%20vnr%20742622%20calcium%20sandoz.pdf" TargetMode="External"/><Relationship Id="rId80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5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Relationship Id="rId17" Type="http://schemas.openxmlformats.org/officeDocument/2006/relationships/hyperlink" Target="https://mellanarkiv-offentlig.vgregion.se/alfresco/s/archive/stream/public/v1/source/available/sofia/rhs8136-160155217-226/native/SPC%20Ceftazidim%20Dr.Eberth%202%20g.pdf" TargetMode="External"/><Relationship Id="rId25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33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38" Type="http://schemas.openxmlformats.org/officeDocument/2006/relationships/hyperlink" Target="../../../:b:/r/sites/sy-rhs-savgr-sortimentradet-hemsida/Delade%20dokument/SPC%20Bendafolin%2010%20mg%20ml%20vnr%20746866.pdf?csf=1&amp;web=1&amp;e=pvGS2P" TargetMode="External"/><Relationship Id="rId46" Type="http://schemas.openxmlformats.org/officeDocument/2006/relationships/hyperlink" Target="https://mellanarkiv-offentlig.vgregion.se/alfresco/s/archive/stream/public/v1/source/available/sofia/rhs8136-160155217-528/native/SPC%20OSELTAMIVIR%20PHOSPHATE%20vnr%20849755.pdf" TargetMode="External"/><Relationship Id="rId59" Type="http://schemas.openxmlformats.org/officeDocument/2006/relationships/hyperlink" Target="https://mellanarkiv-offentlig.vgregion.se/alfresco/s/archive/stream/public/v1/source/available/sofia/rhs8136-160155217-542/native/SPC%20FLUOROURACIL%20-%20fluorouracil%20injection%2c%20solution%2050mg_ml%20100%20ml%20(1).pdf" TargetMode="External"/><Relationship Id="rId67" Type="http://schemas.openxmlformats.org/officeDocument/2006/relationships/hyperlink" Target="https://mellanarkiv-offentlig.vgregion.se/alfresco/s/archive/stream/public/v1/source/available/sofia/rhs8136-160155217-556/native/SPC%20gemcitabin-accord-schweiz.pdf" TargetMode="External"/><Relationship Id="rId20" Type="http://schemas.openxmlformats.org/officeDocument/2006/relationships/hyperlink" Target="https://mellanarkiv-offentlig.vgregion.se/alfresco/s/archive/stream/public/v1/source/available/sofia/rhs8136-160155217-300/native/SPC%20Amoxicilina%20Ardine%20tabl%20500%20mg%20Lab%20Reig%20Jofre%20ES%20846056.pdf" TargetMode="External"/><Relationship Id="rId41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54" Type="http://schemas.openxmlformats.org/officeDocument/2006/relationships/hyperlink" Target="https://mellanarkiv-offentlig.vgregion.se/alfresco/s/archive/stream/public/v1/source/available/sofia/rhs8136-160155217-540/native/SPC%20Nanaltrexone%2050%20mg%20vnr%20745813.pdf" TargetMode="External"/><Relationship Id="rId62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70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75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83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88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Relationship Id="rId91" Type="http://schemas.openxmlformats.org/officeDocument/2006/relationships/hyperlink" Target="https://mellanarkiv-offentlig.vgregion.se/alfresco/s/archive/stream/public/v1/source/available/sofia/rhs8136-160155217-603/native/SPC%20Etiltox%20tablett%20200mg%20taly%20746900.pdf" TargetMode="External"/><Relationship Id="rId96" Type="http://schemas.openxmlformats.org/officeDocument/2006/relationships/hyperlink" Target="https://mellanarkiv-offentlig.vgregion.se/alfresco/s/archive/stream/public/v1/source/available/sofia/rhs8136-160155217-620/native/SPC%20Holoxan%20inj%20Baxter%20CH%20750850%20750852%20750853.pdf" TargetMode="Externa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23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28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36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49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57" Type="http://schemas.openxmlformats.org/officeDocument/2006/relationships/hyperlink" Target="https://mellanarkiv-offentlig.vgregion.se/alfresco/s/archive/stream/public/v1/source/available/sofia/rhs8136-160155217-544/native/SPC%20fluorouracil-sandoz_canada%20vnr%20747874.pdf" TargetMode="External"/><Relationship Id="rId10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31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44" Type="http://schemas.openxmlformats.org/officeDocument/2006/relationships/hyperlink" Target="https://mellanarkiv-offentlig.vgregion.se/alfresco/s/archive/stream/public/v1/source/available/sofia/rhs8136-160155217-397/native/SPC%20Magnesium%20Sulfate%20765112.pdf" TargetMode="External"/><Relationship Id="rId52" Type="http://schemas.openxmlformats.org/officeDocument/2006/relationships/hyperlink" Target="https://mellanarkiv-offentlig.vgregion.se/alfresco/s/archive/stream/public/v1/source/available/sofia/rhs8136-160155217-536/native/SPC%20Folinato%20calcico%20teva%2010mg_ml%20inj%20vnr%20844522.pdf" TargetMode="External"/><Relationship Id="rId60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65" Type="http://schemas.openxmlformats.org/officeDocument/2006/relationships/hyperlink" Target="https://mellanarkiv-offentlig.vgregion.se/alfresco/s/archive/stream/public/v1/source/available/sofia/rhs8136-160155217-550/native/SPC%20Calciumfolinat%20GRY%20Teva%20vnr%20xxxxxx.pdf" TargetMode="External"/><Relationship Id="rId73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78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1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Relationship Id="rId86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94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99" Type="http://schemas.openxmlformats.org/officeDocument/2006/relationships/table" Target="../tables/table2.xm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338/native/SCP%20Imdur%2060mg%20depottablett%20topridge%20pharma%20greece.pdf" TargetMode="External"/><Relationship Id="rId13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18" Type="http://schemas.openxmlformats.org/officeDocument/2006/relationships/hyperlink" Target="https://mellanarkiv-offentlig.vgregion.se/alfresco/s/archive/stream/public/v1/source/available/sofia/rhs8136-160155217-227/native/SPC%20Ceftazidim%20Dr.%20Eberth%201%20g.pdf" TargetMode="External"/><Relationship Id="rId39" Type="http://schemas.openxmlformats.org/officeDocument/2006/relationships/hyperlink" Target="https://mellanarkiv-offentlig.vgregion.se/alfresco/s/archive/stream/public/v1/source/available/sofia/rhs8136-160155217-572/native/SPC%20Isosorbide-mononitrate-ingenus-us_1%20vnr%20746013.pdf" TargetMode="External"/><Relationship Id="rId34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50" Type="http://schemas.openxmlformats.org/officeDocument/2006/relationships/hyperlink" Target="https://mellanarkiv-offentlig.vgregion.se/alfresco/s/archive/stream/public/v1/source/available/sofia/rhs8136-160155217-534/native/SPC%20Clindamycin%20gran%20t%20or%20l%c3%b6%2075%20mg-5%20ml%20Aurobindo%20Pharma%20US%20vnr%20849411%20.pdf" TargetMode="External"/><Relationship Id="rId55" Type="http://schemas.openxmlformats.org/officeDocument/2006/relationships/hyperlink" Target="https://mellanarkiv-offentlig.vgregion.se/alfresco/s/archive/stream/public/v1/source/available/sofia/rhs8136-160155217-538/native/SPC%20PRASULAN%205%20MG%20TABLETT%2c%2030st%20vnr%20849764%2c%20pdf.pdf" TargetMode="External"/><Relationship Id="rId76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97" Type="http://schemas.openxmlformats.org/officeDocument/2006/relationships/printerSettings" Target="../printerSettings/printerSettings1.bin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92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29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24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40" Type="http://schemas.openxmlformats.org/officeDocument/2006/relationships/hyperlink" Target="https://mellanarkiv-offentlig.vgregion.se/alfresco/s/archive/stream/public/v1/source/available/sofia/rhs8136-160155217-516/native/SPC%20Propranolol%20tablett%2040mg%20vnr%20844918.pdf" TargetMode="External"/><Relationship Id="rId45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66" Type="http://schemas.openxmlformats.org/officeDocument/2006/relationships/hyperlink" Target="https://mellanarkiv-offentlig.vgregion.se/alfresco/s/archive/stream/public/v1/source/available/sofia/rhs8136-160155217-557/native/SPC%20gemcitabin-accord-tyskland.pdf" TargetMode="External"/><Relationship Id="rId87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61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82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19" Type="http://schemas.openxmlformats.org/officeDocument/2006/relationships/hyperlink" Target="https://mellanarkiv-offentlig.vgregion.se/alfresco/s/archive/stream/public/v1/source/available/sofia/rhs8136-160155217-228/native/SPC%20Ceftazidim%20Dr.Eberth%20500mg.pdf" TargetMode="External"/><Relationship Id="rId14" Type="http://schemas.openxmlformats.org/officeDocument/2006/relationships/hyperlink" Target="https://mellanarkiv-offentlig.vgregion.se/alfresco/s/archive/stream/public/v1/source/available/sofia/rhs8136-160155217-259/native/SPC%20Isomex%20depottablett%2030mg%20845432.pdf" TargetMode="External"/><Relationship Id="rId30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35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56" Type="http://schemas.openxmlformats.org/officeDocument/2006/relationships/hyperlink" Target="https://mellanarkiv-offentlig.vgregion.se/alfresco/s/archive/stream/public/v1/source/available/sofia/rhs8136-160155217-543/native/SPC%20Fluorouracil%20Injection%2c%20USP%20(50%20mg%20per%20mL)%20-%202.5%20g50%20mL%20.pdf" TargetMode="External"/><Relationship Id="rId77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72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93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98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26"/>
  <sheetViews>
    <sheetView tabSelected="1" zoomScaleNormal="100" workbookViewId="0">
      <pane xSplit="3" ySplit="3" topLeftCell="D70" activePane="bottomRight" state="frozen"/>
      <selection pane="topRight" activeCell="D1" sqref="D1"/>
      <selection pane="bottomLeft" activeCell="A4" sqref="A4"/>
      <selection pane="bottomRight" activeCell="D84" sqref="D84"/>
    </sheetView>
  </sheetViews>
  <sheetFormatPr defaultColWidth="9.140625" defaultRowHeight="15" x14ac:dyDescent="0.25"/>
  <cols>
    <col min="1" max="1" width="18.85546875" style="82" customWidth="1"/>
    <col min="2" max="2" width="33.140625" style="82" customWidth="1"/>
    <col min="3" max="3" width="16.140625" style="82" customWidth="1"/>
    <col min="4" max="4" width="49" bestFit="1" customWidth="1"/>
    <col min="5" max="5" width="53" style="82" customWidth="1"/>
    <col min="6" max="7" width="17" style="82" customWidth="1"/>
    <col min="8" max="8" width="16" style="164" customWidth="1"/>
    <col min="9" max="9" width="17.42578125" style="139" customWidth="1"/>
    <col min="10" max="10" width="22.7109375" style="82" customWidth="1"/>
    <col min="11" max="11" width="19.140625" style="82" customWidth="1"/>
    <col min="12" max="12" width="27.85546875" style="11" bestFit="1" customWidth="1"/>
    <col min="13" max="13" width="60.42578125" style="4" hidden="1" customWidth="1"/>
    <col min="14" max="14" width="15.140625" style="4" hidden="1" customWidth="1"/>
    <col min="15" max="15" width="13.42578125" style="4" hidden="1" customWidth="1"/>
    <col min="16" max="16" width="15.28515625" style="4" hidden="1" customWidth="1"/>
    <col min="17" max="17" width="10.7109375" style="4" hidden="1" customWidth="1"/>
    <col min="18" max="18" width="7" style="4" hidden="1" customWidth="1"/>
    <col min="19" max="19" width="15.5703125" style="4" hidden="1" customWidth="1"/>
    <col min="20" max="20" width="9.140625" style="4" customWidth="1"/>
    <col min="21" max="16384" width="9.140625" style="4"/>
  </cols>
  <sheetData>
    <row r="1" spans="1:19" x14ac:dyDescent="0.25">
      <c r="A1" s="240" t="s">
        <v>0</v>
      </c>
    </row>
    <row r="2" spans="1:19" ht="52.5" customHeight="1" x14ac:dyDescent="0.25">
      <c r="A2" s="385" t="s">
        <v>1</v>
      </c>
      <c r="B2" s="385"/>
      <c r="C2" s="385"/>
    </row>
    <row r="3" spans="1:19" ht="63.75" thickBot="1" x14ac:dyDescent="0.3">
      <c r="A3" s="241" t="s">
        <v>2</v>
      </c>
      <c r="B3" s="191" t="s">
        <v>3</v>
      </c>
      <c r="C3" s="191" t="s">
        <v>4</v>
      </c>
      <c r="D3" s="2" t="s">
        <v>5</v>
      </c>
      <c r="E3" s="191" t="s">
        <v>6</v>
      </c>
      <c r="F3" s="191" t="s">
        <v>7</v>
      </c>
      <c r="G3" s="191" t="s">
        <v>8</v>
      </c>
      <c r="H3" s="165" t="s">
        <v>9</v>
      </c>
      <c r="I3" s="109" t="s">
        <v>10</v>
      </c>
      <c r="J3" s="109" t="s">
        <v>11</v>
      </c>
      <c r="K3" s="83" t="s">
        <v>12</v>
      </c>
      <c r="L3" s="13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</row>
    <row r="4" spans="1:19" ht="15.75" thickBot="1" x14ac:dyDescent="0.3">
      <c r="A4" s="242" t="s">
        <v>21</v>
      </c>
      <c r="B4" s="218" t="s">
        <v>22</v>
      </c>
      <c r="C4" s="211" t="s">
        <v>23</v>
      </c>
      <c r="D4" s="7" t="s">
        <v>24</v>
      </c>
      <c r="E4" s="204" t="s">
        <v>25</v>
      </c>
      <c r="F4" s="166" t="s">
        <v>26</v>
      </c>
      <c r="G4" s="166" t="s">
        <v>27</v>
      </c>
      <c r="H4" s="166">
        <v>750361</v>
      </c>
      <c r="I4" s="140">
        <v>46289</v>
      </c>
      <c r="J4" s="110" t="s">
        <v>28</v>
      </c>
      <c r="K4" s="84">
        <v>2025806927</v>
      </c>
      <c r="L4" s="20"/>
      <c r="M4" s="4" t="str">
        <f>A4</f>
        <v>aminofyllinhydrat</v>
      </c>
      <c r="N4" s="4">
        <f>IF(Tabell1[[#This Row],[Preparatkontroll]]=0,"",1)</f>
        <v>1</v>
      </c>
      <c r="O4" s="4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4" t="b">
        <f>IF(Tabell1[[#This Row],[Rad]]&gt;Tabell1[[#This Row],[Första tomma]]-1,"",IF(ISEVEN(Tabell1[[#This Row],[Substans nr]])=TRUE,TRUE,FALSE))</f>
        <v>0</v>
      </c>
      <c r="Q4" s="4" t="b">
        <f>(ISBLANK(#REF!))</f>
        <v>0</v>
      </c>
      <c r="R4" s="4">
        <f>ROW()</f>
        <v>4</v>
      </c>
      <c r="S4" s="4">
        <f>_xlfn.MINIFS(Tabell1[Rad],Tabell1[Tom rad],TRUE)</f>
        <v>98</v>
      </c>
    </row>
    <row r="5" spans="1:19" ht="15.75" thickBot="1" x14ac:dyDescent="0.3">
      <c r="A5" s="346" t="s">
        <v>29</v>
      </c>
      <c r="B5" s="328" t="s">
        <v>30</v>
      </c>
      <c r="C5" s="328" t="s">
        <v>31</v>
      </c>
      <c r="D5" s="397" t="s">
        <v>32</v>
      </c>
      <c r="E5" s="270" t="s">
        <v>33</v>
      </c>
      <c r="F5" s="270" t="s">
        <v>34</v>
      </c>
      <c r="G5" s="167" t="s">
        <v>35</v>
      </c>
      <c r="H5" s="167">
        <v>848685</v>
      </c>
      <c r="I5" s="292">
        <v>46074</v>
      </c>
      <c r="J5" s="302" t="s">
        <v>36</v>
      </c>
      <c r="K5" s="304">
        <v>2025771919</v>
      </c>
      <c r="L5" s="306"/>
      <c r="M5" s="4" t="str">
        <f t="shared" ref="M5:M12" si="0">A5</f>
        <v>amoxicillin</v>
      </c>
      <c r="N5" s="4">
        <f>IF(Tabell1[[#This Row],[Preparatkontroll]]=0,"",1)</f>
        <v>1</v>
      </c>
      <c r="O5" s="4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4" t="b">
        <f>IF(Tabell1[[#This Row],[Rad]]&gt;Tabell1[[#This Row],[Första tomma]]-1,"",IF(ISEVEN(Tabell1[[#This Row],[Substans nr]])=TRUE,TRUE,FALSE))</f>
        <v>1</v>
      </c>
      <c r="Q5" s="4" t="b">
        <f t="shared" ref="Q5:Q14" si="1">(ISBLANK(H5))</f>
        <v>0</v>
      </c>
      <c r="R5" s="4">
        <f>ROW()</f>
        <v>5</v>
      </c>
      <c r="S5" s="4">
        <f>_xlfn.MINIFS(Tabell1[Rad],Tabell1[Tom rad],TRUE)</f>
        <v>98</v>
      </c>
    </row>
    <row r="6" spans="1:19" ht="15.75" thickBot="1" x14ac:dyDescent="0.3">
      <c r="A6" s="345"/>
      <c r="B6" s="278"/>
      <c r="C6" s="278"/>
      <c r="D6" s="398"/>
      <c r="E6" s="313"/>
      <c r="F6" s="313"/>
      <c r="G6" s="168" t="s">
        <v>37</v>
      </c>
      <c r="H6" s="168">
        <v>846160</v>
      </c>
      <c r="I6" s="316"/>
      <c r="J6" s="314"/>
      <c r="K6" s="315"/>
      <c r="L6" s="312"/>
      <c r="M6" s="4">
        <f t="shared" si="0"/>
        <v>0</v>
      </c>
      <c r="N6" s="4" t="str">
        <f>IF(Tabell1[[#This Row],[Preparatkontroll]]=0,"",1)</f>
        <v/>
      </c>
      <c r="O6" s="4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6" s="4" t="b">
        <f>IF(Tabell1[[#This Row],[Rad]]&gt;Tabell1[[#This Row],[Första tomma]]-1,"",IF(ISEVEN(Tabell1[[#This Row],[Substans nr]])=TRUE,TRUE,FALSE))</f>
        <v>1</v>
      </c>
      <c r="Q6" s="4" t="b">
        <f>(ISBLANK(#REF!))</f>
        <v>0</v>
      </c>
      <c r="R6" s="4">
        <f>ROW()</f>
        <v>6</v>
      </c>
      <c r="S6" s="4">
        <f>_xlfn.MINIFS(Tabell1[Rad],Tabell1[Tom rad],TRUE)</f>
        <v>98</v>
      </c>
    </row>
    <row r="7" spans="1:19" s="59" customFormat="1" ht="15.75" thickBot="1" x14ac:dyDescent="0.3">
      <c r="A7" s="346" t="s">
        <v>38</v>
      </c>
      <c r="B7" s="185" t="s">
        <v>39</v>
      </c>
      <c r="C7" s="185" t="s">
        <v>40</v>
      </c>
      <c r="D7" s="6" t="s">
        <v>41</v>
      </c>
      <c r="E7" s="167" t="s">
        <v>42</v>
      </c>
      <c r="F7" s="167" t="s">
        <v>43</v>
      </c>
      <c r="G7" s="167" t="s">
        <v>44</v>
      </c>
      <c r="H7" s="167">
        <v>845449</v>
      </c>
      <c r="I7" s="141">
        <v>46144</v>
      </c>
      <c r="J7" s="111" t="s">
        <v>36</v>
      </c>
      <c r="K7" s="85">
        <v>2025782715</v>
      </c>
      <c r="L7" s="58"/>
      <c r="M7" s="59" t="str">
        <f t="shared" si="0"/>
        <v>cefixim</v>
      </c>
      <c r="N7" s="59">
        <f>IF(Tabell1[[#This Row],[Preparatkontroll]]=0,"",1)</f>
        <v>1</v>
      </c>
      <c r="O7" s="59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7" s="59" t="b">
        <f>IF(Tabell1[[#This Row],[Rad]]&gt;Tabell1[[#This Row],[Första tomma]]-1,"",IF(ISEVEN(Tabell1[[#This Row],[Substans nr]])=TRUE,TRUE,FALSE))</f>
        <v>0</v>
      </c>
      <c r="Q7" s="59" t="b">
        <f t="shared" si="1"/>
        <v>0</v>
      </c>
      <c r="R7" s="59">
        <f>ROW()</f>
        <v>7</v>
      </c>
      <c r="S7" s="59">
        <f>_xlfn.MINIFS(Tabell1[Rad],Tabell1[Tom rad],TRUE)</f>
        <v>98</v>
      </c>
    </row>
    <row r="8" spans="1:19" s="59" customFormat="1" ht="15.75" thickBot="1" x14ac:dyDescent="0.3">
      <c r="A8" s="346"/>
      <c r="B8" s="182" t="s">
        <v>45</v>
      </c>
      <c r="C8" s="182" t="s">
        <v>40</v>
      </c>
      <c r="D8" s="1" t="s">
        <v>46</v>
      </c>
      <c r="E8" s="136" t="s">
        <v>47</v>
      </c>
      <c r="F8" s="112" t="s">
        <v>48</v>
      </c>
      <c r="G8" s="136" t="s">
        <v>49</v>
      </c>
      <c r="H8" s="136">
        <v>773618</v>
      </c>
      <c r="I8" s="142">
        <v>46245</v>
      </c>
      <c r="J8" s="112" t="s">
        <v>28</v>
      </c>
      <c r="K8" s="86">
        <v>2025800108</v>
      </c>
      <c r="L8" s="22"/>
      <c r="M8" s="59">
        <f t="shared" si="0"/>
        <v>0</v>
      </c>
      <c r="N8" s="59" t="str">
        <f>IF(Tabell1[[#This Row],[Preparatkontroll]]=0,"",1)</f>
        <v/>
      </c>
      <c r="O8" s="59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8" s="59" t="b">
        <f>IF(Tabell1[[#This Row],[Rad]]&gt;Tabell1[[#This Row],[Första tomma]]-1,"",IF(ISEVEN(Tabell1[[#This Row],[Substans nr]])=TRUE,TRUE,FALSE))</f>
        <v>0</v>
      </c>
      <c r="Q8" s="59" t="b">
        <f t="shared" si="1"/>
        <v>0</v>
      </c>
      <c r="R8" s="59">
        <f>ROW()</f>
        <v>8</v>
      </c>
      <c r="S8" s="59">
        <f>_xlfn.MINIFS(Tabell1[Rad],Tabell1[Tom rad],TRUE)</f>
        <v>98</v>
      </c>
    </row>
    <row r="9" spans="1:19" s="59" customFormat="1" ht="15.75" thickBot="1" x14ac:dyDescent="0.3">
      <c r="A9" s="346"/>
      <c r="B9" s="184" t="s">
        <v>30</v>
      </c>
      <c r="C9" s="184" t="s">
        <v>50</v>
      </c>
      <c r="D9" s="14" t="s">
        <v>51</v>
      </c>
      <c r="E9" s="169" t="s">
        <v>52</v>
      </c>
      <c r="F9" s="169" t="s">
        <v>43</v>
      </c>
      <c r="G9" s="169" t="s">
        <v>53</v>
      </c>
      <c r="H9" s="169">
        <v>843502</v>
      </c>
      <c r="I9" s="143">
        <v>46144</v>
      </c>
      <c r="J9" s="113" t="s">
        <v>36</v>
      </c>
      <c r="K9" s="87">
        <v>2025782721</v>
      </c>
      <c r="L9" s="23"/>
      <c r="M9" s="59">
        <f t="shared" si="0"/>
        <v>0</v>
      </c>
      <c r="N9" s="59" t="str">
        <f>IF(Tabell1[[#This Row],[Preparatkontroll]]=0,"",1)</f>
        <v/>
      </c>
      <c r="O9" s="59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9" s="59" t="b">
        <f>IF(Tabell1[[#This Row],[Rad]]&gt;Tabell1[[#This Row],[Första tomma]]-1,"",IF(ISEVEN(Tabell1[[#This Row],[Substans nr]])=TRUE,TRUE,FALSE))</f>
        <v>0</v>
      </c>
      <c r="Q9" s="59" t="b">
        <f t="shared" si="1"/>
        <v>0</v>
      </c>
      <c r="R9" s="59">
        <f>ROW()</f>
        <v>9</v>
      </c>
      <c r="S9" s="59">
        <f>_xlfn.MINIFS(Tabell1[Rad],Tabell1[Tom rad],TRUE)</f>
        <v>98</v>
      </c>
    </row>
    <row r="10" spans="1:19" ht="15" customHeight="1" x14ac:dyDescent="0.25">
      <c r="A10" s="361" t="s">
        <v>54</v>
      </c>
      <c r="B10" s="280" t="s">
        <v>55</v>
      </c>
      <c r="C10" s="212" t="s">
        <v>56</v>
      </c>
      <c r="D10" s="8" t="s">
        <v>57</v>
      </c>
      <c r="E10" s="170" t="s">
        <v>58</v>
      </c>
      <c r="F10" s="170" t="s">
        <v>43</v>
      </c>
      <c r="G10" s="170" t="s">
        <v>59</v>
      </c>
      <c r="H10" s="170">
        <v>785219</v>
      </c>
      <c r="I10" s="144">
        <v>46109</v>
      </c>
      <c r="J10" s="114" t="s">
        <v>36</v>
      </c>
      <c r="K10" s="88">
        <v>2025777708</v>
      </c>
      <c r="L10" s="331"/>
      <c r="M10" s="4" t="str">
        <f t="shared" si="0"/>
        <v>ceftazidim</v>
      </c>
      <c r="N10" s="4">
        <f>IF(Tabell1[[#This Row],[Preparatkontroll]]=0,"",1)</f>
        <v>1</v>
      </c>
      <c r="O10" s="4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4</v>
      </c>
      <c r="P10" s="4" t="b">
        <f>IF(Tabell1[[#This Row],[Rad]]&gt;Tabell1[[#This Row],[Första tomma]]-1,"",IF(ISEVEN(Tabell1[[#This Row],[Substans nr]])=TRUE,TRUE,FALSE))</f>
        <v>1</v>
      </c>
      <c r="Q10" s="4" t="b">
        <f t="shared" si="1"/>
        <v>0</v>
      </c>
      <c r="R10" s="4">
        <f>ROW()</f>
        <v>10</v>
      </c>
      <c r="S10" s="4">
        <f>_xlfn.MINIFS(Tabell1[Rad],Tabell1[Tom rad],TRUE)</f>
        <v>98</v>
      </c>
    </row>
    <row r="11" spans="1:19" ht="15.75" thickBot="1" x14ac:dyDescent="0.3">
      <c r="A11" s="362"/>
      <c r="B11" s="297"/>
      <c r="C11" s="213" t="s">
        <v>60</v>
      </c>
      <c r="D11" s="55" t="s">
        <v>61</v>
      </c>
      <c r="E11" s="136" t="s">
        <v>58</v>
      </c>
      <c r="F11" s="136" t="s">
        <v>43</v>
      </c>
      <c r="G11" s="136" t="s">
        <v>62</v>
      </c>
      <c r="H11" s="136">
        <v>778240</v>
      </c>
      <c r="I11" s="142">
        <v>46109</v>
      </c>
      <c r="J11" s="112" t="s">
        <v>36</v>
      </c>
      <c r="K11" s="86">
        <v>2025777715</v>
      </c>
      <c r="L11" s="306"/>
      <c r="M11" s="4">
        <f t="shared" si="0"/>
        <v>0</v>
      </c>
      <c r="N11" s="4" t="str">
        <f>IF(Tabell1[[#This Row],[Preparatkontroll]]=0,"",1)</f>
        <v/>
      </c>
      <c r="O11" s="4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4</v>
      </c>
      <c r="P11" s="4" t="b">
        <f>IF(Tabell1[[#This Row],[Rad]]&gt;Tabell1[[#This Row],[Första tomma]]-1,"",IF(ISEVEN(Tabell1[[#This Row],[Substans nr]])=TRUE,TRUE,FALSE))</f>
        <v>1</v>
      </c>
      <c r="Q11" s="4" t="b">
        <f t="shared" si="1"/>
        <v>0</v>
      </c>
      <c r="R11" s="4">
        <f>ROW()</f>
        <v>11</v>
      </c>
      <c r="S11" s="4">
        <f>_xlfn.MINIFS(Tabell1[Rad],Tabell1[Tom rad],TRUE)</f>
        <v>98</v>
      </c>
    </row>
    <row r="12" spans="1:19" ht="15.75" customHeight="1" thickBot="1" x14ac:dyDescent="0.3">
      <c r="A12" s="363"/>
      <c r="B12" s="281"/>
      <c r="C12" s="214" t="s">
        <v>31</v>
      </c>
      <c r="D12" s="56" t="s">
        <v>63</v>
      </c>
      <c r="E12" s="171" t="s">
        <v>58</v>
      </c>
      <c r="F12" s="171" t="s">
        <v>43</v>
      </c>
      <c r="G12" s="171" t="s">
        <v>64</v>
      </c>
      <c r="H12" s="171">
        <v>742287</v>
      </c>
      <c r="I12" s="145">
        <v>46109</v>
      </c>
      <c r="J12" s="115" t="s">
        <v>36</v>
      </c>
      <c r="K12" s="89">
        <v>2025777721</v>
      </c>
      <c r="L12" s="307"/>
      <c r="M12" s="4">
        <f t="shared" si="0"/>
        <v>0</v>
      </c>
      <c r="N12" s="4" t="str">
        <f>IF(Tabell1[[#This Row],[Preparatkontroll]]=0,"",1)</f>
        <v/>
      </c>
      <c r="O12" s="4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4</v>
      </c>
      <c r="P12" s="4" t="b">
        <f>IF(Tabell1[[#This Row],[Rad]]&gt;Tabell1[[#This Row],[Första tomma]]-1,"",IF(ISEVEN(Tabell1[[#This Row],[Substans nr]])=TRUE,TRUE,FALSE))</f>
        <v>1</v>
      </c>
      <c r="Q12" s="4" t="b">
        <f t="shared" si="1"/>
        <v>0</v>
      </c>
      <c r="R12" s="4">
        <f>ROW()</f>
        <v>12</v>
      </c>
      <c r="S12" s="4">
        <f>_xlfn.MINIFS(Tabell1[Rad],Tabell1[Tom rad],TRUE)</f>
        <v>98</v>
      </c>
    </row>
    <row r="13" spans="1:19" ht="15.75" customHeight="1" x14ac:dyDescent="0.25">
      <c r="A13" s="284" t="s">
        <v>65</v>
      </c>
      <c r="B13" s="401" t="s">
        <v>30</v>
      </c>
      <c r="C13" s="298" t="s">
        <v>50</v>
      </c>
      <c r="D13" s="289" t="s">
        <v>66</v>
      </c>
      <c r="E13" s="270" t="s">
        <v>67</v>
      </c>
      <c r="F13" s="270" t="s">
        <v>68</v>
      </c>
      <c r="G13" s="270" t="s">
        <v>69</v>
      </c>
      <c r="H13" s="167">
        <v>745059</v>
      </c>
      <c r="I13" s="292">
        <v>46144</v>
      </c>
      <c r="J13" s="302" t="s">
        <v>36</v>
      </c>
      <c r="K13" s="304">
        <v>2025782742</v>
      </c>
      <c r="L13" s="306"/>
      <c r="M13" s="4" t="e">
        <f>#REF!</f>
        <v>#REF!</v>
      </c>
      <c r="N13" s="4" t="e">
        <f>IF(Tabell1[[#This Row],[Preparatkontroll]]=0,"",1)</f>
        <v>#REF!</v>
      </c>
      <c r="O13" s="4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4" t="e">
        <f>IF(Tabell1[[#This Row],[Rad]]&gt;Tabell1[[#This Row],[Första tomma]]-1,"",IF(ISEVEN(Tabell1[[#This Row],[Substans nr]])=TRUE,TRUE,FALSE))</f>
        <v>#REF!</v>
      </c>
      <c r="Q13" s="4" t="b">
        <f>(ISBLANK(#REF!))</f>
        <v>0</v>
      </c>
      <c r="R13" s="4">
        <f>ROW()</f>
        <v>13</v>
      </c>
      <c r="S13" s="4">
        <f>_xlfn.MINIFS(Tabell1[Rad],Tabell1[Tom rad],TRUE)</f>
        <v>98</v>
      </c>
    </row>
    <row r="14" spans="1:19" ht="15.75" thickBot="1" x14ac:dyDescent="0.3">
      <c r="A14" s="400"/>
      <c r="B14" s="402"/>
      <c r="C14" s="299"/>
      <c r="D14" s="290"/>
      <c r="E14" s="291"/>
      <c r="F14" s="291"/>
      <c r="G14" s="291"/>
      <c r="H14" s="136">
        <v>846846</v>
      </c>
      <c r="I14" s="293"/>
      <c r="J14" s="303"/>
      <c r="K14" s="305"/>
      <c r="L14" s="307"/>
      <c r="M14" s="4" t="str">
        <f>A13</f>
        <v>ceftibuten</v>
      </c>
      <c r="N14" s="4">
        <f>IF(Tabell1[[#This Row],[Preparatkontroll]]=0,"",1)</f>
        <v>1</v>
      </c>
      <c r="O14" s="4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4" t="e">
        <f>IF(Tabell1[[#This Row],[Rad]]&gt;Tabell1[[#This Row],[Första tomma]]-1,"",IF(ISEVEN(Tabell1[[#This Row],[Substans nr]])=TRUE,TRUE,FALSE))</f>
        <v>#REF!</v>
      </c>
      <c r="Q14" s="4" t="b">
        <f t="shared" si="1"/>
        <v>0</v>
      </c>
      <c r="R14" s="4">
        <f>ROW()</f>
        <v>14</v>
      </c>
      <c r="S14" s="4">
        <f>_xlfn.MINIFS(Tabell1[Rad],Tabell1[Tom rad],TRUE)</f>
        <v>98</v>
      </c>
    </row>
    <row r="15" spans="1:19" ht="15.75" thickBot="1" x14ac:dyDescent="0.3">
      <c r="A15" s="243" t="s">
        <v>70</v>
      </c>
      <c r="B15" s="211" t="s">
        <v>71</v>
      </c>
      <c r="C15" s="211" t="s">
        <v>72</v>
      </c>
      <c r="D15" s="7" t="s">
        <v>73</v>
      </c>
      <c r="E15" s="166" t="s">
        <v>74</v>
      </c>
      <c r="F15" s="166" t="s">
        <v>75</v>
      </c>
      <c r="G15" s="166" t="s">
        <v>76</v>
      </c>
      <c r="H15" s="172">
        <v>842356</v>
      </c>
      <c r="I15" s="140">
        <v>46291</v>
      </c>
      <c r="J15" s="110" t="s">
        <v>36</v>
      </c>
      <c r="K15" s="89">
        <v>2025807139</v>
      </c>
      <c r="L15" s="20"/>
      <c r="M15" s="4" t="str">
        <f t="shared" ref="M15:M92" si="2">A15</f>
        <v>diazepam</v>
      </c>
      <c r="N15" s="4">
        <f>IF(Tabell1[[#This Row],[Preparatkontroll]]=0,"",1)</f>
        <v>1</v>
      </c>
      <c r="O15" s="4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4" t="e">
        <f>IF(Tabell1[[#This Row],[Rad]]&gt;Tabell1[[#This Row],[Första tomma]]-1,"",IF(ISEVEN(Tabell1[[#This Row],[Substans nr]])=TRUE,TRUE,FALSE))</f>
        <v>#REF!</v>
      </c>
      <c r="Q15" s="4" t="b">
        <f t="shared" ref="Q15:Q64" si="3">(ISBLANK(H15))</f>
        <v>0</v>
      </c>
      <c r="R15" s="4">
        <f>ROW()</f>
        <v>15</v>
      </c>
      <c r="S15" s="4">
        <f>_xlfn.MINIFS(Tabell1[Rad],Tabell1[Tom rad],TRUE)</f>
        <v>98</v>
      </c>
    </row>
    <row r="16" spans="1:19" ht="15.75" thickBot="1" x14ac:dyDescent="0.3">
      <c r="A16" s="243" t="s">
        <v>77</v>
      </c>
      <c r="B16" s="211" t="s">
        <v>78</v>
      </c>
      <c r="C16" s="211" t="s">
        <v>79</v>
      </c>
      <c r="D16" s="1" t="s">
        <v>80</v>
      </c>
      <c r="E16" s="166" t="s">
        <v>81</v>
      </c>
      <c r="F16" s="166" t="s">
        <v>82</v>
      </c>
      <c r="G16" s="166" t="s">
        <v>37</v>
      </c>
      <c r="H16" s="166">
        <v>746900</v>
      </c>
      <c r="I16" s="140">
        <v>46140</v>
      </c>
      <c r="J16" s="110" t="s">
        <v>36</v>
      </c>
      <c r="K16" s="84">
        <v>2025782302</v>
      </c>
      <c r="L16" s="20"/>
      <c r="M16" s="4" t="str">
        <f t="shared" si="2"/>
        <v>disulfiram</v>
      </c>
      <c r="N16" s="4">
        <f>IF(Tabell1[[#This Row],[Preparatkontroll]]=0,"",1)</f>
        <v>1</v>
      </c>
      <c r="O16" s="4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4" t="e">
        <f>IF(Tabell1[[#This Row],[Rad]]&gt;Tabell1[[#This Row],[Första tomma]]-1,"",IF(ISEVEN(Tabell1[[#This Row],[Substans nr]])=TRUE,TRUE,FALSE))</f>
        <v>#REF!</v>
      </c>
      <c r="Q16" s="4" t="b">
        <f t="shared" si="3"/>
        <v>0</v>
      </c>
      <c r="R16" s="4">
        <f>ROW()</f>
        <v>16</v>
      </c>
      <c r="S16" s="4">
        <f>_xlfn.MINIFS(Tabell1[Rad],Tabell1[Tom rad],TRUE)</f>
        <v>98</v>
      </c>
    </row>
    <row r="17" spans="1:19" ht="15.75" thickBot="1" x14ac:dyDescent="0.3">
      <c r="A17" s="244" t="s">
        <v>83</v>
      </c>
      <c r="B17" s="215" t="s">
        <v>84</v>
      </c>
      <c r="C17" s="215" t="s">
        <v>85</v>
      </c>
      <c r="D17" s="52" t="s">
        <v>86</v>
      </c>
      <c r="E17" s="173" t="s">
        <v>87</v>
      </c>
      <c r="F17" s="173" t="s">
        <v>34</v>
      </c>
      <c r="G17" s="173" t="s">
        <v>88</v>
      </c>
      <c r="H17" s="173">
        <v>845900</v>
      </c>
      <c r="I17" s="146">
        <v>46367</v>
      </c>
      <c r="J17" s="116" t="s">
        <v>28</v>
      </c>
      <c r="K17" s="90">
        <v>2025820214</v>
      </c>
      <c r="L17" s="21">
        <v>46356</v>
      </c>
      <c r="M17" s="4" t="str">
        <f t="shared" si="2"/>
        <v>doxycyklin</v>
      </c>
      <c r="N17" s="4">
        <f>IF(Tabell1[[#This Row],[Preparatkontroll]]=0,"",1)</f>
        <v>1</v>
      </c>
      <c r="O17" s="4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4" t="e">
        <f>IF(Tabell1[[#This Row],[Rad]]&gt;Tabell1[[#This Row],[Första tomma]]-1,"",IF(ISEVEN(Tabell1[[#This Row],[Substans nr]])=TRUE,TRUE,FALSE))</f>
        <v>#REF!</v>
      </c>
      <c r="Q17" s="4" t="b">
        <f>(ISBLANK(H17))</f>
        <v>0</v>
      </c>
      <c r="R17" s="4">
        <f>ROW()</f>
        <v>17</v>
      </c>
      <c r="S17" s="4">
        <f>_xlfn.MINIFS(Tabell1[Rad],Tabell1[Tom rad],TRUE)</f>
        <v>98</v>
      </c>
    </row>
    <row r="18" spans="1:19" ht="15.75" thickBot="1" x14ac:dyDescent="0.3">
      <c r="A18" s="243" t="s">
        <v>89</v>
      </c>
      <c r="B18" s="211" t="s">
        <v>71</v>
      </c>
      <c r="C18" s="211" t="s">
        <v>72</v>
      </c>
      <c r="D18" s="51" t="s">
        <v>90</v>
      </c>
      <c r="E18" s="166" t="s">
        <v>91</v>
      </c>
      <c r="F18" s="166" t="s">
        <v>92</v>
      </c>
      <c r="G18" s="166" t="s">
        <v>93</v>
      </c>
      <c r="H18" s="166">
        <v>750115</v>
      </c>
      <c r="I18" s="140">
        <v>46275</v>
      </c>
      <c r="J18" s="110" t="s">
        <v>36</v>
      </c>
      <c r="K18" s="84">
        <v>2025801891</v>
      </c>
      <c r="L18" s="20"/>
      <c r="M18" s="4" t="str">
        <f>A18</f>
        <v>efedrin</v>
      </c>
      <c r="N18" s="4">
        <f>IF(Tabell1[[#This Row],[Preparatkontroll]]=0,"",1)</f>
        <v>1</v>
      </c>
      <c r="O18" s="4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4" t="e">
        <f>IF(Tabell1[[#This Row],[Rad]]&gt;Tabell1[[#This Row],[Första tomma]]-1,"",IF(ISEVEN(Tabell1[[#This Row],[Substans nr]])=TRUE,TRUE,FALSE))</f>
        <v>#REF!</v>
      </c>
      <c r="Q18" s="4" t="b">
        <f>(ISBLANK(#REF!))</f>
        <v>0</v>
      </c>
      <c r="R18" s="4">
        <f>ROW()</f>
        <v>18</v>
      </c>
      <c r="S18" s="4">
        <f>_xlfn.MINIFS(Tabell1[Rad],Tabell1[Tom rad],TRUE)</f>
        <v>98</v>
      </c>
    </row>
    <row r="19" spans="1:19" ht="30" customHeight="1" thickBot="1" x14ac:dyDescent="0.3">
      <c r="A19" s="399" t="s">
        <v>94</v>
      </c>
      <c r="B19" s="396" t="s">
        <v>95</v>
      </c>
      <c r="C19" s="216" t="s">
        <v>96</v>
      </c>
      <c r="D19" s="61" t="s">
        <v>97</v>
      </c>
      <c r="E19" s="192" t="s">
        <v>98</v>
      </c>
      <c r="F19" s="192" t="s">
        <v>99</v>
      </c>
      <c r="G19" s="192" t="s">
        <v>100</v>
      </c>
      <c r="H19" s="174">
        <v>748848</v>
      </c>
      <c r="I19" s="147">
        <v>46151</v>
      </c>
      <c r="J19" s="117" t="s">
        <v>36</v>
      </c>
      <c r="K19" s="91">
        <v>2025782613</v>
      </c>
      <c r="L19" s="24"/>
      <c r="M19" s="4" t="str">
        <f t="shared" si="2"/>
        <v>eptifibatid</v>
      </c>
      <c r="N19" s="4">
        <f>IF(Tabell1[[#This Row],[Preparatkontroll]]=0,"",1)</f>
        <v>1</v>
      </c>
      <c r="O19" s="4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4" t="e">
        <f>IF(Tabell1[[#This Row],[Rad]]&gt;Tabell1[[#This Row],[Första tomma]]-1,"",IF(ISEVEN(Tabell1[[#This Row],[Substans nr]])=TRUE,TRUE,FALSE))</f>
        <v>#REF!</v>
      </c>
      <c r="Q19" s="4" t="b">
        <f>(ISBLANK(#REF!))</f>
        <v>0</v>
      </c>
      <c r="R19" s="4">
        <f>ROW()</f>
        <v>19</v>
      </c>
      <c r="S19" s="4">
        <f>_xlfn.MINIFS(Tabell1[Rad],Tabell1[Tom rad],TRUE)</f>
        <v>98</v>
      </c>
    </row>
    <row r="20" spans="1:19" ht="15.75" customHeight="1" thickBot="1" x14ac:dyDescent="0.3">
      <c r="A20" s="399"/>
      <c r="B20" s="396"/>
      <c r="C20" s="217" t="s">
        <v>101</v>
      </c>
      <c r="D20" s="65" t="s">
        <v>102</v>
      </c>
      <c r="E20" s="175" t="s">
        <v>103</v>
      </c>
      <c r="F20" s="175" t="s">
        <v>104</v>
      </c>
      <c r="G20" s="175" t="s">
        <v>105</v>
      </c>
      <c r="H20" s="175">
        <v>747354</v>
      </c>
      <c r="I20" s="148">
        <v>46142</v>
      </c>
      <c r="J20" s="118" t="s">
        <v>36</v>
      </c>
      <c r="K20" s="92">
        <v>2025782694</v>
      </c>
      <c r="L20" s="23"/>
      <c r="M20" s="4">
        <f t="shared" si="2"/>
        <v>0</v>
      </c>
      <c r="N20" s="4" t="str">
        <f>IF(Tabell1[[#This Row],[Preparatkontroll]]=0,"",1)</f>
        <v/>
      </c>
      <c r="O20" s="4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4" t="e">
        <f>IF(Tabell1[[#This Row],[Rad]]&gt;Tabell1[[#This Row],[Första tomma]]-1,"",IF(ISEVEN(Tabell1[[#This Row],[Substans nr]])=TRUE,TRUE,FALSE))</f>
        <v>#REF!</v>
      </c>
      <c r="Q20" s="4" t="b">
        <f t="shared" si="3"/>
        <v>0</v>
      </c>
      <c r="R20" s="4">
        <f>ROW()</f>
        <v>20</v>
      </c>
      <c r="S20" s="4">
        <f>_xlfn.MINIFS(Tabell1[Rad],Tabell1[Tom rad],TRUE)</f>
        <v>98</v>
      </c>
    </row>
    <row r="21" spans="1:19" ht="45.75" thickBot="1" x14ac:dyDescent="0.3">
      <c r="A21" s="245" t="s">
        <v>106</v>
      </c>
      <c r="B21" s="69" t="s">
        <v>107</v>
      </c>
      <c r="C21" s="69" t="s">
        <v>108</v>
      </c>
      <c r="D21" s="68" t="s">
        <v>109</v>
      </c>
      <c r="E21" s="119" t="s">
        <v>110</v>
      </c>
      <c r="F21" s="119" t="s">
        <v>34</v>
      </c>
      <c r="G21" s="119" t="s">
        <v>111</v>
      </c>
      <c r="H21" s="176">
        <v>846857</v>
      </c>
      <c r="I21" s="149">
        <v>46367</v>
      </c>
      <c r="J21" s="119" t="s">
        <v>36</v>
      </c>
      <c r="K21" s="93">
        <v>2025820215</v>
      </c>
      <c r="L21" s="70">
        <v>46356</v>
      </c>
      <c r="M21" s="4" t="str">
        <f>A21</f>
        <v>ferroglycinsulfat-komplex</v>
      </c>
      <c r="N21" s="4">
        <f>IF(Tabell1[[#This Row],[Preparatkontroll]]=0,"",1)</f>
        <v>1</v>
      </c>
      <c r="O21" s="4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4" t="e">
        <f>IF(Tabell1[[#This Row],[Rad]]&gt;Tabell1[[#This Row],[Första tomma]]-1,"",IF(ISEVEN(Tabell1[[#This Row],[Substans nr]])=TRUE,TRUE,FALSE))</f>
        <v>#REF!</v>
      </c>
      <c r="Q21" s="4" t="b">
        <f>(ISBLANK(#REF!))</f>
        <v>0</v>
      </c>
      <c r="R21" s="4">
        <f>ROW()</f>
        <v>21</v>
      </c>
      <c r="S21" s="4">
        <f>_xlfn.MINIFS(Tabell1[Rad],Tabell1[Tom rad],TRUE)</f>
        <v>98</v>
      </c>
    </row>
    <row r="22" spans="1:19" x14ac:dyDescent="0.25">
      <c r="A22" s="393" t="s">
        <v>112</v>
      </c>
      <c r="B22" s="372" t="s">
        <v>22</v>
      </c>
      <c r="C22" s="294" t="s">
        <v>113</v>
      </c>
      <c r="D22" s="66" t="s">
        <v>114</v>
      </c>
      <c r="E22" s="177" t="s">
        <v>115</v>
      </c>
      <c r="F22" s="177" t="s">
        <v>104</v>
      </c>
      <c r="G22" s="177" t="s">
        <v>116</v>
      </c>
      <c r="H22" s="177">
        <v>755512</v>
      </c>
      <c r="I22" s="150">
        <v>46183</v>
      </c>
      <c r="J22" s="120" t="s">
        <v>36</v>
      </c>
      <c r="K22" s="94">
        <v>2025789622</v>
      </c>
      <c r="L22" s="67"/>
      <c r="M22" s="4" t="str">
        <f>A22</f>
        <v>fluorouracil</v>
      </c>
      <c r="N22" s="4">
        <f>IF(Tabell1[[#This Row],[Preparatkontroll]]=0,"",1)</f>
        <v>1</v>
      </c>
      <c r="O22" s="4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4" t="e">
        <f>IF(Tabell1[[#This Row],[Rad]]&gt;Tabell1[[#This Row],[Första tomma]]-1,"",IF(ISEVEN(Tabell1[[#This Row],[Substans nr]])=TRUE,TRUE,FALSE))</f>
        <v>#REF!</v>
      </c>
      <c r="Q22" s="4" t="b">
        <f>(ISBLANK(#REF!))</f>
        <v>0</v>
      </c>
      <c r="R22" s="4">
        <f>ROW()</f>
        <v>22</v>
      </c>
      <c r="S22" s="4">
        <f>_xlfn.MINIFS(Tabell1[Rad],Tabell1[Tom rad],TRUE)</f>
        <v>98</v>
      </c>
    </row>
    <row r="23" spans="1:19" x14ac:dyDescent="0.25">
      <c r="A23" s="394"/>
      <c r="B23" s="266"/>
      <c r="C23" s="295"/>
      <c r="D23" s="30" t="s">
        <v>117</v>
      </c>
      <c r="E23" s="178" t="s">
        <v>115</v>
      </c>
      <c r="F23" s="178" t="s">
        <v>104</v>
      </c>
      <c r="G23" s="178" t="s">
        <v>118</v>
      </c>
      <c r="H23" s="178">
        <v>755520</v>
      </c>
      <c r="I23" s="151">
        <v>46183</v>
      </c>
      <c r="J23" s="121" t="s">
        <v>36</v>
      </c>
      <c r="K23" s="95">
        <v>2025789624</v>
      </c>
      <c r="L23" s="31"/>
      <c r="M23" s="4">
        <f>A23</f>
        <v>0</v>
      </c>
      <c r="N23" s="4" t="str">
        <f>IF(Tabell1[[#This Row],[Preparatkontroll]]=0,"",1)</f>
        <v/>
      </c>
      <c r="O23" s="4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4" t="e">
        <f>IF(Tabell1[[#This Row],[Rad]]&gt;Tabell1[[#This Row],[Första tomma]]-1,"",IF(ISEVEN(Tabell1[[#This Row],[Substans nr]])=TRUE,TRUE,FALSE))</f>
        <v>#REF!</v>
      </c>
      <c r="Q23" s="4" t="b">
        <f>(ISBLANK(#REF!))</f>
        <v>0</v>
      </c>
      <c r="R23" s="4">
        <f>ROW()</f>
        <v>23</v>
      </c>
      <c r="S23" s="4">
        <f>_xlfn.MINIFS(Tabell1[Rad],Tabell1[Tom rad],TRUE)</f>
        <v>98</v>
      </c>
    </row>
    <row r="24" spans="1:19" ht="15.75" thickBot="1" x14ac:dyDescent="0.3">
      <c r="A24" s="394"/>
      <c r="B24" s="266"/>
      <c r="C24" s="295"/>
      <c r="D24" s="30" t="s">
        <v>119</v>
      </c>
      <c r="E24" s="178" t="s">
        <v>120</v>
      </c>
      <c r="F24" s="178" t="s">
        <v>92</v>
      </c>
      <c r="G24" s="178" t="s">
        <v>116</v>
      </c>
      <c r="H24" s="178">
        <v>743211</v>
      </c>
      <c r="I24" s="151">
        <v>46183</v>
      </c>
      <c r="J24" s="121" t="s">
        <v>36</v>
      </c>
      <c r="K24" s="95">
        <v>2025789677</v>
      </c>
      <c r="L24" s="31"/>
      <c r="M24" s="4">
        <f>A24</f>
        <v>0</v>
      </c>
      <c r="N24" s="4" t="str">
        <f>IF(Tabell1[[#This Row],[Preparatkontroll]]=0,"",1)</f>
        <v/>
      </c>
      <c r="O24" s="4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4" t="e">
        <f>IF(Tabell1[[#This Row],[Rad]]&gt;Tabell1[[#This Row],[Första tomma]]-1,"",IF(ISEVEN(Tabell1[[#This Row],[Substans nr]])=TRUE,TRUE,FALSE))</f>
        <v>#REF!</v>
      </c>
      <c r="Q24" s="4" t="b">
        <f>(ISBLANK(#REF!))</f>
        <v>0</v>
      </c>
      <c r="R24" s="4">
        <f>ROW()</f>
        <v>24</v>
      </c>
      <c r="S24" s="4">
        <f>_xlfn.MINIFS(Tabell1[Rad],Tabell1[Tom rad],TRUE)</f>
        <v>98</v>
      </c>
    </row>
    <row r="25" spans="1:19" ht="15.75" thickBot="1" x14ac:dyDescent="0.3">
      <c r="A25" s="395"/>
      <c r="B25" s="403"/>
      <c r="C25" s="296"/>
      <c r="D25" s="32" t="s">
        <v>121</v>
      </c>
      <c r="E25" s="179" t="s">
        <v>122</v>
      </c>
      <c r="F25" s="179" t="s">
        <v>48</v>
      </c>
      <c r="G25" s="179" t="s">
        <v>116</v>
      </c>
      <c r="H25" s="179">
        <v>747874</v>
      </c>
      <c r="I25" s="152">
        <v>46183</v>
      </c>
      <c r="J25" s="122" t="s">
        <v>36</v>
      </c>
      <c r="K25" s="96">
        <v>2025789678</v>
      </c>
      <c r="L25" s="33"/>
      <c r="M25" s="4">
        <f>A25</f>
        <v>0</v>
      </c>
      <c r="N25" s="4" t="str">
        <f>IF(Tabell1[[#This Row],[Preparatkontroll]]=0,"",1)</f>
        <v/>
      </c>
      <c r="O25" s="4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4" t="e">
        <f>IF(Tabell1[[#This Row],[Rad]]&gt;Tabell1[[#This Row],[Första tomma]]-1,"",IF(ISEVEN(Tabell1[[#This Row],[Substans nr]])=TRUE,TRUE,FALSE))</f>
        <v>#REF!</v>
      </c>
      <c r="Q25" s="4" t="b">
        <f>(ISBLANK(#REF!))</f>
        <v>0</v>
      </c>
      <c r="R25" s="4">
        <f>ROW()</f>
        <v>25</v>
      </c>
      <c r="S25" s="4">
        <f>_xlfn.MINIFS(Tabell1[Rad],Tabell1[Tom rad],TRUE)</f>
        <v>98</v>
      </c>
    </row>
    <row r="26" spans="1:19" ht="15.75" thickBot="1" x14ac:dyDescent="0.3">
      <c r="A26" s="246" t="s">
        <v>123</v>
      </c>
      <c r="B26" s="229" t="s">
        <v>124</v>
      </c>
      <c r="C26" s="185" t="s">
        <v>125</v>
      </c>
      <c r="D26" s="6" t="s">
        <v>126</v>
      </c>
      <c r="E26" s="200" t="s">
        <v>127</v>
      </c>
      <c r="F26" s="200" t="s">
        <v>43</v>
      </c>
      <c r="G26" s="193" t="s">
        <v>128</v>
      </c>
      <c r="H26" s="167">
        <v>847411</v>
      </c>
      <c r="I26" s="141">
        <v>46291</v>
      </c>
      <c r="J26" s="111" t="s">
        <v>36</v>
      </c>
      <c r="K26" s="96">
        <v>2025807693</v>
      </c>
      <c r="L26" s="19">
        <v>46265</v>
      </c>
      <c r="M26" s="4" t="str">
        <f t="shared" si="2"/>
        <v>flutikasonpropionat</v>
      </c>
      <c r="N26" s="4">
        <f>IF(Tabell1[[#This Row],[Preparatkontroll]]=0,"",1)</f>
        <v>1</v>
      </c>
      <c r="O26" s="4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4" t="e">
        <f>IF(Tabell1[[#This Row],[Rad]]&gt;Tabell1[[#This Row],[Första tomma]]-1,"",IF(ISEVEN(Tabell1[[#This Row],[Substans nr]])=TRUE,TRUE,FALSE))</f>
        <v>#REF!</v>
      </c>
      <c r="Q26" s="4" t="b">
        <f t="shared" si="3"/>
        <v>0</v>
      </c>
      <c r="R26" s="4">
        <f>ROW()</f>
        <v>26</v>
      </c>
      <c r="S26" s="4">
        <f>_xlfn.MINIFS(Tabell1[Rad],Tabell1[Tom rad],TRUE)</f>
        <v>98</v>
      </c>
    </row>
    <row r="27" spans="1:19" ht="15.75" customHeight="1" x14ac:dyDescent="0.25">
      <c r="A27" s="361" t="s">
        <v>129</v>
      </c>
      <c r="B27" s="352" t="s">
        <v>130</v>
      </c>
      <c r="C27" s="280" t="s">
        <v>85</v>
      </c>
      <c r="D27" s="3" t="s">
        <v>131</v>
      </c>
      <c r="E27" s="352" t="s">
        <v>132</v>
      </c>
      <c r="F27" s="352" t="s">
        <v>43</v>
      </c>
      <c r="G27" s="194" t="s">
        <v>133</v>
      </c>
      <c r="H27" s="170">
        <v>749445</v>
      </c>
      <c r="I27" s="300">
        <v>46217</v>
      </c>
      <c r="J27" s="324" t="s">
        <v>134</v>
      </c>
      <c r="K27" s="322">
        <v>2025796781</v>
      </c>
      <c r="L27" s="28"/>
      <c r="M27" s="4" t="str">
        <f t="shared" ref="M27:M32" si="4">A27</f>
        <v>furosemid</v>
      </c>
      <c r="N27" s="4">
        <f>IF(Tabell1[[#This Row],[Preparatkontroll]]=0,"",1)</f>
        <v>1</v>
      </c>
      <c r="O27" s="4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4" t="e">
        <f>IF(Tabell1[[#This Row],[Rad]]&gt;Tabell1[[#This Row],[Första tomma]]-1,"",IF(ISEVEN(Tabell1[[#This Row],[Substans nr]])=TRUE,TRUE,FALSE))</f>
        <v>#REF!</v>
      </c>
      <c r="Q27" s="4" t="b">
        <f>(ISBLANK(#REF!))</f>
        <v>0</v>
      </c>
      <c r="R27" s="4">
        <f>ROW()</f>
        <v>27</v>
      </c>
      <c r="S27" s="4">
        <f>_xlfn.MINIFS(Tabell1[Rad],Tabell1[Tom rad],TRUE)</f>
        <v>98</v>
      </c>
    </row>
    <row r="28" spans="1:19" x14ac:dyDescent="0.25">
      <c r="A28" s="362"/>
      <c r="B28" s="350"/>
      <c r="C28" s="297"/>
      <c r="D28" s="30" t="s">
        <v>135</v>
      </c>
      <c r="E28" s="350"/>
      <c r="F28" s="350"/>
      <c r="G28" s="195" t="s">
        <v>133</v>
      </c>
      <c r="H28" s="136">
        <v>849044</v>
      </c>
      <c r="I28" s="271"/>
      <c r="J28" s="317"/>
      <c r="K28" s="319"/>
      <c r="L28" s="18"/>
      <c r="M28" s="4">
        <f t="shared" si="4"/>
        <v>0</v>
      </c>
      <c r="N28" s="4" t="str">
        <f>IF(Tabell1[[#This Row],[Preparatkontroll]]=0,"",1)</f>
        <v/>
      </c>
      <c r="O28" s="4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4" t="e">
        <f>IF(Tabell1[[#This Row],[Rad]]&gt;Tabell1[[#This Row],[Första tomma]]-1,"",IF(ISEVEN(Tabell1[[#This Row],[Substans nr]])=TRUE,TRUE,FALSE))</f>
        <v>#REF!</v>
      </c>
      <c r="Q28" s="4" t="b">
        <f>(ISBLANK(#REF!))</f>
        <v>0</v>
      </c>
      <c r="R28" s="4">
        <f>ROW()</f>
        <v>28</v>
      </c>
      <c r="S28" s="4">
        <f>_xlfn.MINIFS(Tabell1[Rad],Tabell1[Tom rad],TRUE)</f>
        <v>98</v>
      </c>
    </row>
    <row r="29" spans="1:19" ht="15.75" customHeight="1" x14ac:dyDescent="0.25">
      <c r="A29" s="362"/>
      <c r="B29" s="350"/>
      <c r="C29" s="297"/>
      <c r="D29" s="30" t="s">
        <v>136</v>
      </c>
      <c r="E29" s="350"/>
      <c r="F29" s="350"/>
      <c r="G29" s="195" t="s">
        <v>137</v>
      </c>
      <c r="H29" s="136">
        <v>749625</v>
      </c>
      <c r="I29" s="271">
        <v>46218</v>
      </c>
      <c r="J29" s="317" t="s">
        <v>134</v>
      </c>
      <c r="K29" s="319">
        <v>2025796974</v>
      </c>
      <c r="L29" s="18"/>
      <c r="M29" s="4">
        <f t="shared" si="4"/>
        <v>0</v>
      </c>
      <c r="N29" s="4" t="str">
        <f>IF(Tabell1[[#This Row],[Preparatkontroll]]=0,"",1)</f>
        <v/>
      </c>
      <c r="O29" s="4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4" t="e">
        <f>IF(Tabell1[[#This Row],[Rad]]&gt;Tabell1[[#This Row],[Första tomma]]-1,"",IF(ISEVEN(Tabell1[[#This Row],[Substans nr]])=TRUE,TRUE,FALSE))</f>
        <v>#REF!</v>
      </c>
      <c r="Q29" s="4" t="b">
        <f>(ISBLANK(#REF!))</f>
        <v>0</v>
      </c>
      <c r="R29" s="4">
        <f>ROW()</f>
        <v>29</v>
      </c>
      <c r="S29" s="4">
        <f>_xlfn.MINIFS(Tabell1[Rad],Tabell1[Tom rad],TRUE)</f>
        <v>98</v>
      </c>
    </row>
    <row r="30" spans="1:19" x14ac:dyDescent="0.25">
      <c r="A30" s="362"/>
      <c r="B30" s="350"/>
      <c r="C30" s="297"/>
      <c r="D30" s="30" t="s">
        <v>138</v>
      </c>
      <c r="E30" s="350"/>
      <c r="F30" s="350"/>
      <c r="G30" s="195" t="s">
        <v>137</v>
      </c>
      <c r="H30" s="136">
        <v>846344</v>
      </c>
      <c r="I30" s="271"/>
      <c r="J30" s="317"/>
      <c r="K30" s="319"/>
      <c r="L30" s="18"/>
      <c r="M30" s="4">
        <f t="shared" si="4"/>
        <v>0</v>
      </c>
      <c r="N30" s="4" t="str">
        <f>IF(Tabell1[[#This Row],[Preparatkontroll]]=0,"",1)</f>
        <v/>
      </c>
      <c r="O30" s="4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4" t="e">
        <f>IF(Tabell1[[#This Row],[Rad]]&gt;Tabell1[[#This Row],[Första tomma]]-1,"",IF(ISEVEN(Tabell1[[#This Row],[Substans nr]])=TRUE,TRUE,FALSE))</f>
        <v>#REF!</v>
      </c>
      <c r="Q30" s="4" t="b">
        <f>(ISBLANK(#REF!))</f>
        <v>0</v>
      </c>
      <c r="R30" s="4">
        <f>ROW()</f>
        <v>30</v>
      </c>
      <c r="S30" s="4">
        <f>_xlfn.MINIFS(Tabell1[Rad],Tabell1[Tom rad],TRUE)</f>
        <v>98</v>
      </c>
    </row>
    <row r="31" spans="1:19" ht="15.75" customHeight="1" x14ac:dyDescent="0.25">
      <c r="A31" s="362"/>
      <c r="B31" s="350"/>
      <c r="C31" s="297"/>
      <c r="D31" s="353" t="s">
        <v>139</v>
      </c>
      <c r="E31" s="350" t="s">
        <v>140</v>
      </c>
      <c r="F31" s="350" t="s">
        <v>104</v>
      </c>
      <c r="G31" s="195" t="s">
        <v>141</v>
      </c>
      <c r="H31" s="136">
        <v>747426</v>
      </c>
      <c r="I31" s="271">
        <v>46218</v>
      </c>
      <c r="J31" s="317" t="s">
        <v>134</v>
      </c>
      <c r="K31" s="319">
        <v>2025796788</v>
      </c>
      <c r="L31" s="18"/>
      <c r="M31" s="4">
        <f t="shared" si="4"/>
        <v>0</v>
      </c>
      <c r="N31" s="4" t="str">
        <f>IF(Tabell1[[#This Row],[Preparatkontroll]]=0,"",1)</f>
        <v/>
      </c>
      <c r="O31" s="4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4" t="e">
        <f>IF(Tabell1[[#This Row],[Rad]]&gt;Tabell1[[#This Row],[Första tomma]]-1,"",IF(ISEVEN(Tabell1[[#This Row],[Substans nr]])=TRUE,TRUE,FALSE))</f>
        <v>#REF!</v>
      </c>
      <c r="Q31" s="4" t="b">
        <f>(ISBLANK(#REF!))</f>
        <v>0</v>
      </c>
      <c r="R31" s="4">
        <f>ROW()</f>
        <v>31</v>
      </c>
      <c r="S31" s="4">
        <f>_xlfn.MINIFS(Tabell1[Rad],Tabell1[Tom rad],TRUE)</f>
        <v>98</v>
      </c>
    </row>
    <row r="32" spans="1:19" ht="15.75" customHeight="1" thickBot="1" x14ac:dyDescent="0.3">
      <c r="A32" s="363"/>
      <c r="B32" s="351"/>
      <c r="C32" s="281"/>
      <c r="D32" s="354"/>
      <c r="E32" s="351"/>
      <c r="F32" s="351"/>
      <c r="G32" s="196" t="s">
        <v>142</v>
      </c>
      <c r="H32" s="171">
        <v>750157</v>
      </c>
      <c r="I32" s="301"/>
      <c r="J32" s="321"/>
      <c r="K32" s="320"/>
      <c r="L32" s="29"/>
      <c r="M32" s="4">
        <f t="shared" si="4"/>
        <v>0</v>
      </c>
      <c r="N32" s="4" t="str">
        <f>IF(Tabell1[[#This Row],[Preparatkontroll]]=0,"",1)</f>
        <v/>
      </c>
      <c r="O32" s="4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4" t="e">
        <f>IF(Tabell1[[#This Row],[Rad]]&gt;Tabell1[[#This Row],[Första tomma]]-1,"",IF(ISEVEN(Tabell1[[#This Row],[Substans nr]])=TRUE,TRUE,FALSE))</f>
        <v>#REF!</v>
      </c>
      <c r="Q32" s="4" t="b">
        <f>(ISBLANK(#REF!))</f>
        <v>0</v>
      </c>
      <c r="R32" s="4">
        <f>ROW()</f>
        <v>32</v>
      </c>
      <c r="S32" s="4">
        <f>_xlfn.MINIFS(Tabell1[Rad],Tabell1[Tom rad],TRUE)</f>
        <v>98</v>
      </c>
    </row>
    <row r="33" spans="1:19" ht="15.75" thickBot="1" x14ac:dyDescent="0.3">
      <c r="A33" s="242" t="s">
        <v>143</v>
      </c>
      <c r="B33" s="230" t="s">
        <v>144</v>
      </c>
      <c r="C33" s="218">
        <v>0.01</v>
      </c>
      <c r="D33" s="60" t="s">
        <v>145</v>
      </c>
      <c r="E33" s="188" t="s">
        <v>146</v>
      </c>
      <c r="F33" s="166" t="s">
        <v>147</v>
      </c>
      <c r="G33" s="166" t="s">
        <v>148</v>
      </c>
      <c r="H33" s="166">
        <v>848349</v>
      </c>
      <c r="I33" s="140">
        <v>46242</v>
      </c>
      <c r="J33" s="110" t="s">
        <v>36</v>
      </c>
      <c r="K33" s="84">
        <v>2025800048</v>
      </c>
      <c r="L33" s="20">
        <v>46142</v>
      </c>
      <c r="M33" s="4" t="str">
        <f t="shared" ref="M33:M40" si="5">A33</f>
        <v>fusidinsyra</v>
      </c>
      <c r="N33" s="4">
        <f>IF(Tabell1[[#This Row],[Preparatkontroll]]=0,"",1)</f>
        <v>1</v>
      </c>
      <c r="O33" s="4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4" t="e">
        <f>IF(Tabell1[[#This Row],[Rad]]&gt;Tabell1[[#This Row],[Första tomma]]-1,"",IF(ISEVEN(Tabell1[[#This Row],[Substans nr]])=TRUE,TRUE,FALSE))</f>
        <v>#REF!</v>
      </c>
      <c r="Q33" s="4" t="b">
        <f t="shared" si="3"/>
        <v>0</v>
      </c>
      <c r="R33" s="4">
        <f>ROW()</f>
        <v>33</v>
      </c>
      <c r="S33" s="4">
        <f>_xlfn.MINIFS(Tabell1[Rad],Tabell1[Tom rad],TRUE)</f>
        <v>98</v>
      </c>
    </row>
    <row r="34" spans="1:19" ht="18" customHeight="1" x14ac:dyDescent="0.25">
      <c r="A34" s="264" t="s">
        <v>149</v>
      </c>
      <c r="B34" s="265" t="s">
        <v>150</v>
      </c>
      <c r="C34" s="266" t="s">
        <v>151</v>
      </c>
      <c r="D34" s="370" t="s">
        <v>152</v>
      </c>
      <c r="E34" s="367" t="s">
        <v>153</v>
      </c>
      <c r="F34" s="367" t="s">
        <v>43</v>
      </c>
      <c r="G34" s="167" t="s">
        <v>154</v>
      </c>
      <c r="H34" s="167">
        <v>750096</v>
      </c>
      <c r="I34" s="311">
        <v>46200</v>
      </c>
      <c r="J34" s="368" t="s">
        <v>28</v>
      </c>
      <c r="K34" s="369">
        <v>2025793793</v>
      </c>
      <c r="L34" s="17"/>
      <c r="M34" s="4" t="str">
        <f t="shared" si="5"/>
        <v>gemcitabine</v>
      </c>
      <c r="N34" s="4">
        <f>IF(Tabell1[[#This Row],[Preparatkontroll]]=0,"",1)</f>
        <v>1</v>
      </c>
      <c r="O34" s="4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4" t="e">
        <f>IF(Tabell1[[#This Row],[Rad]]&gt;Tabell1[[#This Row],[Första tomma]]-1,"",IF(ISEVEN(Tabell1[[#This Row],[Substans nr]])=TRUE,TRUE,FALSE))</f>
        <v>#REF!</v>
      </c>
      <c r="Q34" s="4" t="b">
        <f>(ISBLANK(#REF!))</f>
        <v>0</v>
      </c>
      <c r="R34" s="4">
        <f>ROW()</f>
        <v>34</v>
      </c>
      <c r="S34" s="4">
        <f>_xlfn.MINIFS(Tabell1[Rad],Tabell1[Tom rad],TRUE)</f>
        <v>98</v>
      </c>
    </row>
    <row r="35" spans="1:19" ht="16.5" customHeight="1" x14ac:dyDescent="0.25">
      <c r="A35" s="264"/>
      <c r="B35" s="265"/>
      <c r="C35" s="266"/>
      <c r="D35" s="371"/>
      <c r="E35" s="267"/>
      <c r="F35" s="267"/>
      <c r="G35" s="136" t="s">
        <v>155</v>
      </c>
      <c r="H35" s="180">
        <v>849803</v>
      </c>
      <c r="I35" s="271"/>
      <c r="J35" s="317"/>
      <c r="K35" s="319"/>
      <c r="L35" s="16"/>
      <c r="M35" s="4">
        <f t="shared" si="5"/>
        <v>0</v>
      </c>
      <c r="N35" s="4" t="str">
        <f>IF(Tabell1[[#This Row],[Preparatkontroll]]=0,"",1)</f>
        <v/>
      </c>
      <c r="O35" s="4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4" t="e">
        <f>IF(Tabell1[[#This Row],[Rad]]&gt;Tabell1[[#This Row],[Första tomma]]-1,"",IF(ISEVEN(Tabell1[[#This Row],[Substans nr]])=TRUE,TRUE,FALSE))</f>
        <v>#REF!</v>
      </c>
      <c r="Q35" s="4" t="b">
        <f>(ISBLANK(#REF!))</f>
        <v>0</v>
      </c>
      <c r="R35" s="4">
        <f>ROW()</f>
        <v>35</v>
      </c>
      <c r="S35" s="4">
        <f>_xlfn.MINIFS(Tabell1[Rad],Tabell1[Tom rad],TRUE)</f>
        <v>98</v>
      </c>
    </row>
    <row r="36" spans="1:19" x14ac:dyDescent="0.25">
      <c r="A36" s="264"/>
      <c r="B36" s="265"/>
      <c r="C36" s="266"/>
      <c r="D36" s="269" t="s">
        <v>156</v>
      </c>
      <c r="E36" s="270" t="s">
        <v>157</v>
      </c>
      <c r="F36" s="267" t="s">
        <v>92</v>
      </c>
      <c r="G36" s="136" t="s">
        <v>154</v>
      </c>
      <c r="H36" s="136">
        <v>747156</v>
      </c>
      <c r="I36" s="271">
        <v>46200</v>
      </c>
      <c r="J36" s="317" t="s">
        <v>28</v>
      </c>
      <c r="K36" s="319">
        <v>2025793792</v>
      </c>
      <c r="L36" s="16"/>
      <c r="M36" s="4">
        <f t="shared" si="5"/>
        <v>0</v>
      </c>
      <c r="N36" s="4" t="str">
        <f>IF(Tabell1[[#This Row],[Preparatkontroll]]=0,"",1)</f>
        <v/>
      </c>
      <c r="O36" s="4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4" t="e">
        <f>IF(Tabell1[[#This Row],[Rad]]&gt;Tabell1[[#This Row],[Första tomma]]-1,"",IF(ISEVEN(Tabell1[[#This Row],[Substans nr]])=TRUE,TRUE,FALSE))</f>
        <v>#REF!</v>
      </c>
      <c r="Q36" s="4" t="b">
        <f>(ISBLANK(#REF!))</f>
        <v>0</v>
      </c>
      <c r="R36" s="4">
        <f>ROW()</f>
        <v>36</v>
      </c>
      <c r="S36" s="4">
        <f>_xlfn.MINIFS(Tabell1[Rad],Tabell1[Tom rad],TRUE)</f>
        <v>98</v>
      </c>
    </row>
    <row r="37" spans="1:19" x14ac:dyDescent="0.25">
      <c r="A37" s="264"/>
      <c r="B37" s="265"/>
      <c r="C37" s="266"/>
      <c r="D37" s="269"/>
      <c r="E37" s="270"/>
      <c r="F37" s="268"/>
      <c r="G37" s="169" t="s">
        <v>155</v>
      </c>
      <c r="H37" s="169">
        <v>747155</v>
      </c>
      <c r="I37" s="272"/>
      <c r="J37" s="318"/>
      <c r="K37" s="333"/>
      <c r="L37" s="78"/>
      <c r="M37" s="4">
        <f t="shared" si="5"/>
        <v>0</v>
      </c>
      <c r="N37" s="4" t="str">
        <f>IF(Tabell1[[#This Row],[Preparatkontroll]]=0,"",1)</f>
        <v/>
      </c>
      <c r="O37" s="4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4" t="e">
        <f>IF(Tabell1[[#This Row],[Rad]]&gt;Tabell1[[#This Row],[Första tomma]]-1,"",IF(ISEVEN(Tabell1[[#This Row],[Substans nr]])=TRUE,TRUE,FALSE))</f>
        <v>#REF!</v>
      </c>
      <c r="Q37" s="4" t="b">
        <f>(ISBLANK(#REF!))</f>
        <v>0</v>
      </c>
      <c r="R37" s="4">
        <f>ROW()</f>
        <v>37</v>
      </c>
      <c r="S37" s="4">
        <f>_xlfn.MINIFS(Tabell1[Rad],Tabell1[Tom rad],TRUE)</f>
        <v>98</v>
      </c>
    </row>
    <row r="38" spans="1:19" ht="30" x14ac:dyDescent="0.25">
      <c r="A38" s="247" t="s">
        <v>426</v>
      </c>
      <c r="B38" s="231" t="s">
        <v>427</v>
      </c>
      <c r="C38" s="216" t="s">
        <v>31</v>
      </c>
      <c r="D38" s="382" t="s">
        <v>430</v>
      </c>
      <c r="E38" s="378" t="s">
        <v>431</v>
      </c>
      <c r="F38" s="378" t="s">
        <v>92</v>
      </c>
      <c r="G38" s="197" t="s">
        <v>31</v>
      </c>
      <c r="H38" s="181" t="s">
        <v>192</v>
      </c>
      <c r="I38" s="144">
        <v>46408</v>
      </c>
      <c r="J38" s="114" t="s">
        <v>36</v>
      </c>
      <c r="K38" s="88">
        <v>2026824792</v>
      </c>
      <c r="L38" s="76"/>
      <c r="M38" s="81" t="str">
        <f t="shared" si="5"/>
        <v>iforfamid</v>
      </c>
      <c r="N38" s="81">
        <f>IF(Tabell1[[#This Row],[Preparatkontroll]]=0,"",1)</f>
        <v>1</v>
      </c>
      <c r="O38" s="81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81" t="e">
        <f>IF(Tabell1[[#This Row],[Rad]]&gt;Tabell1[[#This Row],[Första tomma]]-1,"",IF(ISEVEN(Tabell1[[#This Row],[Substans nr]])=TRUE,TRUE,FALSE))</f>
        <v>#REF!</v>
      </c>
      <c r="Q38" s="81" t="b">
        <f>(ISBLANK(#REF!))</f>
        <v>0</v>
      </c>
      <c r="R38" s="4">
        <f>ROW()</f>
        <v>38</v>
      </c>
      <c r="S38" s="81">
        <f>_xlfn.MINIFS(Tabell1[Rad],Tabell1[Tom rad],TRUE)</f>
        <v>98</v>
      </c>
    </row>
    <row r="39" spans="1:19" ht="30" x14ac:dyDescent="0.25">
      <c r="A39" s="248"/>
      <c r="B39" s="232"/>
      <c r="C39" s="219" t="s">
        <v>428</v>
      </c>
      <c r="D39" s="383"/>
      <c r="E39" s="380"/>
      <c r="F39" s="380"/>
      <c r="G39" s="136" t="s">
        <v>428</v>
      </c>
      <c r="H39" s="182" t="s">
        <v>192</v>
      </c>
      <c r="I39" s="142">
        <v>46408</v>
      </c>
      <c r="J39" s="114" t="s">
        <v>36</v>
      </c>
      <c r="K39" s="87">
        <v>2026824796</v>
      </c>
      <c r="L39" s="77"/>
      <c r="M39" s="81">
        <f t="shared" si="5"/>
        <v>0</v>
      </c>
      <c r="N39" s="81" t="str">
        <f>IF(Tabell1[[#This Row],[Preparatkontroll]]=0,"",1)</f>
        <v/>
      </c>
      <c r="O39" s="81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81" t="e">
        <f>IF(Tabell1[[#This Row],[Rad]]&gt;Tabell1[[#This Row],[Första tomma]]-1,"",IF(ISEVEN(Tabell1[[#This Row],[Substans nr]])=TRUE,TRUE,FALSE))</f>
        <v>#REF!</v>
      </c>
      <c r="Q39" s="81" t="b">
        <f>(ISBLANK(#REF!))</f>
        <v>0</v>
      </c>
      <c r="R39" s="4">
        <f>ROW()</f>
        <v>39</v>
      </c>
      <c r="S39" s="81">
        <f>_xlfn.MINIFS(Tabell1[Rad],Tabell1[Tom rad],TRUE)</f>
        <v>98</v>
      </c>
    </row>
    <row r="40" spans="1:19" ht="15.75" thickBot="1" x14ac:dyDescent="0.3">
      <c r="A40" s="249"/>
      <c r="B40" s="233"/>
      <c r="C40" s="220" t="s">
        <v>429</v>
      </c>
      <c r="D40" s="384"/>
      <c r="E40" s="381"/>
      <c r="F40" s="381"/>
      <c r="G40" s="171" t="s">
        <v>429</v>
      </c>
      <c r="H40" s="171">
        <v>750853</v>
      </c>
      <c r="I40" s="145">
        <v>46408</v>
      </c>
      <c r="J40" s="114" t="s">
        <v>36</v>
      </c>
      <c r="K40" s="89">
        <v>2026824797</v>
      </c>
      <c r="L40" s="74"/>
      <c r="M40" s="81">
        <f t="shared" si="5"/>
        <v>0</v>
      </c>
      <c r="N40" s="81" t="str">
        <f>IF(Tabell1[[#This Row],[Preparatkontroll]]=0,"",1)</f>
        <v/>
      </c>
      <c r="O40" s="81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81" t="e">
        <f>IF(Tabell1[[#This Row],[Rad]]&gt;Tabell1[[#This Row],[Första tomma]]-1,"",IF(ISEVEN(Tabell1[[#This Row],[Substans nr]])=TRUE,TRUE,FALSE))</f>
        <v>#REF!</v>
      </c>
      <c r="Q40" s="81" t="b">
        <f>(ISBLANK(#REF!))</f>
        <v>0</v>
      </c>
      <c r="R40" s="4">
        <f>ROW()</f>
        <v>40</v>
      </c>
      <c r="S40" s="81">
        <f>_xlfn.MINIFS(Tabell1[Rad],Tabell1[Tom rad],TRUE)</f>
        <v>98</v>
      </c>
    </row>
    <row r="41" spans="1:19" x14ac:dyDescent="0.25">
      <c r="A41" s="386" t="s">
        <v>158</v>
      </c>
      <c r="B41" s="266" t="s">
        <v>159</v>
      </c>
      <c r="C41" s="266" t="s">
        <v>160</v>
      </c>
      <c r="D41" s="66" t="s">
        <v>161</v>
      </c>
      <c r="E41" s="177" t="s">
        <v>162</v>
      </c>
      <c r="F41" s="177" t="s">
        <v>163</v>
      </c>
      <c r="G41" s="177" t="s">
        <v>164</v>
      </c>
      <c r="H41" s="177">
        <v>845432</v>
      </c>
      <c r="I41" s="150">
        <v>46058</v>
      </c>
      <c r="J41" s="123" t="s">
        <v>36</v>
      </c>
      <c r="K41" s="97">
        <v>2025769046</v>
      </c>
      <c r="L41" s="67"/>
      <c r="M41" s="4" t="str">
        <f t="shared" si="2"/>
        <v>isosorbidmononitrat</v>
      </c>
      <c r="N41" s="4">
        <f>IF(Tabell1[[#This Row],[Preparatkontroll]]=0,"",1)</f>
        <v>1</v>
      </c>
      <c r="O41" s="4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4" t="e">
        <f>IF(Tabell1[[#This Row],[Rad]]&gt;Tabell1[[#This Row],[Första tomma]]-1,"",IF(ISEVEN(Tabell1[[#This Row],[Substans nr]])=TRUE,TRUE,FALSE))</f>
        <v>#REF!</v>
      </c>
      <c r="Q41" s="4" t="b">
        <f t="shared" si="3"/>
        <v>0</v>
      </c>
      <c r="R41" s="4">
        <f>ROW()</f>
        <v>41</v>
      </c>
      <c r="S41" s="4">
        <f>_xlfn.MINIFS(Tabell1[Rad],Tabell1[Tom rad],TRUE)</f>
        <v>98</v>
      </c>
    </row>
    <row r="42" spans="1:19" x14ac:dyDescent="0.25">
      <c r="A42" s="386"/>
      <c r="B42" s="266"/>
      <c r="C42" s="372"/>
      <c r="D42" s="15" t="s">
        <v>165</v>
      </c>
      <c r="E42" s="183" t="s">
        <v>166</v>
      </c>
      <c r="F42" s="183" t="s">
        <v>104</v>
      </c>
      <c r="G42" s="183" t="s">
        <v>167</v>
      </c>
      <c r="H42" s="183">
        <v>746013</v>
      </c>
      <c r="I42" s="153">
        <v>46058</v>
      </c>
      <c r="J42" s="124" t="s">
        <v>36</v>
      </c>
      <c r="K42" s="98">
        <v>2025769161</v>
      </c>
      <c r="L42" s="22"/>
      <c r="M42" s="4">
        <f t="shared" si="2"/>
        <v>0</v>
      </c>
      <c r="N42" s="4" t="str">
        <f>IF(Tabell1[[#This Row],[Preparatkontroll]]=0,"",1)</f>
        <v/>
      </c>
      <c r="O42" s="4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4" t="e">
        <f>IF(Tabell1[[#This Row],[Rad]]&gt;Tabell1[[#This Row],[Första tomma]]-1,"",IF(ISEVEN(Tabell1[[#This Row],[Substans nr]])=TRUE,TRUE,FALSE))</f>
        <v>#REF!</v>
      </c>
      <c r="Q42" s="4" t="b">
        <f t="shared" si="3"/>
        <v>0</v>
      </c>
      <c r="R42" s="4">
        <f>ROW()</f>
        <v>42</v>
      </c>
      <c r="S42" s="4">
        <f>_xlfn.MINIFS(Tabell1[Rad],Tabell1[Tom rad],TRUE)</f>
        <v>98</v>
      </c>
    </row>
    <row r="43" spans="1:19" ht="15.75" customHeight="1" x14ac:dyDescent="0.25">
      <c r="A43" s="386"/>
      <c r="B43" s="266"/>
      <c r="C43" s="387" t="s">
        <v>168</v>
      </c>
      <c r="D43" s="25" t="s">
        <v>169</v>
      </c>
      <c r="E43" s="183" t="s">
        <v>170</v>
      </c>
      <c r="F43" s="183" t="s">
        <v>171</v>
      </c>
      <c r="G43" s="183" t="s">
        <v>172</v>
      </c>
      <c r="H43" s="183">
        <v>747012</v>
      </c>
      <c r="I43" s="153">
        <v>46150</v>
      </c>
      <c r="J43" s="125" t="s">
        <v>134</v>
      </c>
      <c r="K43" s="98">
        <v>2025783511</v>
      </c>
      <c r="L43" s="22"/>
      <c r="M43" s="4">
        <f t="shared" si="2"/>
        <v>0</v>
      </c>
      <c r="N43" s="4" t="str">
        <f>IF(Tabell1[[#This Row],[Preparatkontroll]]=0,"",1)</f>
        <v/>
      </c>
      <c r="O43" s="4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4" t="e">
        <f>IF(Tabell1[[#This Row],[Rad]]&gt;Tabell1[[#This Row],[Första tomma]]-1,"",IF(ISEVEN(Tabell1[[#This Row],[Substans nr]])=TRUE,TRUE,FALSE))</f>
        <v>#REF!</v>
      </c>
      <c r="Q43" s="4" t="b">
        <f t="shared" si="3"/>
        <v>0</v>
      </c>
      <c r="R43" s="4">
        <f>ROW()</f>
        <v>43</v>
      </c>
      <c r="S43" s="4">
        <f>_xlfn.MINIFS(Tabell1[Rad],Tabell1[Tom rad],TRUE)</f>
        <v>98</v>
      </c>
    </row>
    <row r="44" spans="1:19" ht="15.75" customHeight="1" thickBot="1" x14ac:dyDescent="0.3">
      <c r="A44" s="386"/>
      <c r="B44" s="266"/>
      <c r="C44" s="266"/>
      <c r="D44" s="15" t="s">
        <v>173</v>
      </c>
      <c r="E44" s="198" t="s">
        <v>132</v>
      </c>
      <c r="F44" s="198" t="s">
        <v>43</v>
      </c>
      <c r="G44" s="198" t="s">
        <v>174</v>
      </c>
      <c r="H44" s="175">
        <v>746008</v>
      </c>
      <c r="I44" s="148">
        <v>46165</v>
      </c>
      <c r="J44" s="118" t="s">
        <v>28</v>
      </c>
      <c r="K44" s="92">
        <v>2025787903</v>
      </c>
      <c r="L44" s="23"/>
      <c r="M44" s="4">
        <f t="shared" ref="M44:M54" si="6">A44</f>
        <v>0</v>
      </c>
      <c r="N44" s="4" t="str">
        <f>IF(Tabell1[[#This Row],[Preparatkontroll]]=0,"",1)</f>
        <v/>
      </c>
      <c r="O44" s="4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4" t="e">
        <f>IF(Tabell1[[#This Row],[Rad]]&gt;Tabell1[[#This Row],[Första tomma]]-1,"",IF(ISEVEN(Tabell1[[#This Row],[Substans nr]])=TRUE,TRUE,FALSE))</f>
        <v>#REF!</v>
      </c>
      <c r="Q44" s="4" t="b">
        <f>(ISBLANK(#REF!))</f>
        <v>0</v>
      </c>
      <c r="R44" s="4">
        <f>ROW()</f>
        <v>44</v>
      </c>
      <c r="S44" s="4">
        <f>_xlfn.MINIFS(Tabell1[Rad],Tabell1[Tom rad],TRUE)</f>
        <v>98</v>
      </c>
    </row>
    <row r="45" spans="1:19" ht="15.75" customHeight="1" x14ac:dyDescent="0.25">
      <c r="A45" s="361" t="s">
        <v>175</v>
      </c>
      <c r="B45" s="389" t="s">
        <v>176</v>
      </c>
      <c r="C45" s="280" t="s">
        <v>85</v>
      </c>
      <c r="D45" s="373" t="s">
        <v>177</v>
      </c>
      <c r="E45" s="359" t="s">
        <v>178</v>
      </c>
      <c r="F45" s="359" t="s">
        <v>43</v>
      </c>
      <c r="G45" s="378" t="s">
        <v>116</v>
      </c>
      <c r="H45" s="170">
        <v>746866</v>
      </c>
      <c r="I45" s="300">
        <v>46054</v>
      </c>
      <c r="J45" s="324" t="s">
        <v>36</v>
      </c>
      <c r="K45" s="322">
        <v>2025768141</v>
      </c>
      <c r="L45" s="308"/>
      <c r="M45" s="4" t="str">
        <f t="shared" si="6"/>
        <v>kalciumfolinat</v>
      </c>
      <c r="N45" s="4">
        <f>IF(Tabell1[[#This Row],[Preparatkontroll]]=0,"",1)</f>
        <v>1</v>
      </c>
      <c r="O45" s="4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4" t="e">
        <f>IF(Tabell1[[#This Row],[Rad]]&gt;Tabell1[[#This Row],[Första tomma]]-1,"",IF(ISEVEN(Tabell1[[#This Row],[Substans nr]])=TRUE,TRUE,FALSE))</f>
        <v>#REF!</v>
      </c>
      <c r="Q45" s="4" t="b">
        <f>(ISBLANK(H45))</f>
        <v>0</v>
      </c>
      <c r="R45" s="4">
        <f>ROW()</f>
        <v>45</v>
      </c>
      <c r="S45" s="4">
        <f>_xlfn.MINIFS(Tabell1[Rad],Tabell1[Tom rad],TRUE)</f>
        <v>98</v>
      </c>
    </row>
    <row r="46" spans="1:19" ht="15.75" customHeight="1" x14ac:dyDescent="0.25">
      <c r="A46" s="388"/>
      <c r="B46" s="390"/>
      <c r="C46" s="327"/>
      <c r="D46" s="374"/>
      <c r="E46" s="367"/>
      <c r="F46" s="367"/>
      <c r="G46" s="379"/>
      <c r="H46" s="136">
        <v>846995</v>
      </c>
      <c r="I46" s="311"/>
      <c r="J46" s="368"/>
      <c r="K46" s="369"/>
      <c r="L46" s="309"/>
      <c r="M46" s="4">
        <f>A46</f>
        <v>0</v>
      </c>
      <c r="N46" s="4" t="str">
        <f>IF(Tabell1[[#This Row],[Preparatkontroll]]=0,"",1)</f>
        <v/>
      </c>
      <c r="O46" s="4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4" t="e">
        <f>IF(Tabell1[[#This Row],[Rad]]&gt;Tabell1[[#This Row],[Första tomma]]-1,"",IF(ISEVEN(Tabell1[[#This Row],[Substans nr]])=TRUE,TRUE,FALSE))</f>
        <v>#REF!</v>
      </c>
      <c r="Q46" s="4" t="b">
        <f>(ISBLANK(#REF!))</f>
        <v>0</v>
      </c>
      <c r="R46" s="4">
        <f>ROW()</f>
        <v>46</v>
      </c>
      <c r="S46" s="4">
        <f>_xlfn.MINIFS(Tabell1[Rad],Tabell1[Tom rad],TRUE)</f>
        <v>98</v>
      </c>
    </row>
    <row r="47" spans="1:19" ht="15.75" customHeight="1" x14ac:dyDescent="0.25">
      <c r="A47" s="362"/>
      <c r="B47" s="391"/>
      <c r="C47" s="297"/>
      <c r="D47" s="375"/>
      <c r="E47" s="267"/>
      <c r="F47" s="267"/>
      <c r="G47" s="189" t="s">
        <v>118</v>
      </c>
      <c r="H47" s="136">
        <v>850350</v>
      </c>
      <c r="I47" s="271"/>
      <c r="J47" s="317"/>
      <c r="K47" s="319"/>
      <c r="L47" s="310"/>
      <c r="M47" s="4">
        <f t="shared" si="6"/>
        <v>0</v>
      </c>
      <c r="N47" s="4" t="str">
        <f>IF(Tabell1[[#This Row],[Preparatkontroll]]=0,"",1)</f>
        <v/>
      </c>
      <c r="O47" s="4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4" t="e">
        <f>IF(Tabell1[[#This Row],[Rad]]&gt;Tabell1[[#This Row],[Första tomma]]-1,"",IF(ISEVEN(Tabell1[[#This Row],[Substans nr]])=TRUE,TRUE,FALSE))</f>
        <v>#REF!</v>
      </c>
      <c r="Q47" s="4" t="b">
        <f>(ISBLANK(#REF!))</f>
        <v>0</v>
      </c>
      <c r="R47" s="4">
        <f>ROW()</f>
        <v>47</v>
      </c>
      <c r="S47" s="4">
        <f>_xlfn.MINIFS(Tabell1[Rad],Tabell1[Tom rad],TRUE)</f>
        <v>98</v>
      </c>
    </row>
    <row r="48" spans="1:19" ht="15.75" customHeight="1" x14ac:dyDescent="0.25">
      <c r="A48" s="362"/>
      <c r="B48" s="391"/>
      <c r="C48" s="297"/>
      <c r="D48" s="275" t="s">
        <v>179</v>
      </c>
      <c r="E48" s="267" t="s">
        <v>180</v>
      </c>
      <c r="F48" s="267" t="s">
        <v>43</v>
      </c>
      <c r="G48" s="267" t="s">
        <v>118</v>
      </c>
      <c r="H48" s="136">
        <v>749570</v>
      </c>
      <c r="I48" s="271">
        <v>46054</v>
      </c>
      <c r="J48" s="317" t="s">
        <v>36</v>
      </c>
      <c r="K48" s="319">
        <v>2025767986</v>
      </c>
      <c r="L48" s="310"/>
      <c r="M48" s="4">
        <f t="shared" si="6"/>
        <v>0</v>
      </c>
      <c r="N48" s="4" t="str">
        <f>IF(Tabell1[[#This Row],[Preparatkontroll]]=0,"",1)</f>
        <v/>
      </c>
      <c r="O48" s="4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4" t="e">
        <f>IF(Tabell1[[#This Row],[Rad]]&gt;Tabell1[[#This Row],[Första tomma]]-1,"",IF(ISEVEN(Tabell1[[#This Row],[Substans nr]])=TRUE,TRUE,FALSE))</f>
        <v>#REF!</v>
      </c>
      <c r="Q48" s="4" t="b">
        <f>(ISBLANK(#REF!))</f>
        <v>0</v>
      </c>
      <c r="R48" s="4">
        <f>ROW()</f>
        <v>48</v>
      </c>
      <c r="S48" s="4">
        <f>_xlfn.MINIFS(Tabell1[Rad],Tabell1[Tom rad],TRUE)</f>
        <v>98</v>
      </c>
    </row>
    <row r="49" spans="1:19" ht="15.75" customHeight="1" x14ac:dyDescent="0.25">
      <c r="A49" s="362"/>
      <c r="B49" s="391"/>
      <c r="C49" s="297"/>
      <c r="D49" s="275"/>
      <c r="E49" s="267"/>
      <c r="F49" s="267"/>
      <c r="G49" s="267"/>
      <c r="H49" s="136">
        <v>849268</v>
      </c>
      <c r="I49" s="271"/>
      <c r="J49" s="317"/>
      <c r="K49" s="319"/>
      <c r="L49" s="310"/>
      <c r="M49" s="4">
        <f t="shared" si="6"/>
        <v>0</v>
      </c>
      <c r="N49" s="4" t="str">
        <f>IF(Tabell1[[#This Row],[Preparatkontroll]]=0,"",1)</f>
        <v/>
      </c>
      <c r="O49" s="4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4" t="e">
        <f>IF(Tabell1[[#This Row],[Rad]]&gt;Tabell1[[#This Row],[Första tomma]]-1,"",IF(ISEVEN(Tabell1[[#This Row],[Substans nr]])=TRUE,TRUE,FALSE))</f>
        <v>#REF!</v>
      </c>
      <c r="Q49" s="4" t="b">
        <f>(ISBLANK(H49))</f>
        <v>0</v>
      </c>
      <c r="R49" s="4">
        <f>ROW()</f>
        <v>49</v>
      </c>
      <c r="S49" s="4">
        <f>_xlfn.MINIFS(Tabell1[Rad],Tabell1[Tom rad],TRUE)</f>
        <v>98</v>
      </c>
    </row>
    <row r="50" spans="1:19" ht="15.75" customHeight="1" x14ac:dyDescent="0.25">
      <c r="A50" s="362"/>
      <c r="B50" s="391"/>
      <c r="C50" s="297"/>
      <c r="D50" s="55" t="s">
        <v>181</v>
      </c>
      <c r="E50" s="136" t="s">
        <v>182</v>
      </c>
      <c r="F50" s="136" t="s">
        <v>34</v>
      </c>
      <c r="G50" s="136" t="s">
        <v>183</v>
      </c>
      <c r="H50" s="136">
        <v>844522</v>
      </c>
      <c r="I50" s="142">
        <v>46170</v>
      </c>
      <c r="J50" s="112" t="s">
        <v>28</v>
      </c>
      <c r="K50" s="86">
        <v>2025787899</v>
      </c>
      <c r="L50" s="18"/>
      <c r="M50" s="4">
        <f>A50</f>
        <v>0</v>
      </c>
      <c r="N50" s="4" t="str">
        <f>IF(Tabell1[[#This Row],[Preparatkontroll]]=0,"",1)</f>
        <v/>
      </c>
      <c r="O50" s="4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4" t="e">
        <f>IF(Tabell1[[#This Row],[Rad]]&gt;Tabell1[[#This Row],[Första tomma]]-1,"",IF(ISEVEN(Tabell1[[#This Row],[Substans nr]])=TRUE,TRUE,FALSE))</f>
        <v>#REF!</v>
      </c>
      <c r="Q50" s="4" t="b">
        <f>(ISBLANK(#REF!))</f>
        <v>0</v>
      </c>
      <c r="R50" s="4">
        <f>ROW()</f>
        <v>50</v>
      </c>
      <c r="S50" s="4">
        <f>_xlfn.MINIFS(Tabell1[Rad],Tabell1[Tom rad],TRUE)</f>
        <v>98</v>
      </c>
    </row>
    <row r="51" spans="1:19" ht="15.75" customHeight="1" x14ac:dyDescent="0.25">
      <c r="A51" s="362"/>
      <c r="B51" s="391"/>
      <c r="C51" s="297"/>
      <c r="D51" s="39" t="s">
        <v>184</v>
      </c>
      <c r="E51" s="136" t="s">
        <v>185</v>
      </c>
      <c r="F51" s="136" t="s">
        <v>186</v>
      </c>
      <c r="G51" s="136" t="s">
        <v>183</v>
      </c>
      <c r="H51" s="136">
        <v>850351</v>
      </c>
      <c r="I51" s="142">
        <v>46218</v>
      </c>
      <c r="J51" s="112" t="s">
        <v>134</v>
      </c>
      <c r="K51" s="86">
        <v>2025796815</v>
      </c>
      <c r="L51" s="18"/>
      <c r="M51" s="4">
        <f>A51</f>
        <v>0</v>
      </c>
      <c r="N51" s="4" t="str">
        <f>IF(Tabell1[[#This Row],[Preparatkontroll]]=0,"",1)</f>
        <v/>
      </c>
      <c r="O51" s="4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4" t="e">
        <f>IF(Tabell1[[#This Row],[Rad]]&gt;Tabell1[[#This Row],[Första tomma]]-1,"",IF(ISEVEN(Tabell1[[#This Row],[Substans nr]])=TRUE,TRUE,FALSE))</f>
        <v>#REF!</v>
      </c>
      <c r="Q51" s="4" t="b">
        <f>(ISBLANK(#REF!))</f>
        <v>0</v>
      </c>
      <c r="R51" s="4">
        <f>ROW()</f>
        <v>51</v>
      </c>
      <c r="S51" s="4">
        <f>_xlfn.MINIFS(Tabell1[Rad],Tabell1[Tom rad],TRUE)</f>
        <v>98</v>
      </c>
    </row>
    <row r="52" spans="1:19" ht="15.75" customHeight="1" x14ac:dyDescent="0.25">
      <c r="A52" s="362"/>
      <c r="B52" s="391"/>
      <c r="C52" s="297"/>
      <c r="D52" s="39" t="s">
        <v>187</v>
      </c>
      <c r="E52" s="136" t="s">
        <v>188</v>
      </c>
      <c r="F52" s="136" t="s">
        <v>189</v>
      </c>
      <c r="G52" s="136" t="s">
        <v>27</v>
      </c>
      <c r="H52" s="136">
        <v>756047</v>
      </c>
      <c r="I52" s="142">
        <v>46196</v>
      </c>
      <c r="J52" s="112" t="s">
        <v>36</v>
      </c>
      <c r="K52" s="86">
        <v>2025792547</v>
      </c>
      <c r="L52" s="18"/>
      <c r="M52" s="4">
        <f>A52</f>
        <v>0</v>
      </c>
      <c r="N52" s="4" t="str">
        <f>IF(Tabell1[[#This Row],[Preparatkontroll]]=0,"",1)</f>
        <v/>
      </c>
      <c r="O52" s="4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4" t="e">
        <f>IF(Tabell1[[#This Row],[Rad]]&gt;Tabell1[[#This Row],[Första tomma]]-1,"",IF(ISEVEN(Tabell1[[#This Row],[Substans nr]])=TRUE,TRUE,FALSE))</f>
        <v>#REF!</v>
      </c>
      <c r="Q52" s="4" t="b">
        <f>(ISBLANK(#REF!))</f>
        <v>0</v>
      </c>
      <c r="R52" s="4">
        <f>ROW()</f>
        <v>52</v>
      </c>
      <c r="S52" s="4">
        <f>_xlfn.MINIFS(Tabell1[Rad],Tabell1[Tom rad],TRUE)</f>
        <v>98</v>
      </c>
    </row>
    <row r="53" spans="1:19" ht="30" x14ac:dyDescent="0.25">
      <c r="A53" s="362"/>
      <c r="B53" s="391"/>
      <c r="C53" s="297"/>
      <c r="D53" s="39" t="s">
        <v>190</v>
      </c>
      <c r="E53" s="136" t="s">
        <v>191</v>
      </c>
      <c r="F53" s="136" t="s">
        <v>43</v>
      </c>
      <c r="G53" s="136" t="s">
        <v>27</v>
      </c>
      <c r="H53" s="182" t="s">
        <v>192</v>
      </c>
      <c r="I53" s="142">
        <v>46192</v>
      </c>
      <c r="J53" s="112" t="s">
        <v>36</v>
      </c>
      <c r="K53" s="86">
        <v>2025792552</v>
      </c>
      <c r="L53" s="18"/>
      <c r="M53" s="4">
        <f>A53</f>
        <v>0</v>
      </c>
      <c r="N53" s="4" t="str">
        <f>IF(Tabell1[[#This Row],[Preparatkontroll]]=0,"",1)</f>
        <v/>
      </c>
      <c r="O53" s="4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4" t="e">
        <f>IF(Tabell1[[#This Row],[Rad]]&gt;Tabell1[[#This Row],[Första tomma]]-1,"",IF(ISEVEN(Tabell1[[#This Row],[Substans nr]])=TRUE,TRUE,FALSE))</f>
        <v>#REF!</v>
      </c>
      <c r="Q53" s="4" t="b">
        <f>(ISBLANK(#REF!))</f>
        <v>0</v>
      </c>
      <c r="R53" s="4">
        <f>ROW()</f>
        <v>53</v>
      </c>
      <c r="S53" s="4">
        <f>_xlfn.MINIFS(Tabell1[Rad],Tabell1[Tom rad],TRUE)</f>
        <v>98</v>
      </c>
    </row>
    <row r="54" spans="1:19" ht="15.75" customHeight="1" thickBot="1" x14ac:dyDescent="0.3">
      <c r="A54" s="363"/>
      <c r="B54" s="392"/>
      <c r="C54" s="281"/>
      <c r="D54" s="40" t="s">
        <v>193</v>
      </c>
      <c r="E54" s="126" t="s">
        <v>194</v>
      </c>
      <c r="F54" s="126" t="s">
        <v>43</v>
      </c>
      <c r="G54" s="126" t="s">
        <v>155</v>
      </c>
      <c r="H54" s="171">
        <v>850306</v>
      </c>
      <c r="I54" s="154">
        <v>46199</v>
      </c>
      <c r="J54" s="126" t="s">
        <v>36</v>
      </c>
      <c r="K54" s="89">
        <v>2025792558</v>
      </c>
      <c r="L54" s="29"/>
      <c r="M54" s="4">
        <f t="shared" si="6"/>
        <v>0</v>
      </c>
      <c r="N54" s="4" t="str">
        <f>IF(Tabell1[[#This Row],[Preparatkontroll]]=0,"",1)</f>
        <v/>
      </c>
      <c r="O54" s="4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4" t="e">
        <f>IF(Tabell1[[#This Row],[Rad]]&gt;Tabell1[[#This Row],[Första tomma]]-1,"",IF(ISEVEN(Tabell1[[#This Row],[Substans nr]])=TRUE,TRUE,FALSE))</f>
        <v>#REF!</v>
      </c>
      <c r="Q54" s="4" t="b">
        <f>(ISBLANK(#REF!))</f>
        <v>0</v>
      </c>
      <c r="R54" s="4">
        <f>ROW()</f>
        <v>54</v>
      </c>
      <c r="S54" s="4">
        <f>_xlfn.MINIFS(Tabell1[Rad],Tabell1[Tom rad],TRUE)</f>
        <v>98</v>
      </c>
    </row>
    <row r="55" spans="1:19" ht="15.75" customHeight="1" thickBot="1" x14ac:dyDescent="0.3">
      <c r="A55" s="250" t="s">
        <v>195</v>
      </c>
      <c r="B55" s="234" t="s">
        <v>22</v>
      </c>
      <c r="C55" s="211" t="s">
        <v>196</v>
      </c>
      <c r="D55" s="44" t="s">
        <v>197</v>
      </c>
      <c r="E55" s="127" t="s">
        <v>198</v>
      </c>
      <c r="F55" s="127" t="s">
        <v>199</v>
      </c>
      <c r="G55" s="127" t="s">
        <v>200</v>
      </c>
      <c r="H55" s="166">
        <v>756040</v>
      </c>
      <c r="I55" s="155">
        <v>46225</v>
      </c>
      <c r="J55" s="127" t="s">
        <v>36</v>
      </c>
      <c r="K55" s="84">
        <v>2025797840</v>
      </c>
      <c r="L55" s="20"/>
      <c r="M55" s="4" t="str">
        <f>A55</f>
        <v>karboprost</v>
      </c>
      <c r="N55" s="4">
        <f>IF(Tabell1[[#This Row],[Preparatkontroll]]=0,"",1)</f>
        <v>1</v>
      </c>
      <c r="O55" s="4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4" t="e">
        <f>IF(Tabell1[[#This Row],[Rad]]&gt;Tabell1[[#This Row],[Första tomma]]-1,"",IF(ISEVEN(Tabell1[[#This Row],[Substans nr]])=TRUE,TRUE,FALSE))</f>
        <v>#REF!</v>
      </c>
      <c r="Q55" s="4" t="b">
        <f>(ISBLANK(#REF!))</f>
        <v>0</v>
      </c>
      <c r="R55" s="4">
        <f>ROW()</f>
        <v>55</v>
      </c>
      <c r="S55" s="4">
        <f>_xlfn.MINIFS(Tabell1[Rad],Tabell1[Tom rad],TRUE)</f>
        <v>98</v>
      </c>
    </row>
    <row r="56" spans="1:19" ht="15.75" thickBot="1" x14ac:dyDescent="0.3">
      <c r="A56" s="251" t="s">
        <v>201</v>
      </c>
      <c r="B56" s="221" t="s">
        <v>176</v>
      </c>
      <c r="C56" s="221" t="s">
        <v>202</v>
      </c>
      <c r="D56" s="53" t="s">
        <v>203</v>
      </c>
      <c r="E56" s="137" t="s">
        <v>204</v>
      </c>
      <c r="F56" s="137" t="s">
        <v>205</v>
      </c>
      <c r="G56" s="137" t="s">
        <v>206</v>
      </c>
      <c r="H56" s="137">
        <v>680693</v>
      </c>
      <c r="I56" s="156">
        <v>46291</v>
      </c>
      <c r="J56" s="128" t="s">
        <v>36</v>
      </c>
      <c r="K56" s="84">
        <v>2025807687</v>
      </c>
      <c r="L56" s="26"/>
      <c r="M56" s="4" t="str">
        <f t="shared" si="2"/>
        <v>klemastin</v>
      </c>
      <c r="N56" s="4">
        <f>IF(Tabell1[[#This Row],[Preparatkontroll]]=0,"",1)</f>
        <v>1</v>
      </c>
      <c r="O56" s="4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4" t="e">
        <f>IF(Tabell1[[#This Row],[Rad]]&gt;Tabell1[[#This Row],[Första tomma]]-1,"",IF(ISEVEN(Tabell1[[#This Row],[Substans nr]])=TRUE,TRUE,FALSE))</f>
        <v>#REF!</v>
      </c>
      <c r="Q56" s="4" t="b">
        <f t="shared" si="3"/>
        <v>0</v>
      </c>
      <c r="R56" s="4">
        <f>ROW()</f>
        <v>56</v>
      </c>
      <c r="S56" s="4">
        <f>_xlfn.MINIFS(Tabell1[Rad],Tabell1[Tom rad],TRUE)</f>
        <v>98</v>
      </c>
    </row>
    <row r="57" spans="1:19" x14ac:dyDescent="0.25">
      <c r="A57" s="356" t="s">
        <v>207</v>
      </c>
      <c r="B57" s="280" t="s">
        <v>208</v>
      </c>
      <c r="C57" s="280" t="s">
        <v>209</v>
      </c>
      <c r="D57" s="8" t="s">
        <v>210</v>
      </c>
      <c r="E57" s="170" t="s">
        <v>211</v>
      </c>
      <c r="F57" s="170" t="s">
        <v>43</v>
      </c>
      <c r="G57" s="170" t="s">
        <v>212</v>
      </c>
      <c r="H57" s="170">
        <v>742261</v>
      </c>
      <c r="I57" s="144">
        <v>46080</v>
      </c>
      <c r="J57" s="129" t="s">
        <v>36</v>
      </c>
      <c r="K57" s="88">
        <v>2025772676</v>
      </c>
      <c r="L57" s="308"/>
      <c r="M57" s="4" t="str">
        <f>A57</f>
        <v>klindamycin</v>
      </c>
      <c r="N57" s="4">
        <f>IF(Tabell1[[#This Row],[Preparatkontroll]]=0,"",1)</f>
        <v>1</v>
      </c>
      <c r="O57" s="4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4" t="e">
        <f>IF(Tabell1[[#This Row],[Rad]]&gt;Tabell1[[#This Row],[Första tomma]]-1,"",IF(ISEVEN(Tabell1[[#This Row],[Substans nr]])=TRUE,TRUE,FALSE))</f>
        <v>#REF!</v>
      </c>
      <c r="Q57" s="4" t="b">
        <f>(ISBLANK(#REF!))</f>
        <v>0</v>
      </c>
      <c r="R57" s="4">
        <f>ROW()</f>
        <v>57</v>
      </c>
      <c r="S57" s="4">
        <f>_xlfn.MINIFS(Tabell1[Rad],Tabell1[Tom rad],TRUE)</f>
        <v>98</v>
      </c>
    </row>
    <row r="58" spans="1:19" ht="15.75" thickBot="1" x14ac:dyDescent="0.3">
      <c r="A58" s="357"/>
      <c r="B58" s="281"/>
      <c r="C58" s="281"/>
      <c r="D58" s="27" t="s">
        <v>213</v>
      </c>
      <c r="E58" s="205" t="s">
        <v>214</v>
      </c>
      <c r="F58" s="171" t="s">
        <v>99</v>
      </c>
      <c r="G58" s="171" t="s">
        <v>116</v>
      </c>
      <c r="H58" s="171">
        <v>849411</v>
      </c>
      <c r="I58" s="145">
        <v>46156</v>
      </c>
      <c r="J58" s="122" t="s">
        <v>36</v>
      </c>
      <c r="K58" s="89">
        <v>2025785353</v>
      </c>
      <c r="L58" s="323"/>
      <c r="M58" s="4">
        <f>A58</f>
        <v>0</v>
      </c>
      <c r="N58" s="4" t="str">
        <f>IF(Tabell1[[#This Row],[Preparatkontroll]]=0,"",1)</f>
        <v/>
      </c>
      <c r="O58" s="4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4" t="e">
        <f>IF(Tabell1[[#This Row],[Rad]]&gt;Tabell1[[#This Row],[Första tomma]]-1,"",IF(ISEVEN(Tabell1[[#This Row],[Substans nr]])=TRUE,TRUE,FALSE))</f>
        <v>#REF!</v>
      </c>
      <c r="Q58" s="4" t="b">
        <f>(ISBLANK(#REF!))</f>
        <v>0</v>
      </c>
      <c r="R58" s="4">
        <f>ROW()</f>
        <v>58</v>
      </c>
      <c r="S58" s="4">
        <f>_xlfn.MINIFS(Tabell1[Rad],Tabell1[Tom rad],TRUE)</f>
        <v>98</v>
      </c>
    </row>
    <row r="59" spans="1:19" x14ac:dyDescent="0.25">
      <c r="A59" s="251" t="s">
        <v>215</v>
      </c>
      <c r="B59" s="221" t="s">
        <v>208</v>
      </c>
      <c r="C59" s="221" t="s">
        <v>216</v>
      </c>
      <c r="D59" s="64" t="s">
        <v>217</v>
      </c>
      <c r="E59" s="206" t="s">
        <v>218</v>
      </c>
      <c r="F59" s="137" t="s">
        <v>26</v>
      </c>
      <c r="G59" s="137" t="s">
        <v>219</v>
      </c>
      <c r="H59" s="137">
        <v>843975</v>
      </c>
      <c r="I59" s="156">
        <v>46289</v>
      </c>
      <c r="J59" s="130" t="s">
        <v>28</v>
      </c>
      <c r="K59" s="99">
        <v>2025807190</v>
      </c>
      <c r="L59" s="26"/>
      <c r="M59" s="4" t="str">
        <f>A59</f>
        <v>klometiazol</v>
      </c>
      <c r="N59" s="4">
        <f>IF(Tabell1[[#This Row],[Preparatkontroll]]=0,"",1)</f>
        <v>1</v>
      </c>
      <c r="O59" s="4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4" t="e">
        <f>IF(Tabell1[[#This Row],[Rad]]&gt;Tabell1[[#This Row],[Första tomma]]-1,"",IF(ISEVEN(Tabell1[[#This Row],[Substans nr]])=TRUE,TRUE,FALSE))</f>
        <v>#REF!</v>
      </c>
      <c r="Q59" s="4" t="b">
        <f>(ISBLANK(#REF!))</f>
        <v>0</v>
      </c>
      <c r="R59" s="4">
        <f>ROW()</f>
        <v>59</v>
      </c>
      <c r="S59" s="4">
        <f>_xlfn.MINIFS(Tabell1[Rad],Tabell1[Tom rad],TRUE)</f>
        <v>98</v>
      </c>
    </row>
    <row r="60" spans="1:19" ht="15" customHeight="1" x14ac:dyDescent="0.25">
      <c r="A60" s="283" t="s">
        <v>220</v>
      </c>
      <c r="B60" s="285" t="s">
        <v>30</v>
      </c>
      <c r="C60" s="280" t="s">
        <v>221</v>
      </c>
      <c r="D60" s="8" t="s">
        <v>222</v>
      </c>
      <c r="E60" s="170" t="s">
        <v>223</v>
      </c>
      <c r="F60" s="170" t="s">
        <v>43</v>
      </c>
      <c r="G60" s="170" t="s">
        <v>167</v>
      </c>
      <c r="H60" s="170">
        <v>841303</v>
      </c>
      <c r="I60" s="144">
        <v>46291</v>
      </c>
      <c r="J60" s="114" t="s">
        <v>36</v>
      </c>
      <c r="K60" s="88">
        <v>2025807688</v>
      </c>
      <c r="L60" s="28"/>
      <c r="M60" s="4" t="str">
        <f t="shared" si="2"/>
        <v>klonodinhydroklorid</v>
      </c>
      <c r="N60" s="4">
        <f>IF(Tabell1[[#This Row],[Preparatkontroll]]=0,"",1)</f>
        <v>1</v>
      </c>
      <c r="O60" s="4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4" t="e">
        <f>IF(Tabell1[[#This Row],[Rad]]&gt;Tabell1[[#This Row],[Första tomma]]-1,"",IF(ISEVEN(Tabell1[[#This Row],[Substans nr]])=TRUE,TRUE,FALSE))</f>
        <v>#REF!</v>
      </c>
      <c r="Q60" s="4" t="b">
        <f t="shared" si="3"/>
        <v>0</v>
      </c>
      <c r="R60" s="4">
        <f>ROW()</f>
        <v>60</v>
      </c>
      <c r="S60" s="4">
        <f>_xlfn.MINIFS(Tabell1[Rad],Tabell1[Tom rad],TRUE)</f>
        <v>98</v>
      </c>
    </row>
    <row r="61" spans="1:19" x14ac:dyDescent="0.25">
      <c r="A61" s="284"/>
      <c r="B61" s="270"/>
      <c r="C61" s="277"/>
      <c r="D61" s="14" t="s">
        <v>224</v>
      </c>
      <c r="E61" s="169" t="s">
        <v>225</v>
      </c>
      <c r="F61" s="169" t="s">
        <v>226</v>
      </c>
      <c r="G61" s="169" t="s">
        <v>227</v>
      </c>
      <c r="H61" s="169">
        <v>774103</v>
      </c>
      <c r="I61" s="143">
        <v>46365</v>
      </c>
      <c r="J61" s="113" t="s">
        <v>36</v>
      </c>
      <c r="K61" s="87">
        <v>2025819517</v>
      </c>
      <c r="L61" s="71"/>
      <c r="M61" s="4">
        <f>A61</f>
        <v>0</v>
      </c>
      <c r="N61" s="4" t="str">
        <f>IF(Tabell1[[#This Row],[Preparatkontroll]]=0,"",1)</f>
        <v/>
      </c>
      <c r="O61" s="4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4" t="e">
        <f>IF(Tabell1[[#This Row],[Rad]]&gt;Tabell1[[#This Row],[Första tomma]]-1,"",IF(ISEVEN(Tabell1[[#This Row],[Substans nr]])=TRUE,TRUE,FALSE))</f>
        <v>#REF!</v>
      </c>
      <c r="Q61" s="4" t="b">
        <f>(ISBLANK(#REF!))</f>
        <v>0</v>
      </c>
      <c r="R61" s="4">
        <f>ROW()</f>
        <v>61</v>
      </c>
      <c r="S61" s="4">
        <f>_xlfn.MINIFS(Tabell1[Rad],Tabell1[Tom rad],TRUE)</f>
        <v>98</v>
      </c>
    </row>
    <row r="62" spans="1:19" x14ac:dyDescent="0.25">
      <c r="A62" s="356" t="s">
        <v>228</v>
      </c>
      <c r="B62" s="280" t="s">
        <v>78</v>
      </c>
      <c r="C62" s="222" t="s">
        <v>229</v>
      </c>
      <c r="D62" s="72" t="s">
        <v>230</v>
      </c>
      <c r="E62" s="170" t="s">
        <v>231</v>
      </c>
      <c r="F62" s="170" t="s">
        <v>26</v>
      </c>
      <c r="G62" s="170" t="s">
        <v>232</v>
      </c>
      <c r="H62" s="170">
        <v>848842</v>
      </c>
      <c r="I62" s="144">
        <v>46080</v>
      </c>
      <c r="J62" s="114" t="s">
        <v>28</v>
      </c>
      <c r="K62" s="88">
        <v>2025772372</v>
      </c>
      <c r="L62" s="28"/>
      <c r="M62" s="4" t="str">
        <f>A62</f>
        <v>klorokinfosfat</v>
      </c>
      <c r="N62" s="4">
        <f>IF(Tabell1[[#This Row],[Preparatkontroll]]=0,"",1)</f>
        <v>1</v>
      </c>
      <c r="O62" s="4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4" t="e">
        <f>IF(Tabell1[[#This Row],[Rad]]&gt;Tabell1[[#This Row],[Första tomma]]-1,"",IF(ISEVEN(Tabell1[[#This Row],[Substans nr]])=TRUE,TRUE,FALSE))</f>
        <v>#REF!</v>
      </c>
      <c r="Q62" s="4" t="b">
        <f>(ISBLANK(#REF!))</f>
        <v>0</v>
      </c>
      <c r="R62" s="4">
        <f>ROW()</f>
        <v>62</v>
      </c>
      <c r="S62" s="4">
        <f>_xlfn.MINIFS(Tabell1[Rad],Tabell1[Tom rad],TRUE)</f>
        <v>98</v>
      </c>
    </row>
    <row r="63" spans="1:19" ht="15.75" thickBot="1" x14ac:dyDescent="0.3">
      <c r="A63" s="357"/>
      <c r="B63" s="281"/>
      <c r="C63" s="223" t="s">
        <v>233</v>
      </c>
      <c r="D63" s="40" t="s">
        <v>234</v>
      </c>
      <c r="E63" s="171" t="s">
        <v>235</v>
      </c>
      <c r="F63" s="171" t="s">
        <v>34</v>
      </c>
      <c r="G63" s="171" t="s">
        <v>236</v>
      </c>
      <c r="H63" s="171">
        <v>848843</v>
      </c>
      <c r="I63" s="145">
        <v>46414</v>
      </c>
      <c r="J63" s="115" t="s">
        <v>28</v>
      </c>
      <c r="K63" s="89">
        <v>2026825699</v>
      </c>
      <c r="L63" s="29"/>
      <c r="M63" s="4">
        <f>A63</f>
        <v>0</v>
      </c>
      <c r="N63" s="4" t="str">
        <f>IF(Tabell1[[#This Row],[Preparatkontroll]]=0,"",1)</f>
        <v/>
      </c>
      <c r="O63" s="4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4" t="e">
        <f>IF(Tabell1[[#This Row],[Rad]]&gt;Tabell1[[#This Row],[Första tomma]]-1,"",IF(ISEVEN(Tabell1[[#This Row],[Substans nr]])=TRUE,TRUE,FALSE))</f>
        <v>#REF!</v>
      </c>
      <c r="Q63" s="4" t="b">
        <f>(ISBLANK(#REF!))</f>
        <v>0</v>
      </c>
      <c r="R63" s="4">
        <f>ROW()</f>
        <v>63</v>
      </c>
      <c r="S63" s="4">
        <f>_xlfn.MINIFS(Tabell1[Rad],Tabell1[Tom rad],TRUE)</f>
        <v>98</v>
      </c>
    </row>
    <row r="64" spans="1:19" ht="15.75" thickBot="1" x14ac:dyDescent="0.3">
      <c r="A64" s="252" t="s">
        <v>237</v>
      </c>
      <c r="B64" s="235" t="s">
        <v>45</v>
      </c>
      <c r="C64" s="224" t="s">
        <v>238</v>
      </c>
      <c r="D64" s="54" t="s">
        <v>239</v>
      </c>
      <c r="E64" s="172" t="s">
        <v>240</v>
      </c>
      <c r="F64" s="172" t="s">
        <v>241</v>
      </c>
      <c r="G64" s="172" t="s">
        <v>174</v>
      </c>
      <c r="H64" s="172">
        <v>744527</v>
      </c>
      <c r="I64" s="157">
        <v>46245</v>
      </c>
      <c r="J64" s="131" t="s">
        <v>36</v>
      </c>
      <c r="K64" s="90">
        <v>202580102</v>
      </c>
      <c r="L64" s="46"/>
      <c r="M64" s="4" t="str">
        <f t="shared" si="2"/>
        <v>kolestyramin</v>
      </c>
      <c r="N64" s="4">
        <f>IF(Tabell1[[#This Row],[Preparatkontroll]]=0,"",1)</f>
        <v>1</v>
      </c>
      <c r="O64" s="4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4" t="e">
        <f>IF(Tabell1[[#This Row],[Rad]]&gt;Tabell1[[#This Row],[Första tomma]]-1,"",IF(ISEVEN(Tabell1[[#This Row],[Substans nr]])=TRUE,TRUE,FALSE))</f>
        <v>#REF!</v>
      </c>
      <c r="Q64" s="4" t="b">
        <f t="shared" si="3"/>
        <v>0</v>
      </c>
      <c r="R64" s="4">
        <f>ROW()</f>
        <v>64</v>
      </c>
      <c r="S64" s="4">
        <f>_xlfn.MINIFS(Tabell1[Rad],Tabell1[Tom rad],TRUE)</f>
        <v>98</v>
      </c>
    </row>
    <row r="65" spans="1:19" ht="15.75" thickBot="1" x14ac:dyDescent="0.3">
      <c r="A65" s="244" t="s">
        <v>242</v>
      </c>
      <c r="B65" s="215" t="s">
        <v>176</v>
      </c>
      <c r="C65" s="225" t="s">
        <v>23</v>
      </c>
      <c r="D65" s="52" t="s">
        <v>243</v>
      </c>
      <c r="E65" s="173" t="s">
        <v>244</v>
      </c>
      <c r="F65" s="173" t="s">
        <v>75</v>
      </c>
      <c r="G65" s="173" t="s">
        <v>245</v>
      </c>
      <c r="H65" s="173" t="s">
        <v>246</v>
      </c>
      <c r="I65" s="146">
        <v>46119</v>
      </c>
      <c r="J65" s="116" t="s">
        <v>28</v>
      </c>
      <c r="K65" s="84">
        <v>2025778795</v>
      </c>
      <c r="L65" s="21"/>
      <c r="M65" s="4" t="str">
        <f>A65</f>
        <v>levomepromazin</v>
      </c>
      <c r="N65" s="4">
        <f>IF(Tabell1[[#This Row],[Preparatkontroll]]=0,"",1)</f>
        <v>1</v>
      </c>
      <c r="O65" s="4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4" t="e">
        <f>IF(Tabell1[[#This Row],[Rad]]&gt;Tabell1[[#This Row],[Första tomma]]-1,"",IF(ISEVEN(Tabell1[[#This Row],[Substans nr]])=TRUE,TRUE,FALSE))</f>
        <v>#REF!</v>
      </c>
      <c r="Q65" s="4" t="b">
        <f>(ISBLANK(#REF!))</f>
        <v>0</v>
      </c>
      <c r="R65" s="4">
        <f>ROW()</f>
        <v>65</v>
      </c>
      <c r="S65" s="4">
        <f>_xlfn.MINIFS(Tabell1[Rad],Tabell1[Tom rad],TRUE)</f>
        <v>98</v>
      </c>
    </row>
    <row r="66" spans="1:19" ht="15.75" customHeight="1" thickBot="1" x14ac:dyDescent="0.3">
      <c r="A66" s="250" t="s">
        <v>247</v>
      </c>
      <c r="B66" s="211" t="s">
        <v>150</v>
      </c>
      <c r="C66" s="211" t="s">
        <v>248</v>
      </c>
      <c r="D66" s="7" t="s">
        <v>249</v>
      </c>
      <c r="E66" s="166" t="s">
        <v>250</v>
      </c>
      <c r="F66" s="166" t="s">
        <v>82</v>
      </c>
      <c r="G66" s="166" t="s">
        <v>251</v>
      </c>
      <c r="H66" s="166">
        <v>765112</v>
      </c>
      <c r="I66" s="140">
        <v>46105</v>
      </c>
      <c r="J66" s="110" t="s">
        <v>36</v>
      </c>
      <c r="K66" s="84">
        <v>2025776968</v>
      </c>
      <c r="L66" s="20"/>
      <c r="M66" s="4" t="str">
        <f>A66</f>
        <v>magnesiumsulfat</v>
      </c>
      <c r="N66" s="4">
        <f>IF(Tabell1[[#This Row],[Preparatkontroll]]=0,"",1)</f>
        <v>1</v>
      </c>
      <c r="O66" s="4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4" t="e">
        <f>IF(Tabell1[[#This Row],[Rad]]&gt;Tabell1[[#This Row],[Första tomma]]-1,"",IF(ISEVEN(Tabell1[[#This Row],[Substans nr]])=TRUE,TRUE,FALSE))</f>
        <v>#REF!</v>
      </c>
      <c r="Q66" s="4" t="b">
        <f>(ISBLANK(#REF!))</f>
        <v>0</v>
      </c>
      <c r="R66" s="4">
        <f>ROW()</f>
        <v>66</v>
      </c>
      <c r="S66" s="4">
        <f>_xlfn.MINIFS(Tabell1[Rad],Tabell1[Tom rad],TRUE)</f>
        <v>98</v>
      </c>
    </row>
    <row r="67" spans="1:19" ht="28.9" customHeight="1" thickBot="1" x14ac:dyDescent="0.3">
      <c r="A67" s="282" t="s">
        <v>252</v>
      </c>
      <c r="B67" s="329" t="s">
        <v>253</v>
      </c>
      <c r="C67" s="329" t="s">
        <v>254</v>
      </c>
      <c r="D67" s="355" t="s">
        <v>255</v>
      </c>
      <c r="E67" s="285" t="s">
        <v>256</v>
      </c>
      <c r="F67" s="285" t="s">
        <v>82</v>
      </c>
      <c r="G67" s="285" t="s">
        <v>257</v>
      </c>
      <c r="H67" s="182" t="s">
        <v>258</v>
      </c>
      <c r="I67" s="330">
        <v>46129</v>
      </c>
      <c r="J67" s="377" t="s">
        <v>36</v>
      </c>
      <c r="K67" s="376">
        <v>2025780476</v>
      </c>
      <c r="L67" s="331"/>
      <c r="M67" s="4" t="str">
        <f t="shared" si="2"/>
        <v>mepivakain + adrenalin</v>
      </c>
      <c r="N67" s="4">
        <f>IF(Tabell1[[#This Row],[Preparatkontroll]]=0,"",1)</f>
        <v>1</v>
      </c>
      <c r="O67" s="4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4" t="e">
        <f>IF(Tabell1[[#This Row],[Rad]]&gt;Tabell1[[#This Row],[Första tomma]]-1,"",IF(ISEVEN(Tabell1[[#This Row],[Substans nr]])=TRUE,TRUE,FALSE))</f>
        <v>#REF!</v>
      </c>
      <c r="Q67" s="4" t="b">
        <f t="shared" ref="Q67:Q87" si="7">(ISBLANK(H67))</f>
        <v>0</v>
      </c>
      <c r="R67" s="4">
        <f>ROW()</f>
        <v>67</v>
      </c>
      <c r="S67" s="4">
        <f>_xlfn.MINIFS(Tabell1[Rad],Tabell1[Tom rad],TRUE)</f>
        <v>98</v>
      </c>
    </row>
    <row r="68" spans="1:19" ht="16.149999999999999" customHeight="1" thickBot="1" x14ac:dyDescent="0.3">
      <c r="A68" s="282"/>
      <c r="B68" s="329"/>
      <c r="C68" s="329"/>
      <c r="D68" s="355"/>
      <c r="E68" s="285"/>
      <c r="F68" s="285"/>
      <c r="G68" s="285"/>
      <c r="H68" s="182">
        <v>846194</v>
      </c>
      <c r="I68" s="292"/>
      <c r="J68" s="377"/>
      <c r="K68" s="304"/>
      <c r="L68" s="331"/>
      <c r="M68" s="4">
        <f>A68</f>
        <v>0</v>
      </c>
      <c r="N68" s="4" t="str">
        <f>IF(Tabell1[[#This Row],[Preparatkontroll]]=0,"",1)</f>
        <v/>
      </c>
      <c r="O68" s="4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4" t="e">
        <f>IF(Tabell1[[#This Row],[Rad]]&gt;Tabell1[[#This Row],[Första tomma]]-1,"",IF(ISEVEN(Tabell1[[#This Row],[Substans nr]])=TRUE,TRUE,FALSE))</f>
        <v>#REF!</v>
      </c>
      <c r="Q68" s="4" t="b">
        <f>(ISBLANK(#REF!))</f>
        <v>0</v>
      </c>
      <c r="R68" s="4">
        <f>ROW()</f>
        <v>68</v>
      </c>
      <c r="S68" s="4">
        <f>_xlfn.MINIFS(Tabell1[Rad],Tabell1[Tom rad],TRUE)</f>
        <v>98</v>
      </c>
    </row>
    <row r="69" spans="1:19" x14ac:dyDescent="0.25">
      <c r="A69" s="282"/>
      <c r="B69" s="329"/>
      <c r="C69" s="329"/>
      <c r="D69" s="355"/>
      <c r="E69" s="285"/>
      <c r="F69" s="285"/>
      <c r="G69" s="285"/>
      <c r="H69" s="184">
        <v>844329</v>
      </c>
      <c r="I69" s="292"/>
      <c r="J69" s="377"/>
      <c r="K69" s="304"/>
      <c r="L69" s="331"/>
      <c r="M69" s="4">
        <f t="shared" si="2"/>
        <v>0</v>
      </c>
      <c r="N69" s="4" t="str">
        <f>IF(Tabell1[[#This Row],[Preparatkontroll]]=0,"",1)</f>
        <v/>
      </c>
      <c r="O69" s="4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4" t="e">
        <f>IF(Tabell1[[#This Row],[Rad]]&gt;Tabell1[[#This Row],[Första tomma]]-1,"",IF(ISEVEN(Tabell1[[#This Row],[Substans nr]])=TRUE,TRUE,FALSE))</f>
        <v>#REF!</v>
      </c>
      <c r="Q69" s="4" t="b">
        <f t="shared" si="7"/>
        <v>0</v>
      </c>
      <c r="R69" s="4">
        <f>ROW()</f>
        <v>69</v>
      </c>
      <c r="S69" s="4">
        <f>_xlfn.MINIFS(Tabell1[Rad],Tabell1[Tom rad],TRUE)</f>
        <v>98</v>
      </c>
    </row>
    <row r="70" spans="1:19" x14ac:dyDescent="0.25">
      <c r="A70" s="356" t="s">
        <v>259</v>
      </c>
      <c r="B70" s="280" t="s">
        <v>130</v>
      </c>
      <c r="C70" s="280" t="s">
        <v>260</v>
      </c>
      <c r="D70" s="358" t="s">
        <v>261</v>
      </c>
      <c r="E70" s="359" t="s">
        <v>262</v>
      </c>
      <c r="F70" s="359" t="s">
        <v>92</v>
      </c>
      <c r="G70" s="359" t="s">
        <v>263</v>
      </c>
      <c r="H70" s="181">
        <v>843230</v>
      </c>
      <c r="I70" s="300">
        <v>46344</v>
      </c>
      <c r="J70" s="324" t="s">
        <v>36</v>
      </c>
      <c r="K70" s="339">
        <v>2025815657</v>
      </c>
      <c r="L70" s="308"/>
      <c r="M70" s="4" t="str">
        <f>A70</f>
        <v>metotrexat</v>
      </c>
      <c r="N70" s="4">
        <f>IF(Tabell1[[#This Row],[Preparatkontroll]]=0,"",1)</f>
        <v>1</v>
      </c>
      <c r="O70" s="4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4" t="e">
        <f>IF(Tabell1[[#This Row],[Rad]]&gt;Tabell1[[#This Row],[Första tomma]]-1,"",IF(ISEVEN(Tabell1[[#This Row],[Substans nr]])=TRUE,TRUE,FALSE))</f>
        <v>#REF!</v>
      </c>
      <c r="Q70" s="4" t="b">
        <f>(ISBLANK(#REF!))</f>
        <v>0</v>
      </c>
      <c r="R70" s="4">
        <f>ROW()</f>
        <v>70</v>
      </c>
      <c r="S70" s="4">
        <f>_xlfn.MINIFS(Tabell1[Rad],Tabell1[Tom rad],TRUE)</f>
        <v>98</v>
      </c>
    </row>
    <row r="71" spans="1:19" ht="15.75" thickBot="1" x14ac:dyDescent="0.3">
      <c r="A71" s="357"/>
      <c r="B71" s="281"/>
      <c r="C71" s="281"/>
      <c r="D71" s="354"/>
      <c r="E71" s="360"/>
      <c r="F71" s="360"/>
      <c r="G71" s="360"/>
      <c r="H71" s="168">
        <v>779430</v>
      </c>
      <c r="I71" s="301"/>
      <c r="J71" s="321"/>
      <c r="K71" s="340"/>
      <c r="L71" s="323"/>
      <c r="M71" s="4">
        <f>A71</f>
        <v>0</v>
      </c>
      <c r="N71" s="4" t="str">
        <f>IF(Tabell1[[#This Row],[Preparatkontroll]]=0,"",1)</f>
        <v/>
      </c>
      <c r="O71" s="4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4" t="e">
        <f>IF(Tabell1[[#This Row],[Rad]]&gt;Tabell1[[#This Row],[Första tomma]]-1,"",IF(ISEVEN(Tabell1[[#This Row],[Substans nr]])=TRUE,TRUE,FALSE))</f>
        <v>#REF!</v>
      </c>
      <c r="Q71" s="4" t="b">
        <f>(ISBLANK(#REF!))</f>
        <v>0</v>
      </c>
      <c r="R71" s="4">
        <f>ROW()</f>
        <v>71</v>
      </c>
      <c r="S71" s="4">
        <f>_xlfn.MINIFS(Tabell1[Rad],Tabell1[Tom rad],TRUE)</f>
        <v>98</v>
      </c>
    </row>
    <row r="72" spans="1:19" x14ac:dyDescent="0.25">
      <c r="A72" s="346" t="s">
        <v>264</v>
      </c>
      <c r="B72" s="328" t="s">
        <v>265</v>
      </c>
      <c r="C72" s="327" t="s">
        <v>266</v>
      </c>
      <c r="D72" s="6" t="s">
        <v>267</v>
      </c>
      <c r="E72" s="167" t="s">
        <v>268</v>
      </c>
      <c r="F72" s="167" t="s">
        <v>26</v>
      </c>
      <c r="G72" s="167" t="s">
        <v>269</v>
      </c>
      <c r="H72" s="167">
        <v>745813</v>
      </c>
      <c r="I72" s="141">
        <v>46183</v>
      </c>
      <c r="J72" s="111" t="s">
        <v>36</v>
      </c>
      <c r="K72" s="100">
        <v>2025791109</v>
      </c>
      <c r="L72" s="19">
        <v>46081</v>
      </c>
      <c r="M72" s="4" t="str">
        <f>A72</f>
        <v>naltrexon</v>
      </c>
      <c r="N72" s="4">
        <f>IF(Tabell1[[#This Row],[Preparatkontroll]]=0,"",1)</f>
        <v>1</v>
      </c>
      <c r="O72" s="4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4" t="e">
        <f>IF(Tabell1[[#This Row],[Rad]]&gt;Tabell1[[#This Row],[Första tomma]]-1,"",IF(ISEVEN(Tabell1[[#This Row],[Substans nr]])=TRUE,TRUE,FALSE))</f>
        <v>#REF!</v>
      </c>
      <c r="Q72" s="4" t="b">
        <f>(ISBLANK(#REF!))</f>
        <v>0</v>
      </c>
      <c r="R72" s="4">
        <f>ROW()</f>
        <v>72</v>
      </c>
      <c r="S72" s="4">
        <f>_xlfn.MINIFS(Tabell1[Rad],Tabell1[Tom rad],TRUE)</f>
        <v>98</v>
      </c>
    </row>
    <row r="73" spans="1:19" x14ac:dyDescent="0.25">
      <c r="A73" s="282"/>
      <c r="B73" s="329"/>
      <c r="C73" s="277"/>
      <c r="D73" s="14" t="s">
        <v>270</v>
      </c>
      <c r="E73" s="169" t="s">
        <v>271</v>
      </c>
      <c r="F73" s="169" t="s">
        <v>82</v>
      </c>
      <c r="G73" s="169" t="s">
        <v>272</v>
      </c>
      <c r="H73" s="169">
        <v>845103</v>
      </c>
      <c r="I73" s="143">
        <v>46206</v>
      </c>
      <c r="J73" s="113" t="s">
        <v>28</v>
      </c>
      <c r="K73" s="87" t="s">
        <v>273</v>
      </c>
      <c r="L73" s="21">
        <v>46081</v>
      </c>
      <c r="M73" s="4">
        <f>A73</f>
        <v>0</v>
      </c>
      <c r="N73" s="4" t="str">
        <f>IF(Tabell1[[#This Row],[Preparatkontroll]]=0,"",1)</f>
        <v/>
      </c>
      <c r="O73" s="4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4" t="e">
        <f>IF(Tabell1[[#This Row],[Rad]]&gt;Tabell1[[#This Row],[Första tomma]]-1,"",IF(ISEVEN(Tabell1[[#This Row],[Substans nr]])=TRUE,TRUE,FALSE))</f>
        <v>#REF!</v>
      </c>
      <c r="Q73" s="4" t="b">
        <f>(ISBLANK(#REF!))</f>
        <v>0</v>
      </c>
      <c r="R73" s="4">
        <f>ROW()</f>
        <v>73</v>
      </c>
      <c r="S73" s="4">
        <f>_xlfn.MINIFS(Tabell1[Rad],Tabell1[Tom rad],TRUE)</f>
        <v>98</v>
      </c>
    </row>
    <row r="74" spans="1:19" x14ac:dyDescent="0.25">
      <c r="A74" s="347" t="s">
        <v>274</v>
      </c>
      <c r="B74" s="329" t="s">
        <v>275</v>
      </c>
      <c r="C74" s="181" t="s">
        <v>276</v>
      </c>
      <c r="D74" s="8" t="s">
        <v>277</v>
      </c>
      <c r="E74" s="170" t="s">
        <v>278</v>
      </c>
      <c r="F74" s="170" t="s">
        <v>104</v>
      </c>
      <c r="G74" s="170" t="s">
        <v>279</v>
      </c>
      <c r="H74" s="170">
        <v>850433</v>
      </c>
      <c r="I74" s="144">
        <v>46255</v>
      </c>
      <c r="J74" s="114" t="s">
        <v>36</v>
      </c>
      <c r="K74" s="101">
        <v>2025802125</v>
      </c>
      <c r="L74" s="28"/>
      <c r="M74" s="4" t="e">
        <f>#REF!</f>
        <v>#REF!</v>
      </c>
      <c r="N74" s="4" t="e">
        <f>IF(Tabell1[[#This Row],[Preparatkontroll]]=0,"",1)</f>
        <v>#REF!</v>
      </c>
      <c r="O74" s="4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4" t="e">
        <f>IF(Tabell1[[#This Row],[Rad]]&gt;Tabell1[[#This Row],[Första tomma]]-1,"",IF(ISEVEN(Tabell1[[#This Row],[Substans nr]])=TRUE,TRUE,FALSE))</f>
        <v>#REF!</v>
      </c>
      <c r="Q74" s="4" t="b">
        <f>(ISBLANK(#REF!))</f>
        <v>0</v>
      </c>
      <c r="R74" s="4">
        <f>ROW()</f>
        <v>74</v>
      </c>
      <c r="S74" s="4">
        <f>_xlfn.MINIFS(Tabell1[Rad],Tabell1[Tom rad],TRUE)</f>
        <v>98</v>
      </c>
    </row>
    <row r="75" spans="1:19" ht="15" customHeight="1" x14ac:dyDescent="0.25">
      <c r="A75" s="348"/>
      <c r="B75" s="328"/>
      <c r="C75" s="277" t="s">
        <v>280</v>
      </c>
      <c r="D75" s="47" t="s">
        <v>277</v>
      </c>
      <c r="E75" s="136" t="s">
        <v>281</v>
      </c>
      <c r="F75" s="136" t="s">
        <v>282</v>
      </c>
      <c r="G75" s="136" t="s">
        <v>279</v>
      </c>
      <c r="H75" s="136">
        <v>849875</v>
      </c>
      <c r="I75" s="142">
        <v>46154</v>
      </c>
      <c r="J75" s="112" t="s">
        <v>36</v>
      </c>
      <c r="K75" s="102">
        <v>2025784340</v>
      </c>
      <c r="L75" s="18"/>
      <c r="M75" s="4" t="e">
        <f>#REF!</f>
        <v>#REF!</v>
      </c>
      <c r="N75" s="4" t="e">
        <f>IF(Tabell1[[#This Row],[Preparatkontroll]]=0,"",1)</f>
        <v>#REF!</v>
      </c>
      <c r="O75" s="4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4" t="e">
        <f>IF(Tabell1[[#This Row],[Rad]]&gt;Tabell1[[#This Row],[Första tomma]]-1,"",IF(ISEVEN(Tabell1[[#This Row],[Substans nr]])=TRUE,TRUE,FALSE))</f>
        <v>#REF!</v>
      </c>
      <c r="Q75" s="4" t="b">
        <f>(ISBLANK(#REF!))</f>
        <v>0</v>
      </c>
      <c r="R75" s="4">
        <f>ROW()</f>
        <v>75</v>
      </c>
      <c r="S75" s="4">
        <f>_xlfn.MINIFS(Tabell1[Rad],Tabell1[Tom rad],TRUE)</f>
        <v>98</v>
      </c>
    </row>
    <row r="76" spans="1:19" ht="15.75" x14ac:dyDescent="0.25">
      <c r="A76" s="348"/>
      <c r="B76" s="328"/>
      <c r="C76" s="327"/>
      <c r="D76" s="47" t="s">
        <v>277</v>
      </c>
      <c r="E76" s="136" t="s">
        <v>278</v>
      </c>
      <c r="F76" s="136" t="s">
        <v>104</v>
      </c>
      <c r="G76" s="136" t="s">
        <v>279</v>
      </c>
      <c r="H76" s="136">
        <v>850434</v>
      </c>
      <c r="I76" s="142">
        <v>46255</v>
      </c>
      <c r="J76" s="112" t="s">
        <v>36</v>
      </c>
      <c r="K76" s="102" t="s">
        <v>283</v>
      </c>
      <c r="L76" s="18"/>
      <c r="M76" s="4">
        <f>A76</f>
        <v>0</v>
      </c>
      <c r="N76" s="4" t="str">
        <f>IF(Tabell1[[#This Row],[Preparatkontroll]]=0,"",1)</f>
        <v/>
      </c>
      <c r="O76" s="4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4" t="e">
        <f>IF(Tabell1[[#This Row],[Rad]]&gt;Tabell1[[#This Row],[Första tomma]]-1,"",IF(ISEVEN(Tabell1[[#This Row],[Substans nr]])=TRUE,TRUE,FALSE))</f>
        <v>#REF!</v>
      </c>
      <c r="Q76" s="4" t="b">
        <f>(ISBLANK(#REF!))</f>
        <v>0</v>
      </c>
      <c r="R76" s="4">
        <f>ROW()</f>
        <v>76</v>
      </c>
      <c r="S76" s="4">
        <f>_xlfn.MINIFS(Tabell1[Rad],Tabell1[Tom rad],TRUE)</f>
        <v>98</v>
      </c>
    </row>
    <row r="77" spans="1:19" x14ac:dyDescent="0.25">
      <c r="A77" s="348"/>
      <c r="B77" s="328"/>
      <c r="C77" s="277" t="s">
        <v>284</v>
      </c>
      <c r="D77" s="47" t="s">
        <v>277</v>
      </c>
      <c r="E77" s="136" t="s">
        <v>281</v>
      </c>
      <c r="F77" s="136" t="s">
        <v>282</v>
      </c>
      <c r="G77" s="136" t="s">
        <v>279</v>
      </c>
      <c r="H77" s="136">
        <v>849878</v>
      </c>
      <c r="I77" s="142">
        <v>46154</v>
      </c>
      <c r="J77" s="112" t="s">
        <v>36</v>
      </c>
      <c r="K77" s="102">
        <v>2025784338</v>
      </c>
      <c r="L77" s="18"/>
      <c r="M77" s="4" t="str">
        <f>A74</f>
        <v>olanzapin</v>
      </c>
      <c r="N77" s="4">
        <f>IF(Tabell1[[#This Row],[Preparatkontroll]]=0,"",1)</f>
        <v>1</v>
      </c>
      <c r="O77" s="4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4" t="e">
        <f>IF(Tabell1[[#This Row],[Rad]]&gt;Tabell1[[#This Row],[Första tomma]]-1,"",IF(ISEVEN(Tabell1[[#This Row],[Substans nr]])=TRUE,TRUE,FALSE))</f>
        <v>#REF!</v>
      </c>
      <c r="Q77" s="4" t="b">
        <f>(ISBLANK(#REF!))</f>
        <v>0</v>
      </c>
      <c r="R77" s="4">
        <f>ROW()</f>
        <v>77</v>
      </c>
      <c r="S77" s="4">
        <f>_xlfn.MINIFS(Tabell1[Rad],Tabell1[Tom rad],TRUE)</f>
        <v>98</v>
      </c>
    </row>
    <row r="78" spans="1:19" ht="15.75" thickBot="1" x14ac:dyDescent="0.3">
      <c r="A78" s="349"/>
      <c r="B78" s="338"/>
      <c r="C78" s="338"/>
      <c r="D78" s="48" t="s">
        <v>277</v>
      </c>
      <c r="E78" s="172" t="s">
        <v>278</v>
      </c>
      <c r="F78" s="171" t="s">
        <v>104</v>
      </c>
      <c r="G78" s="171" t="s">
        <v>279</v>
      </c>
      <c r="H78" s="171">
        <v>850435</v>
      </c>
      <c r="I78" s="145">
        <v>46255</v>
      </c>
      <c r="J78" s="115" t="s">
        <v>36</v>
      </c>
      <c r="K78" s="103">
        <v>2025802130</v>
      </c>
      <c r="L78" s="29"/>
      <c r="M78" s="4">
        <f>A78</f>
        <v>0</v>
      </c>
      <c r="N78" s="4" t="str">
        <f>IF(Tabell1[[#This Row],[Preparatkontroll]]=0,"",1)</f>
        <v/>
      </c>
      <c r="O78" s="4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4" t="e">
        <f>IF(Tabell1[[#This Row],[Rad]]&gt;Tabell1[[#This Row],[Första tomma]]-1,"",IF(ISEVEN(Tabell1[[#This Row],[Substans nr]])=TRUE,TRUE,FALSE))</f>
        <v>#REF!</v>
      </c>
      <c r="Q78" s="4" t="b">
        <f>(ISBLANK(#REF!))</f>
        <v>0</v>
      </c>
      <c r="R78" s="4">
        <f>ROW()</f>
        <v>78</v>
      </c>
      <c r="S78" s="4">
        <f>_xlfn.MINIFS(Tabell1[Rad],Tabell1[Tom rad],TRUE)</f>
        <v>98</v>
      </c>
    </row>
    <row r="79" spans="1:19" ht="15.75" thickBot="1" x14ac:dyDescent="0.3">
      <c r="A79" s="252" t="s">
        <v>285</v>
      </c>
      <c r="B79" s="235" t="s">
        <v>286</v>
      </c>
      <c r="C79" s="224" t="s">
        <v>287</v>
      </c>
      <c r="D79" s="54" t="s">
        <v>288</v>
      </c>
      <c r="E79" s="172" t="s">
        <v>289</v>
      </c>
      <c r="F79" s="172" t="s">
        <v>104</v>
      </c>
      <c r="G79" s="172" t="s">
        <v>290</v>
      </c>
      <c r="H79" s="172">
        <v>849755</v>
      </c>
      <c r="I79" s="157">
        <v>46136</v>
      </c>
      <c r="J79" s="131" t="s">
        <v>36</v>
      </c>
      <c r="K79" s="90">
        <v>2025781493</v>
      </c>
      <c r="L79" s="46"/>
      <c r="M79" s="4" t="str">
        <f>A79</f>
        <v>oseltamivir</v>
      </c>
      <c r="N79" s="4">
        <f>IF(Tabell1[[#This Row],[Preparatkontroll]]=0,"",1)</f>
        <v>1</v>
      </c>
      <c r="O79" s="4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4" t="e">
        <f>IF(Tabell1[[#This Row],[Rad]]&gt;Tabell1[[#This Row],[Första tomma]]-1,"",IF(ISEVEN(Tabell1[[#This Row],[Substans nr]])=TRUE,TRUE,FALSE))</f>
        <v>#REF!</v>
      </c>
      <c r="Q79" s="4" t="b">
        <f>(ISBLANK(#REF!))</f>
        <v>0</v>
      </c>
      <c r="R79" s="4">
        <f>ROW()</f>
        <v>79</v>
      </c>
      <c r="S79" s="4">
        <f>_xlfn.MINIFS(Tabell1[Rad],Tabell1[Tom rad],TRUE)</f>
        <v>98</v>
      </c>
    </row>
    <row r="80" spans="1:19" x14ac:dyDescent="0.25">
      <c r="A80" s="346" t="s">
        <v>291</v>
      </c>
      <c r="B80" s="221" t="s">
        <v>286</v>
      </c>
      <c r="C80" s="185" t="s">
        <v>292</v>
      </c>
      <c r="D80" s="6" t="s">
        <v>293</v>
      </c>
      <c r="E80" s="201" t="s">
        <v>294</v>
      </c>
      <c r="F80" s="201" t="s">
        <v>241</v>
      </c>
      <c r="G80" s="167" t="s">
        <v>295</v>
      </c>
      <c r="H80" s="167">
        <v>798122</v>
      </c>
      <c r="I80" s="141">
        <v>46245</v>
      </c>
      <c r="J80" s="111" t="s">
        <v>36</v>
      </c>
      <c r="K80" s="85">
        <v>2025800094</v>
      </c>
      <c r="L80" s="19">
        <v>46265</v>
      </c>
      <c r="M80" s="4" t="str">
        <f t="shared" si="2"/>
        <v>pankreaspulver</v>
      </c>
      <c r="N80" s="4">
        <f>IF(Tabell1[[#This Row],[Preparatkontroll]]=0,"",1)</f>
        <v>1</v>
      </c>
      <c r="O80" s="4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4" t="e">
        <f>IF(Tabell1[[#This Row],[Rad]]&gt;Tabell1[[#This Row],[Första tomma]]-1,"",IF(ISEVEN(Tabell1[[#This Row],[Substans nr]])=TRUE,TRUE,FALSE))</f>
        <v>#REF!</v>
      </c>
      <c r="Q80" s="4" t="b">
        <f t="shared" si="7"/>
        <v>0</v>
      </c>
      <c r="R80" s="4">
        <f>ROW()</f>
        <v>80</v>
      </c>
      <c r="S80" s="4">
        <f>_xlfn.MINIFS(Tabell1[Rad],Tabell1[Tom rad],TRUE)</f>
        <v>98</v>
      </c>
    </row>
    <row r="81" spans="1:19" x14ac:dyDescent="0.25">
      <c r="A81" s="282"/>
      <c r="B81" s="277" t="s">
        <v>296</v>
      </c>
      <c r="C81" s="277" t="s">
        <v>297</v>
      </c>
      <c r="D81" s="276" t="s">
        <v>298</v>
      </c>
      <c r="E81" s="279" t="s">
        <v>299</v>
      </c>
      <c r="F81" s="279" t="s">
        <v>104</v>
      </c>
      <c r="G81" s="182" t="s">
        <v>174</v>
      </c>
      <c r="H81" s="182">
        <v>765682</v>
      </c>
      <c r="I81" s="272">
        <v>46245</v>
      </c>
      <c r="J81" s="318" t="s">
        <v>36</v>
      </c>
      <c r="K81" s="333">
        <v>2025800099</v>
      </c>
      <c r="L81" s="325">
        <v>46265</v>
      </c>
      <c r="M81" s="4">
        <f t="shared" si="2"/>
        <v>0</v>
      </c>
      <c r="N81" s="4" t="str">
        <f>IF(Tabell1[[#This Row],[Preparatkontroll]]=0,"",1)</f>
        <v/>
      </c>
      <c r="O81" s="4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4" t="e">
        <f>IF(Tabell1[[#This Row],[Rad]]&gt;Tabell1[[#This Row],[Första tomma]]-1,"",IF(ISEVEN(Tabell1[[#This Row],[Substans nr]])=TRUE,TRUE,FALSE))</f>
        <v>#REF!</v>
      </c>
      <c r="Q81" s="4" t="b">
        <f t="shared" si="7"/>
        <v>0</v>
      </c>
      <c r="R81" s="4">
        <f>ROW()</f>
        <v>81</v>
      </c>
      <c r="S81" s="4">
        <f>_xlfn.MINIFS(Tabell1[Rad],Tabell1[Tom rad],TRUE)</f>
        <v>98</v>
      </c>
    </row>
    <row r="82" spans="1:19" x14ac:dyDescent="0.25">
      <c r="A82" s="282"/>
      <c r="B82" s="277"/>
      <c r="C82" s="277"/>
      <c r="D82" s="276"/>
      <c r="E82" s="279"/>
      <c r="F82" s="279"/>
      <c r="G82" s="182" t="s">
        <v>300</v>
      </c>
      <c r="H82" s="182">
        <v>772398</v>
      </c>
      <c r="I82" s="311"/>
      <c r="J82" s="318"/>
      <c r="K82" s="333"/>
      <c r="L82" s="309"/>
      <c r="M82" s="4">
        <f t="shared" si="2"/>
        <v>0</v>
      </c>
      <c r="N82" s="4" t="str">
        <f>IF(Tabell1[[#This Row],[Preparatkontroll]]=0,"",1)</f>
        <v/>
      </c>
      <c r="O82" s="4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4" t="e">
        <f>IF(Tabell1[[#This Row],[Rad]]&gt;Tabell1[[#This Row],[Första tomma]]-1,"",IF(ISEVEN(Tabell1[[#This Row],[Substans nr]])=TRUE,TRUE,FALSE))</f>
        <v>#REF!</v>
      </c>
      <c r="Q82" s="4" t="b">
        <f t="shared" si="7"/>
        <v>0</v>
      </c>
      <c r="R82" s="4">
        <f>ROW()</f>
        <v>82</v>
      </c>
      <c r="S82" s="4">
        <f>_xlfn.MINIFS(Tabell1[Rad],Tabell1[Tom rad],TRUE)</f>
        <v>98</v>
      </c>
    </row>
    <row r="83" spans="1:19" x14ac:dyDescent="0.25">
      <c r="A83" s="282"/>
      <c r="B83" s="277"/>
      <c r="C83" s="184" t="s">
        <v>301</v>
      </c>
      <c r="D83" s="14" t="s">
        <v>302</v>
      </c>
      <c r="E83" s="202" t="s">
        <v>299</v>
      </c>
      <c r="F83" s="202" t="s">
        <v>104</v>
      </c>
      <c r="G83" s="169" t="s">
        <v>303</v>
      </c>
      <c r="H83" s="169">
        <v>765683</v>
      </c>
      <c r="I83" s="143">
        <v>46245</v>
      </c>
      <c r="J83" s="113" t="s">
        <v>36</v>
      </c>
      <c r="K83" s="87">
        <v>2025800096</v>
      </c>
      <c r="L83" s="19">
        <v>46265</v>
      </c>
      <c r="M83" s="4">
        <f t="shared" si="2"/>
        <v>0</v>
      </c>
      <c r="N83" s="4" t="str">
        <f>IF(Tabell1[[#This Row],[Preparatkontroll]]=0,"",1)</f>
        <v/>
      </c>
      <c r="O83" s="4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4" t="e">
        <f>IF(Tabell1[[#This Row],[Rad]]&gt;Tabell1[[#This Row],[Första tomma]]-1,"",IF(ISEVEN(Tabell1[[#This Row],[Substans nr]])=TRUE,TRUE,FALSE))</f>
        <v>#REF!</v>
      </c>
      <c r="Q83" s="4" t="b">
        <f t="shared" si="7"/>
        <v>0</v>
      </c>
      <c r="R83" s="4">
        <f>ROW()</f>
        <v>83</v>
      </c>
      <c r="S83" s="4">
        <f>_xlfn.MINIFS(Tabell1[Rad],Tabell1[Tom rad],TRUE)</f>
        <v>98</v>
      </c>
    </row>
    <row r="84" spans="1:19" x14ac:dyDescent="0.25">
      <c r="A84" s="246" t="s">
        <v>304</v>
      </c>
      <c r="B84" s="215" t="s">
        <v>30</v>
      </c>
      <c r="C84" s="215" t="s">
        <v>433</v>
      </c>
      <c r="D84" s="52" t="s">
        <v>305</v>
      </c>
      <c r="E84" s="203" t="s">
        <v>306</v>
      </c>
      <c r="F84" s="203" t="s">
        <v>205</v>
      </c>
      <c r="G84" s="173" t="s">
        <v>307</v>
      </c>
      <c r="H84" s="173">
        <v>849764</v>
      </c>
      <c r="I84" s="146">
        <v>46183</v>
      </c>
      <c r="J84" s="116" t="s">
        <v>36</v>
      </c>
      <c r="K84" s="104">
        <v>2025788040</v>
      </c>
      <c r="L84" s="21"/>
      <c r="M84" s="4" t="str">
        <f>A84</f>
        <v>prasugrel</v>
      </c>
      <c r="N84" s="4">
        <f>IF(Tabell1[[#This Row],[Preparatkontroll]]=0,"",1)</f>
        <v>1</v>
      </c>
      <c r="O84" s="4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4" t="e">
        <f>IF(Tabell1[[#This Row],[Rad]]&gt;Tabell1[[#This Row],[Första tomma]]-1,"",IF(ISEVEN(Tabell1[[#This Row],[Substans nr]])=TRUE,TRUE,FALSE))</f>
        <v>#REF!</v>
      </c>
      <c r="Q84" s="4" t="b">
        <f>(ISBLANK(#REF!))</f>
        <v>0</v>
      </c>
      <c r="R84" s="4">
        <f>ROW()</f>
        <v>84</v>
      </c>
      <c r="S84" s="4">
        <f>_xlfn.MINIFS(Tabell1[Rad],Tabell1[Tom rad],TRUE)</f>
        <v>98</v>
      </c>
    </row>
    <row r="85" spans="1:19" ht="15.75" customHeight="1" thickBot="1" x14ac:dyDescent="0.3">
      <c r="A85" s="253" t="s">
        <v>308</v>
      </c>
      <c r="B85" s="184" t="s">
        <v>30</v>
      </c>
      <c r="C85" s="168" t="s">
        <v>309</v>
      </c>
      <c r="D85" s="27" t="s">
        <v>310</v>
      </c>
      <c r="E85" s="171"/>
      <c r="F85" s="171"/>
      <c r="G85" s="171"/>
      <c r="H85" s="171" t="s">
        <v>311</v>
      </c>
      <c r="I85" s="145">
        <v>46064</v>
      </c>
      <c r="J85" s="122" t="s">
        <v>36</v>
      </c>
      <c r="K85" s="89">
        <v>2025769817</v>
      </c>
      <c r="L85" s="29"/>
      <c r="M85" s="4" t="str">
        <f>A85</f>
        <v>propranolol</v>
      </c>
      <c r="N85" s="4">
        <f>IF(Tabell1[[#This Row],[Preparatkontroll]]=0,"",1)</f>
        <v>1</v>
      </c>
      <c r="O85" s="4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4" t="e">
        <f>IF(Tabell1[[#This Row],[Rad]]&gt;Tabell1[[#This Row],[Första tomma]]-1,"",IF(ISEVEN(Tabell1[[#This Row],[Substans nr]])=TRUE,TRUE,FALSE))</f>
        <v>#REF!</v>
      </c>
      <c r="Q85" s="4" t="b">
        <f>(ISBLANK(#REF!))</f>
        <v>0</v>
      </c>
      <c r="R85" s="4">
        <f>ROW()</f>
        <v>85</v>
      </c>
      <c r="S85" s="4">
        <f>_xlfn.MINIFS(Tabell1[Rad],Tabell1[Tom rad],TRUE)</f>
        <v>98</v>
      </c>
    </row>
    <row r="86" spans="1:19" x14ac:dyDescent="0.25">
      <c r="A86" s="344" t="s">
        <v>312</v>
      </c>
      <c r="B86" s="277" t="s">
        <v>30</v>
      </c>
      <c r="C86" s="185" t="s">
        <v>313</v>
      </c>
      <c r="D86" s="1" t="s">
        <v>314</v>
      </c>
      <c r="E86" s="167" t="s">
        <v>315</v>
      </c>
      <c r="F86" s="111" t="s">
        <v>43</v>
      </c>
      <c r="G86" s="167" t="s">
        <v>167</v>
      </c>
      <c r="H86" s="185">
        <v>680497</v>
      </c>
      <c r="I86" s="141">
        <v>46150</v>
      </c>
      <c r="J86" s="111" t="s">
        <v>36</v>
      </c>
      <c r="K86" s="85">
        <v>2025783599</v>
      </c>
      <c r="L86" s="19"/>
      <c r="M86" s="4" t="str">
        <f t="shared" si="2"/>
        <v>pyrazinamid</v>
      </c>
      <c r="N86" s="4">
        <f>IF(Tabell1[[#This Row],[Preparatkontroll]]=0,"",1)</f>
        <v>1</v>
      </c>
      <c r="O86" s="4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4" t="e">
        <f>IF(Tabell1[[#This Row],[Rad]]&gt;Tabell1[[#This Row],[Första tomma]]-1,"",IF(ISEVEN(Tabell1[[#This Row],[Substans nr]])=TRUE,TRUE,FALSE))</f>
        <v>#REF!</v>
      </c>
      <c r="Q86" s="4" t="b">
        <f t="shared" si="7"/>
        <v>0</v>
      </c>
      <c r="R86" s="4">
        <f>ROW()</f>
        <v>86</v>
      </c>
      <c r="S86" s="4">
        <f>_xlfn.MINIFS(Tabell1[Rad],Tabell1[Tom rad],TRUE)</f>
        <v>98</v>
      </c>
    </row>
    <row r="87" spans="1:19" ht="15.75" customHeight="1" thickBot="1" x14ac:dyDescent="0.3">
      <c r="A87" s="345"/>
      <c r="B87" s="278"/>
      <c r="C87" s="168" t="s">
        <v>313</v>
      </c>
      <c r="D87" s="56" t="s">
        <v>316</v>
      </c>
      <c r="E87" s="171" t="s">
        <v>317</v>
      </c>
      <c r="F87" s="171" t="s">
        <v>318</v>
      </c>
      <c r="G87" s="171" t="s">
        <v>319</v>
      </c>
      <c r="H87" s="171">
        <v>847046</v>
      </c>
      <c r="I87" s="145">
        <v>46245</v>
      </c>
      <c r="J87" s="115" t="s">
        <v>28</v>
      </c>
      <c r="K87" s="89">
        <v>2025800110</v>
      </c>
      <c r="L87" s="29"/>
      <c r="M87" s="4">
        <f t="shared" si="2"/>
        <v>0</v>
      </c>
      <c r="N87" s="4" t="str">
        <f>IF(Tabell1[[#This Row],[Preparatkontroll]]=0,"",1)</f>
        <v/>
      </c>
      <c r="O87" s="4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4" t="e">
        <f>IF(Tabell1[[#This Row],[Rad]]&gt;Tabell1[[#This Row],[Första tomma]]-1,"",IF(ISEVEN(Tabell1[[#This Row],[Substans nr]])=TRUE,TRUE,FALSE))</f>
        <v>#REF!</v>
      </c>
      <c r="Q87" s="4" t="b">
        <f t="shared" si="7"/>
        <v>0</v>
      </c>
      <c r="R87" s="4">
        <f>ROW()</f>
        <v>87</v>
      </c>
      <c r="S87" s="4">
        <f>_xlfn.MINIFS(Tabell1[Rad],Tabell1[Tom rad],TRUE)</f>
        <v>98</v>
      </c>
    </row>
    <row r="88" spans="1:19" ht="15.75" customHeight="1" thickBot="1" x14ac:dyDescent="0.3">
      <c r="A88" s="254" t="s">
        <v>320</v>
      </c>
      <c r="B88" s="236" t="s">
        <v>321</v>
      </c>
      <c r="C88" s="226" t="s">
        <v>322</v>
      </c>
      <c r="D88" s="50" t="s">
        <v>323</v>
      </c>
      <c r="E88" s="172" t="s">
        <v>324</v>
      </c>
      <c r="F88" s="172" t="s">
        <v>43</v>
      </c>
      <c r="G88" s="172" t="s">
        <v>279</v>
      </c>
      <c r="H88" s="172">
        <v>850207</v>
      </c>
      <c r="I88" s="157">
        <v>46245</v>
      </c>
      <c r="J88" s="131" t="s">
        <v>36</v>
      </c>
      <c r="K88" s="90">
        <v>2025799829</v>
      </c>
      <c r="L88" s="45"/>
      <c r="M88" s="4" t="str">
        <f>A88</f>
        <v>rifampicin</v>
      </c>
      <c r="N88" s="4">
        <f>IF(Tabell1[[#This Row],[Preparatkontroll]]=0,"",1)</f>
        <v>1</v>
      </c>
      <c r="O88" s="4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4" t="e">
        <f>IF(Tabell1[[#This Row],[Rad]]&gt;Tabell1[[#This Row],[Första tomma]]-1,"",IF(ISEVEN(Tabell1[[#This Row],[Substans nr]])=TRUE,TRUE,FALSE))</f>
        <v>#REF!</v>
      </c>
      <c r="Q88" s="4" t="b">
        <f>(ISBLANK(#REF!))</f>
        <v>0</v>
      </c>
      <c r="R88" s="4">
        <f>ROW()</f>
        <v>88</v>
      </c>
      <c r="S88" s="4">
        <f>_xlfn.MINIFS(Tabell1[Rad],Tabell1[Tom rad],TRUE)</f>
        <v>98</v>
      </c>
    </row>
    <row r="89" spans="1:19" x14ac:dyDescent="0.25">
      <c r="A89" s="286" t="s">
        <v>325</v>
      </c>
      <c r="B89" s="342" t="s">
        <v>326</v>
      </c>
      <c r="C89" s="227" t="s">
        <v>327</v>
      </c>
      <c r="D89" s="62" t="s">
        <v>328</v>
      </c>
      <c r="E89" s="186" t="s">
        <v>329</v>
      </c>
      <c r="F89" s="186" t="s">
        <v>163</v>
      </c>
      <c r="G89" s="186" t="s">
        <v>330</v>
      </c>
      <c r="H89" s="186">
        <v>846658</v>
      </c>
      <c r="I89" s="158">
        <v>46354</v>
      </c>
      <c r="J89" s="132" t="s">
        <v>36</v>
      </c>
      <c r="K89" s="105">
        <v>2025817754</v>
      </c>
      <c r="L89" s="49">
        <v>46203</v>
      </c>
      <c r="M89" s="4" t="str">
        <f t="shared" si="2"/>
        <v>salbutamol</v>
      </c>
      <c r="N89" s="4">
        <f>IF(Tabell1[[#This Row],[Preparatkontroll]]=0,"",1)</f>
        <v>1</v>
      </c>
      <c r="O89" s="4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4" t="e">
        <f>IF(Tabell1[[#This Row],[Rad]]&gt;Tabell1[[#This Row],[Första tomma]]-1,"",IF(ISEVEN(Tabell1[[#This Row],[Substans nr]])=TRUE,TRUE,FALSE))</f>
        <v>#REF!</v>
      </c>
      <c r="Q89" s="4" t="b">
        <f>(ISBLANK(H92))</f>
        <v>0</v>
      </c>
      <c r="R89" s="4">
        <f>ROW()</f>
        <v>89</v>
      </c>
      <c r="S89" s="4">
        <f>_xlfn.MINIFS(Tabell1[Rad],Tabell1[Tom rad],TRUE)</f>
        <v>98</v>
      </c>
    </row>
    <row r="90" spans="1:19" x14ac:dyDescent="0.25">
      <c r="A90" s="287"/>
      <c r="B90" s="342"/>
      <c r="C90" s="228" t="s">
        <v>101</v>
      </c>
      <c r="D90" s="63" t="s">
        <v>331</v>
      </c>
      <c r="E90" s="199" t="s">
        <v>332</v>
      </c>
      <c r="F90" s="199" t="s">
        <v>147</v>
      </c>
      <c r="G90" s="199" t="s">
        <v>333</v>
      </c>
      <c r="H90" s="187">
        <v>748766</v>
      </c>
      <c r="I90" s="159">
        <v>46245</v>
      </c>
      <c r="J90" s="133" t="s">
        <v>36</v>
      </c>
      <c r="K90" s="106">
        <v>2025800100</v>
      </c>
      <c r="L90" s="49">
        <v>46203</v>
      </c>
      <c r="M90" s="4">
        <f t="shared" si="2"/>
        <v>0</v>
      </c>
      <c r="N90" s="4" t="str">
        <f>IF(Tabell1[[#This Row],[Preparatkontroll]]=0,"",1)</f>
        <v/>
      </c>
      <c r="O90" s="4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4" t="e">
        <f>IF(Tabell1[[#This Row],[Rad]]&gt;Tabell1[[#This Row],[Första tomma]]-1,"",IF(ISEVEN(Tabell1[[#This Row],[Substans nr]])=TRUE,TRUE,FALSE))</f>
        <v>#REF!</v>
      </c>
      <c r="Q90" s="4" t="b">
        <f>(ISBLANK(H90))</f>
        <v>0</v>
      </c>
      <c r="R90" s="4">
        <f>ROW()</f>
        <v>90</v>
      </c>
      <c r="S90" s="4">
        <f>_xlfn.MINIFS(Tabell1[Rad],Tabell1[Tom rad],TRUE)</f>
        <v>98</v>
      </c>
    </row>
    <row r="91" spans="1:19" x14ac:dyDescent="0.25">
      <c r="A91" s="287"/>
      <c r="B91" s="342"/>
      <c r="C91" s="273" t="s">
        <v>72</v>
      </c>
      <c r="D91" s="326" t="s">
        <v>334</v>
      </c>
      <c r="E91" s="274" t="s">
        <v>335</v>
      </c>
      <c r="F91" s="274" t="s">
        <v>92</v>
      </c>
      <c r="G91" s="334" t="s">
        <v>154</v>
      </c>
      <c r="H91" s="169">
        <v>848460</v>
      </c>
      <c r="I91" s="335">
        <v>46245</v>
      </c>
      <c r="J91" s="337" t="s">
        <v>36</v>
      </c>
      <c r="K91" s="341">
        <v>2025800111</v>
      </c>
      <c r="L91" s="332">
        <v>46203</v>
      </c>
      <c r="M91" s="4">
        <f t="shared" si="2"/>
        <v>0</v>
      </c>
      <c r="N91" s="4" t="str">
        <f>IF(Tabell1[[#This Row],[Preparatkontroll]]=0,"",1)</f>
        <v/>
      </c>
      <c r="O91" s="4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4" t="e">
        <f>IF(Tabell1[[#This Row],[Rad]]&gt;Tabell1[[#This Row],[Första tomma]]-1,"",IF(ISEVEN(Tabell1[[#This Row],[Substans nr]])=TRUE,TRUE,FALSE))</f>
        <v>#REF!</v>
      </c>
      <c r="Q91" s="4" t="b">
        <f>(ISBLANK(H91))</f>
        <v>0</v>
      </c>
      <c r="R91" s="4">
        <f>ROW()</f>
        <v>91</v>
      </c>
      <c r="S91" s="4">
        <f>_xlfn.MINIFS(Tabell1[Rad],Tabell1[Tom rad],TRUE)</f>
        <v>98</v>
      </c>
    </row>
    <row r="92" spans="1:19" x14ac:dyDescent="0.25">
      <c r="A92" s="288"/>
      <c r="B92" s="343" t="s">
        <v>326</v>
      </c>
      <c r="C92" s="273"/>
      <c r="D92" s="326"/>
      <c r="E92" s="274"/>
      <c r="F92" s="274"/>
      <c r="G92" s="334"/>
      <c r="H92" s="169">
        <v>748835</v>
      </c>
      <c r="I92" s="336"/>
      <c r="J92" s="337"/>
      <c r="K92" s="341"/>
      <c r="L92" s="332"/>
      <c r="M92" s="4">
        <f t="shared" si="2"/>
        <v>0</v>
      </c>
      <c r="N92" s="4" t="str">
        <f>IF(Tabell1[[#This Row],[Preparatkontroll]]=0,"",1)</f>
        <v/>
      </c>
      <c r="O92" s="4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4" t="e">
        <f>IF(Tabell1[[#This Row],[Rad]]&gt;Tabell1[[#This Row],[Första tomma]]-1,"",IF(ISEVEN(Tabell1[[#This Row],[Substans nr]])=TRUE,TRUE,FALSE))</f>
        <v>#REF!</v>
      </c>
      <c r="Q92" s="4" t="b">
        <f>(ISBLANK(#REF!))</f>
        <v>0</v>
      </c>
      <c r="R92" s="4">
        <f>ROW()</f>
        <v>92</v>
      </c>
      <c r="S92" s="4">
        <f>_xlfn.MINIFS(Tabell1[Rad],Tabell1[Tom rad],TRUE)</f>
        <v>98</v>
      </c>
    </row>
    <row r="93" spans="1:19" ht="30.75" thickBot="1" x14ac:dyDescent="0.3">
      <c r="A93" s="242" t="s">
        <v>336</v>
      </c>
      <c r="B93" s="218" t="s">
        <v>337</v>
      </c>
      <c r="C93" s="211" t="s">
        <v>338</v>
      </c>
      <c r="D93" s="260" t="s">
        <v>339</v>
      </c>
      <c r="E93" s="261" t="s">
        <v>340</v>
      </c>
      <c r="F93" s="166" t="s">
        <v>205</v>
      </c>
      <c r="G93" s="166" t="s">
        <v>341</v>
      </c>
      <c r="H93" s="166">
        <v>845824</v>
      </c>
      <c r="I93" s="140">
        <v>46176</v>
      </c>
      <c r="J93" s="110" t="s">
        <v>36</v>
      </c>
      <c r="K93" s="84">
        <v>2025789161</v>
      </c>
      <c r="L93" s="79"/>
      <c r="M93" s="4" t="str">
        <f>A93</f>
        <v>terbutalin</v>
      </c>
      <c r="N93" s="4">
        <f>IF(Tabell1[[#This Row],[Preparatkontroll]]=0,"",1)</f>
        <v>1</v>
      </c>
      <c r="O93" s="4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4" t="e">
        <f>IF(Tabell1[[#This Row],[Rad]]&gt;Tabell1[[#This Row],[Första tomma]]-1,"",IF(ISEVEN(Tabell1[[#This Row],[Substans nr]])=TRUE,TRUE,FALSE))</f>
        <v>#REF!</v>
      </c>
      <c r="Q93" s="4" t="b">
        <f>(ISBLANK(#REF!))</f>
        <v>0</v>
      </c>
      <c r="R93" s="4">
        <f>ROW()</f>
        <v>93</v>
      </c>
      <c r="S93" s="4">
        <f>_xlfn.MINIFS(Tabell1[Rad],Tabell1[Tom rad],TRUE)</f>
        <v>98</v>
      </c>
    </row>
    <row r="94" spans="1:19" x14ac:dyDescent="0.25">
      <c r="A94" s="364" t="s">
        <v>342</v>
      </c>
      <c r="B94" s="237" t="s">
        <v>30</v>
      </c>
      <c r="C94" s="181" t="s">
        <v>343</v>
      </c>
      <c r="D94" s="10" t="s">
        <v>344</v>
      </c>
      <c r="E94" s="207" t="s">
        <v>345</v>
      </c>
      <c r="F94" s="170" t="s">
        <v>104</v>
      </c>
      <c r="G94" s="170" t="s">
        <v>346</v>
      </c>
      <c r="H94" s="170">
        <v>749076</v>
      </c>
      <c r="I94" s="144">
        <v>46200</v>
      </c>
      <c r="J94" s="114" t="s">
        <v>28</v>
      </c>
      <c r="K94" s="88">
        <v>2025794164</v>
      </c>
      <c r="L94" s="73">
        <v>46265</v>
      </c>
      <c r="M94" s="4" t="str">
        <f>A94</f>
        <v>tolterodine</v>
      </c>
      <c r="N94" s="4">
        <f>IF(Tabell1[[#This Row],[Preparatkontroll]]=0,"",1)</f>
        <v>1</v>
      </c>
      <c r="O94" s="4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4" t="e">
        <f>IF(Tabell1[[#This Row],[Rad]]&gt;Tabell1[[#This Row],[Första tomma]]-1,"",IF(ISEVEN(Tabell1[[#This Row],[Substans nr]])=TRUE,TRUE,FALSE))</f>
        <v>#REF!</v>
      </c>
      <c r="Q94" s="4" t="b">
        <f>(ISBLANK(#REF!))</f>
        <v>0</v>
      </c>
      <c r="R94" s="4">
        <f>ROW()</f>
        <v>94</v>
      </c>
      <c r="S94" s="4">
        <f>_xlfn.MINIFS(Tabell1[Rad],Tabell1[Tom rad],TRUE)</f>
        <v>98</v>
      </c>
    </row>
    <row r="95" spans="1:19" x14ac:dyDescent="0.25">
      <c r="A95" s="365"/>
      <c r="B95" s="262" t="s">
        <v>347</v>
      </c>
      <c r="C95" s="182" t="s">
        <v>348</v>
      </c>
      <c r="D95" s="57" t="s">
        <v>349</v>
      </c>
      <c r="E95" s="189" t="s">
        <v>350</v>
      </c>
      <c r="F95" s="136" t="s">
        <v>104</v>
      </c>
      <c r="G95" s="136" t="s">
        <v>351</v>
      </c>
      <c r="H95" s="136">
        <v>850095</v>
      </c>
      <c r="I95" s="142">
        <v>46200</v>
      </c>
      <c r="J95" s="112" t="s">
        <v>28</v>
      </c>
      <c r="K95" s="86">
        <v>2025794168</v>
      </c>
      <c r="L95" s="75">
        <v>46265</v>
      </c>
      <c r="M95" s="4">
        <f>A95</f>
        <v>0</v>
      </c>
      <c r="N95" s="4" t="str">
        <f>IF(Tabell1[[#This Row],[Preparatkontroll]]=0,"",1)</f>
        <v/>
      </c>
      <c r="O95" s="4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4" t="e">
        <f>IF(Tabell1[[#This Row],[Rad]]&gt;Tabell1[[#This Row],[Första tomma]]-1,"",IF(ISEVEN(Tabell1[[#This Row],[Substans nr]])=TRUE,TRUE,FALSE))</f>
        <v>#REF!</v>
      </c>
      <c r="Q95" s="4" t="b">
        <f>(ISBLANK(#REF!))</f>
        <v>0</v>
      </c>
      <c r="R95" s="4">
        <f>ROW()</f>
        <v>95</v>
      </c>
      <c r="S95" s="4">
        <f>_xlfn.MINIFS(Tabell1[Rad],Tabell1[Tom rad],TRUE)</f>
        <v>98</v>
      </c>
    </row>
    <row r="96" spans="1:19" x14ac:dyDescent="0.25">
      <c r="A96" s="366"/>
      <c r="B96" s="263"/>
      <c r="C96" s="184" t="s">
        <v>352</v>
      </c>
      <c r="D96" s="41" t="s">
        <v>353</v>
      </c>
      <c r="E96" s="208" t="s">
        <v>354</v>
      </c>
      <c r="F96" s="169" t="s">
        <v>104</v>
      </c>
      <c r="G96" s="169" t="s">
        <v>351</v>
      </c>
      <c r="H96" s="169">
        <v>850097</v>
      </c>
      <c r="I96" s="143">
        <v>46203</v>
      </c>
      <c r="J96" s="113" t="s">
        <v>28</v>
      </c>
      <c r="K96" s="87">
        <v>2025794169</v>
      </c>
      <c r="L96" s="77">
        <v>46265</v>
      </c>
      <c r="M96" s="4">
        <f>A96</f>
        <v>0</v>
      </c>
      <c r="N96" s="4" t="str">
        <f>IF(Tabell1[[#This Row],[Preparatkontroll]]=0,"",1)</f>
        <v/>
      </c>
      <c r="O96" s="4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4" t="e">
        <f>IF(Tabell1[[#This Row],[Rad]]&gt;Tabell1[[#This Row],[Första tomma]]-1,"",IF(ISEVEN(Tabell1[[#This Row],[Substans nr]])=TRUE,TRUE,FALSE))</f>
        <v>#REF!</v>
      </c>
      <c r="Q96" s="4" t="b">
        <f>(ISBLANK(#REF!))</f>
        <v>0</v>
      </c>
      <c r="R96" s="4">
        <f>ROW()</f>
        <v>96</v>
      </c>
      <c r="S96" s="4">
        <f>_xlfn.MINIFS(Tabell1[Rad],Tabell1[Tom rad],TRUE)</f>
        <v>98</v>
      </c>
    </row>
    <row r="97" spans="1:19" ht="15.75" thickBot="1" x14ac:dyDescent="0.3">
      <c r="A97" s="242" t="s">
        <v>355</v>
      </c>
      <c r="B97" s="218" t="s">
        <v>356</v>
      </c>
      <c r="C97" s="218"/>
      <c r="D97" s="42" t="s">
        <v>357</v>
      </c>
      <c r="E97" s="209" t="s">
        <v>358</v>
      </c>
      <c r="F97" s="188" t="s">
        <v>186</v>
      </c>
      <c r="G97" s="188" t="s">
        <v>359</v>
      </c>
      <c r="H97" s="188">
        <v>846474</v>
      </c>
      <c r="I97" s="160">
        <v>46147</v>
      </c>
      <c r="J97" s="134" t="s">
        <v>36</v>
      </c>
      <c r="K97" s="84">
        <v>2025783529</v>
      </c>
      <c r="L97" s="43"/>
      <c r="M97" s="4" t="str">
        <f t="shared" ref="M97:M103" si="8">A97</f>
        <v>vitamin B1, B6, B12</v>
      </c>
      <c r="N97" s="4">
        <f>IF(Tabell1[[#This Row],[Preparatkontroll]]=0,"",1)</f>
        <v>1</v>
      </c>
      <c r="O97" s="4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4" t="e">
        <f>IF(Tabell1[[#This Row],[Rad]]&gt;Tabell1[[#This Row],[Första tomma]]-1,"",IF(ISEVEN(Tabell1[[#This Row],[Substans nr]])=TRUE,TRUE,FALSE))</f>
        <v>#REF!</v>
      </c>
      <c r="Q97" s="4" t="b">
        <f t="shared" ref="Q97:Q98" si="9">(ISBLANK(H97))</f>
        <v>0</v>
      </c>
      <c r="R97" s="4">
        <f>ROW()</f>
        <v>97</v>
      </c>
      <c r="S97" s="4">
        <f>_xlfn.MINIFS(Tabell1[Rad],Tabell1[Tom rad],TRUE)</f>
        <v>98</v>
      </c>
    </row>
    <row r="98" spans="1:19" x14ac:dyDescent="0.25">
      <c r="H98" s="82"/>
      <c r="M98" s="4">
        <f t="shared" si="8"/>
        <v>0</v>
      </c>
      <c r="N98" s="4" t="str">
        <f>IF(Tabell1[[#This Row],[Preparatkontroll]]=0,"",1)</f>
        <v/>
      </c>
      <c r="O98" s="4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4" t="str">
        <f>IF(Tabell1[[#This Row],[Rad]]&gt;Tabell1[[#This Row],[Första tomma]]-1,"",IF(ISEVEN(Tabell1[[#This Row],[Substans nr]])=TRUE,TRUE,FALSE))</f>
        <v/>
      </c>
      <c r="Q98" s="4" t="b">
        <f t="shared" si="9"/>
        <v>1</v>
      </c>
      <c r="R98" s="4">
        <f>ROW()</f>
        <v>98</v>
      </c>
      <c r="S98" s="4">
        <f>_xlfn.MINIFS(Tabell1[Rad],Tabell1[Tom rad],TRUE)</f>
        <v>98</v>
      </c>
    </row>
    <row r="99" spans="1:19" x14ac:dyDescent="0.25">
      <c r="C99" s="107"/>
      <c r="D99" s="4"/>
      <c r="E99" s="107"/>
      <c r="F99" s="107"/>
      <c r="G99" s="107"/>
      <c r="H99" s="107"/>
      <c r="I99" s="161"/>
      <c r="J99" s="107"/>
      <c r="K99" s="107"/>
      <c r="L99" s="12"/>
      <c r="M99" s="4">
        <f t="shared" si="8"/>
        <v>0</v>
      </c>
      <c r="N99" s="4" t="str">
        <f>IF(Tabell1[[#This Row],[Preparatkontroll]]=0,"",1)</f>
        <v/>
      </c>
      <c r="O99" s="4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4" t="str">
        <f>IF(Tabell1[[#This Row],[Rad]]&gt;Tabell1[[#This Row],[Första tomma]]-1,"",IF(ISEVEN(Tabell1[[#This Row],[Substans nr]])=TRUE,TRUE,FALSE))</f>
        <v/>
      </c>
      <c r="Q99" s="4" t="b">
        <f>(ISBLANK(H89))</f>
        <v>0</v>
      </c>
      <c r="R99" s="4">
        <f>ROW()</f>
        <v>99</v>
      </c>
      <c r="S99" s="4">
        <f>_xlfn.MINIFS(Tabell1[Rad],Tabell1[Tom rad],TRUE)</f>
        <v>98</v>
      </c>
    </row>
    <row r="100" spans="1:19" s="5" customFormat="1" ht="18.75" x14ac:dyDescent="0.25">
      <c r="A100" s="255" t="s">
        <v>360</v>
      </c>
      <c r="B100" s="82"/>
      <c r="C100" s="82"/>
      <c r="D100"/>
      <c r="E100" s="82"/>
      <c r="F100" s="82"/>
      <c r="G100" s="82"/>
      <c r="H100" s="82"/>
      <c r="I100" s="139"/>
      <c r="J100" s="82"/>
      <c r="K100" s="82"/>
      <c r="L100" s="11"/>
      <c r="M100" s="4" t="str">
        <f t="shared" si="8"/>
        <v>Antidoter</v>
      </c>
      <c r="N100" s="4">
        <f>IF(Tabell1[[#This Row],[Preparatkontroll]]=0,"",1)</f>
        <v>1</v>
      </c>
      <c r="O100" s="4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4" t="str">
        <f>IF(Tabell1[[#This Row],[Rad]]&gt;Tabell1[[#This Row],[Första tomma]]-1,"",IF(ISEVEN(Tabell1[[#This Row],[Substans nr]])=TRUE,TRUE,FALSE))</f>
        <v/>
      </c>
      <c r="Q100" s="4" t="b">
        <f t="shared" ref="Q100" si="10">(ISBLANK(H100))</f>
        <v>1</v>
      </c>
      <c r="R100" s="4">
        <f>ROW()</f>
        <v>100</v>
      </c>
      <c r="S100" s="4">
        <f>_xlfn.MINIFS(Tabell1[Rad],Tabell1[Tom rad],TRUE)</f>
        <v>98</v>
      </c>
    </row>
    <row r="101" spans="1:19" ht="47.25" x14ac:dyDescent="0.25">
      <c r="A101" s="135" t="s">
        <v>2</v>
      </c>
      <c r="B101" s="135" t="s">
        <v>3</v>
      </c>
      <c r="C101" s="135" t="s">
        <v>4</v>
      </c>
      <c r="D101" s="35" t="s">
        <v>361</v>
      </c>
      <c r="E101" s="135" t="s">
        <v>6</v>
      </c>
      <c r="F101" s="135" t="s">
        <v>7</v>
      </c>
      <c r="G101" s="135" t="s">
        <v>8</v>
      </c>
      <c r="H101" s="135" t="s">
        <v>9</v>
      </c>
      <c r="I101" s="162" t="s">
        <v>10</v>
      </c>
      <c r="J101" s="135" t="s">
        <v>11</v>
      </c>
      <c r="K101" s="108" t="s">
        <v>362</v>
      </c>
      <c r="L101" s="36" t="s">
        <v>363</v>
      </c>
      <c r="M101" s="4" t="str">
        <f t="shared" si="8"/>
        <v>Substans</v>
      </c>
      <c r="N101" s="4">
        <f>IF(Tabell1[[#This Row],[Preparatkontroll]]=0,"",1)</f>
        <v>1</v>
      </c>
      <c r="O101" s="4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4" t="str">
        <f>IF(Tabell1[[#This Row],[Rad]]&gt;Tabell1[[#This Row],[Första tomma]]-1,"",IF(ISEVEN(Tabell1[[#This Row],[Substans nr]])=TRUE,TRUE,FALSE))</f>
        <v/>
      </c>
      <c r="Q101" s="4" t="b">
        <f>(ISBLANK(I101))</f>
        <v>0</v>
      </c>
      <c r="R101" s="4">
        <f>ROW()</f>
        <v>101</v>
      </c>
      <c r="S101" s="4">
        <f>_xlfn.MINIFS(Tabell1[Rad],Tabell1[Tom rad],TRUE)</f>
        <v>98</v>
      </c>
    </row>
    <row r="102" spans="1:19" ht="30" x14ac:dyDescent="0.25">
      <c r="A102" s="256" t="s">
        <v>364</v>
      </c>
      <c r="B102" s="238" t="s">
        <v>176</v>
      </c>
      <c r="C102" s="136" t="s">
        <v>365</v>
      </c>
      <c r="D102" s="1" t="s">
        <v>366</v>
      </c>
      <c r="E102" s="189" t="s">
        <v>367</v>
      </c>
      <c r="F102" s="189" t="s">
        <v>43</v>
      </c>
      <c r="G102" s="189" t="s">
        <v>251</v>
      </c>
      <c r="H102" s="182" t="s">
        <v>368</v>
      </c>
      <c r="I102" s="142">
        <v>46409</v>
      </c>
      <c r="J102" s="136" t="s">
        <v>369</v>
      </c>
      <c r="K102" s="86">
        <v>2026825759</v>
      </c>
      <c r="L102" s="37"/>
      <c r="M102" s="4" t="str">
        <f t="shared" si="8"/>
        <v>atropinsulfat</v>
      </c>
      <c r="N102" s="4">
        <f>IF(Tabell1[[#This Row],[Preparatkontroll]]=0,"",1)</f>
        <v>1</v>
      </c>
      <c r="O102" s="4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4" t="str">
        <f>IF(Tabell1[[#This Row],[Rad]]&gt;Tabell1[[#This Row],[Första tomma]]-1,"",IF(ISEVEN(Tabell1[[#This Row],[Substans nr]])=TRUE,TRUE,FALSE))</f>
        <v/>
      </c>
      <c r="Q102" s="4" t="b">
        <f>(ISBLANK(I102))</f>
        <v>0</v>
      </c>
      <c r="R102" s="4">
        <f>ROW()</f>
        <v>102</v>
      </c>
      <c r="S102" s="4">
        <f>_xlfn.MINIFS(Tabell1[Rad],Tabell1[Tom rad],TRUE)</f>
        <v>98</v>
      </c>
    </row>
    <row r="103" spans="1:19" ht="30" x14ac:dyDescent="0.25">
      <c r="A103" s="256" t="s">
        <v>370</v>
      </c>
      <c r="B103" s="238" t="s">
        <v>30</v>
      </c>
      <c r="C103" s="189" t="s">
        <v>371</v>
      </c>
      <c r="D103" s="9" t="s">
        <v>372</v>
      </c>
      <c r="E103" s="189" t="s">
        <v>373</v>
      </c>
      <c r="F103" s="189" t="s">
        <v>82</v>
      </c>
      <c r="G103" s="189" t="s">
        <v>37</v>
      </c>
      <c r="H103" s="136">
        <v>840140</v>
      </c>
      <c r="I103" s="142">
        <v>46409</v>
      </c>
      <c r="J103" s="136" t="s">
        <v>369</v>
      </c>
      <c r="K103" s="86">
        <v>2026825764</v>
      </c>
      <c r="L103" s="37"/>
      <c r="M103" s="4" t="str">
        <f t="shared" si="8"/>
        <v xml:space="preserve">cyproheptadin-hydro-klorid </v>
      </c>
      <c r="N103" s="4">
        <f>IF(Tabell1[[#This Row],[Preparatkontroll]]=0,"",1)</f>
        <v>1</v>
      </c>
      <c r="O103" s="4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4" t="str">
        <f>IF(Tabell1[[#This Row],[Rad]]&gt;Tabell1[[#This Row],[Första tomma]]-1,"",IF(ISEVEN(Tabell1[[#This Row],[Substans nr]])=TRUE,TRUE,FALSE))</f>
        <v/>
      </c>
      <c r="Q103" s="4" t="b">
        <f>(ISBLANK(I103))</f>
        <v>0</v>
      </c>
      <c r="R103" s="4">
        <f>ROW()</f>
        <v>103</v>
      </c>
      <c r="S103" s="4">
        <f>_xlfn.MINIFS(Tabell1[Rad],Tabell1[Tom rad],TRUE)</f>
        <v>98</v>
      </c>
    </row>
    <row r="104" spans="1:19" ht="30" x14ac:dyDescent="0.25">
      <c r="A104" s="256" t="s">
        <v>374</v>
      </c>
      <c r="B104" s="238" t="s">
        <v>321</v>
      </c>
      <c r="C104" s="136" t="s">
        <v>375</v>
      </c>
      <c r="D104" s="9" t="s">
        <v>376</v>
      </c>
      <c r="E104" s="189" t="s">
        <v>377</v>
      </c>
      <c r="F104" s="189" t="s">
        <v>104</v>
      </c>
      <c r="G104" s="189" t="s">
        <v>378</v>
      </c>
      <c r="H104" s="136">
        <v>843722</v>
      </c>
      <c r="I104" s="142">
        <v>46409</v>
      </c>
      <c r="J104" s="136" t="s">
        <v>369</v>
      </c>
      <c r="K104" s="86">
        <v>2026825765</v>
      </c>
      <c r="L104" s="37"/>
      <c r="M104" s="4" t="e">
        <f>#REF!</f>
        <v>#REF!</v>
      </c>
      <c r="N104" s="4" t="e">
        <f>IF(Tabell1[[#This Row],[Preparatkontroll]]=0,"",1)</f>
        <v>#REF!</v>
      </c>
      <c r="O104" s="4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4" t="str">
        <f>IF(Tabell1[[#This Row],[Rad]]&gt;Tabell1[[#This Row],[Första tomma]]-1,"",IF(ISEVEN(Tabell1[[#This Row],[Substans nr]])=TRUE,TRUE,FALSE))</f>
        <v/>
      </c>
      <c r="Q104" s="4" t="b">
        <f>(ISBLANK(#REF!))</f>
        <v>0</v>
      </c>
      <c r="R104" s="4">
        <f>ROW()</f>
        <v>104</v>
      </c>
      <c r="S104" s="4">
        <f>_xlfn.MINIFS(Tabell1[Rad],Tabell1[Tom rad],TRUE)</f>
        <v>98</v>
      </c>
    </row>
    <row r="105" spans="1:19" ht="45" x14ac:dyDescent="0.25">
      <c r="A105" s="256" t="s">
        <v>379</v>
      </c>
      <c r="B105" s="238" t="s">
        <v>286</v>
      </c>
      <c r="C105" s="189" t="s">
        <v>380</v>
      </c>
      <c r="D105" s="9" t="s">
        <v>381</v>
      </c>
      <c r="E105" s="189" t="s">
        <v>382</v>
      </c>
      <c r="F105" s="189" t="s">
        <v>75</v>
      </c>
      <c r="G105" s="189" t="s">
        <v>383</v>
      </c>
      <c r="H105" s="136">
        <v>841293</v>
      </c>
      <c r="I105" s="142">
        <v>46409</v>
      </c>
      <c r="J105" s="136" t="s">
        <v>369</v>
      </c>
      <c r="K105" s="86">
        <v>2026825767</v>
      </c>
      <c r="L105" s="37"/>
      <c r="M105" s="4" t="str">
        <f>A104</f>
        <v>digitalis-antikroppar</v>
      </c>
      <c r="N105" s="4">
        <f>IF(Tabell1[[#This Row],[Preparatkontroll]]=0,"",1)</f>
        <v>1</v>
      </c>
      <c r="O105" s="4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4" t="str">
        <f>IF(Tabell1[[#This Row],[Rad]]&gt;Tabell1[[#This Row],[Första tomma]]-1,"",IF(ISEVEN(Tabell1[[#This Row],[Substans nr]])=TRUE,TRUE,FALSE))</f>
        <v/>
      </c>
      <c r="Q105" s="4" t="b">
        <f>(ISBLANK(#REF!))</f>
        <v>0</v>
      </c>
      <c r="R105" s="4">
        <f>ROW()</f>
        <v>105</v>
      </c>
      <c r="S105" s="4">
        <f>_xlfn.MINIFS(Tabell1[Rad],Tabell1[Tom rad],TRUE)</f>
        <v>98</v>
      </c>
    </row>
    <row r="106" spans="1:19" ht="29.25" customHeight="1" x14ac:dyDescent="0.25">
      <c r="A106" s="256" t="s">
        <v>384</v>
      </c>
      <c r="B106" s="238" t="s">
        <v>22</v>
      </c>
      <c r="C106" s="189" t="s">
        <v>385</v>
      </c>
      <c r="D106" s="9" t="s">
        <v>386</v>
      </c>
      <c r="E106" s="189" t="s">
        <v>387</v>
      </c>
      <c r="F106" s="189" t="s">
        <v>43</v>
      </c>
      <c r="G106" s="189" t="s">
        <v>388</v>
      </c>
      <c r="H106" s="136">
        <v>826415</v>
      </c>
      <c r="I106" s="142">
        <v>46409</v>
      </c>
      <c r="J106" s="136" t="s">
        <v>369</v>
      </c>
      <c r="K106" s="86">
        <v>2026825769</v>
      </c>
      <c r="L106" s="37"/>
      <c r="M106" s="4" t="e">
        <f>#REF!</f>
        <v>#REF!</v>
      </c>
      <c r="N106" s="4" t="e">
        <f>IF(Tabell1[[#This Row],[Preparatkontroll]]=0,"",1)</f>
        <v>#REF!</v>
      </c>
      <c r="O106" s="4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4" t="str">
        <f>IF(Tabell1[[#This Row],[Rad]]&gt;Tabell1[[#This Row],[Första tomma]]-1,"",IF(ISEVEN(Tabell1[[#This Row],[Substans nr]])=TRUE,TRUE,FALSE))</f>
        <v/>
      </c>
      <c r="Q106" s="4" t="b">
        <f>(ISBLANK(I104))</f>
        <v>0</v>
      </c>
      <c r="R106" s="4">
        <f>ROW()</f>
        <v>106</v>
      </c>
      <c r="S106" s="4">
        <f>_xlfn.MINIFS(Tabell1[Rad],Tabell1[Tom rad],TRUE)</f>
        <v>98</v>
      </c>
    </row>
    <row r="107" spans="1:19" x14ac:dyDescent="0.25">
      <c r="A107" s="256" t="s">
        <v>389</v>
      </c>
      <c r="B107" s="238" t="s">
        <v>22</v>
      </c>
      <c r="C107" s="189" t="s">
        <v>390</v>
      </c>
      <c r="D107" s="9" t="s">
        <v>391</v>
      </c>
      <c r="E107" s="189" t="s">
        <v>392</v>
      </c>
      <c r="F107" s="189" t="s">
        <v>48</v>
      </c>
      <c r="G107" s="189" t="s">
        <v>393</v>
      </c>
      <c r="H107" s="136">
        <v>826413</v>
      </c>
      <c r="I107" s="142">
        <v>46409</v>
      </c>
      <c r="J107" s="136" t="s">
        <v>369</v>
      </c>
      <c r="K107" s="86">
        <v>2026825771</v>
      </c>
      <c r="L107" s="37"/>
      <c r="M107" s="4" t="str">
        <f t="shared" ref="M107:M113" si="11">A105</f>
        <v>dimerkapto-bärnstenssyra (dmsa)</v>
      </c>
      <c r="N107" s="4">
        <f>IF(Tabell1[[#This Row],[Preparatkontroll]]=0,"",1)</f>
        <v>1</v>
      </c>
      <c r="O107" s="4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4" t="str">
        <f>IF(Tabell1[[#This Row],[Rad]]&gt;Tabell1[[#This Row],[Första tomma]]-1,"",IF(ISEVEN(Tabell1[[#This Row],[Substans nr]])=TRUE,TRUE,FALSE))</f>
        <v/>
      </c>
      <c r="Q107" s="4" t="b">
        <f>(ISBLANK(#REF!))</f>
        <v>0</v>
      </c>
      <c r="R107" s="4">
        <f>ROW()</f>
        <v>107</v>
      </c>
      <c r="S107" s="4">
        <f>_xlfn.MINIFS(Tabell1[Rad],Tabell1[Tom rad],TRUE)</f>
        <v>98</v>
      </c>
    </row>
    <row r="108" spans="1:19" ht="30" x14ac:dyDescent="0.25">
      <c r="A108" s="256" t="s">
        <v>394</v>
      </c>
      <c r="B108" s="238" t="s">
        <v>150</v>
      </c>
      <c r="C108" s="189"/>
      <c r="D108" s="9" t="s">
        <v>395</v>
      </c>
      <c r="E108" s="189" t="s">
        <v>396</v>
      </c>
      <c r="F108" s="189" t="s">
        <v>397</v>
      </c>
      <c r="G108" s="189" t="s">
        <v>398</v>
      </c>
      <c r="H108" s="136">
        <v>823299</v>
      </c>
      <c r="I108" s="142">
        <v>46409</v>
      </c>
      <c r="J108" s="136" t="s">
        <v>369</v>
      </c>
      <c r="K108" s="86">
        <v>2026825810</v>
      </c>
      <c r="L108" s="37"/>
      <c r="M108" s="4" t="str">
        <f t="shared" si="11"/>
        <v>dimerkapto-propansulfonat (dmps)</v>
      </c>
      <c r="N108" s="4">
        <f>IF(Tabell1[[#This Row],[Preparatkontroll]]=0,"",1)</f>
        <v>1</v>
      </c>
      <c r="O108" s="4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4" t="str">
        <f>IF(Tabell1[[#This Row],[Rad]]&gt;Tabell1[[#This Row],[Första tomma]]-1,"",IF(ISEVEN(Tabell1[[#This Row],[Substans nr]])=TRUE,TRUE,FALSE))</f>
        <v/>
      </c>
      <c r="Q108" s="4" t="b">
        <f t="shared" ref="Q108:Q113" si="12">(ISBLANK(I105))</f>
        <v>0</v>
      </c>
      <c r="R108" s="4">
        <f>ROW()</f>
        <v>108</v>
      </c>
      <c r="S108" s="4">
        <f>_xlfn.MINIFS(Tabell1[Rad],Tabell1[Tom rad],TRUE)</f>
        <v>98</v>
      </c>
    </row>
    <row r="109" spans="1:19" ht="45" x14ac:dyDescent="0.25">
      <c r="A109" s="256" t="s">
        <v>399</v>
      </c>
      <c r="B109" s="238" t="s">
        <v>400</v>
      </c>
      <c r="C109" s="189" t="s">
        <v>31</v>
      </c>
      <c r="D109" s="57" t="s">
        <v>401</v>
      </c>
      <c r="E109" s="189" t="s">
        <v>402</v>
      </c>
      <c r="F109" s="189" t="s">
        <v>43</v>
      </c>
      <c r="G109" s="189" t="s">
        <v>403</v>
      </c>
      <c r="H109" s="189" t="s">
        <v>404</v>
      </c>
      <c r="I109" s="142">
        <v>46212</v>
      </c>
      <c r="J109" s="136" t="s">
        <v>28</v>
      </c>
      <c r="K109" s="86">
        <v>2025796210</v>
      </c>
      <c r="L109" s="37"/>
      <c r="M109" s="4" t="str">
        <f t="shared" si="11"/>
        <v>fentolamin</v>
      </c>
      <c r="N109" s="4">
        <f>IF(Tabell1[[#This Row],[Preparatkontroll]]=0,"",1)</f>
        <v>1</v>
      </c>
      <c r="O109" s="4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4" t="str">
        <f>IF(Tabell1[[#This Row],[Rad]]&gt;Tabell1[[#This Row],[Första tomma]]-1,"",IF(ISEVEN(Tabell1[[#This Row],[Substans nr]])=TRUE,TRUE,FALSE))</f>
        <v/>
      </c>
      <c r="Q109" s="4" t="b">
        <f t="shared" si="12"/>
        <v>0</v>
      </c>
      <c r="R109" s="4">
        <f>ROW()</f>
        <v>109</v>
      </c>
      <c r="S109" s="4">
        <f>_xlfn.MINIFS(Tabell1[Rad],Tabell1[Tom rad],TRUE)</f>
        <v>98</v>
      </c>
    </row>
    <row r="110" spans="1:19" x14ac:dyDescent="0.25">
      <c r="A110" s="256" t="s">
        <v>405</v>
      </c>
      <c r="B110" s="238" t="s">
        <v>176</v>
      </c>
      <c r="C110" s="189" t="s">
        <v>406</v>
      </c>
      <c r="D110" s="1" t="s">
        <v>407</v>
      </c>
      <c r="E110" s="189" t="s">
        <v>408</v>
      </c>
      <c r="F110" s="189" t="s">
        <v>82</v>
      </c>
      <c r="G110" s="189" t="s">
        <v>388</v>
      </c>
      <c r="H110" s="136">
        <v>784868</v>
      </c>
      <c r="I110" s="142">
        <v>46409</v>
      </c>
      <c r="J110" s="136" t="s">
        <v>369</v>
      </c>
      <c r="K110" s="86">
        <v>2026825811</v>
      </c>
      <c r="L110" s="37"/>
      <c r="M110" s="4" t="str">
        <f t="shared" si="11"/>
        <v>immunserum mot huggormsgift</v>
      </c>
      <c r="N110" s="4">
        <f>IF(Tabell1[[#This Row],[Preparatkontroll]]=0,"",1)</f>
        <v>1</v>
      </c>
      <c r="O110" s="4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4" t="str">
        <f>IF(Tabell1[[#This Row],[Rad]]&gt;Tabell1[[#This Row],[Första tomma]]-1,"",IF(ISEVEN(Tabell1[[#This Row],[Substans nr]])=TRUE,TRUE,FALSE))</f>
        <v/>
      </c>
      <c r="Q110" s="4" t="b">
        <f t="shared" si="12"/>
        <v>0</v>
      </c>
      <c r="R110" s="4">
        <f>ROW()</f>
        <v>110</v>
      </c>
      <c r="S110" s="4">
        <f>_xlfn.MINIFS(Tabell1[Rad],Tabell1[Tom rad],TRUE)</f>
        <v>98</v>
      </c>
    </row>
    <row r="111" spans="1:19" ht="30" x14ac:dyDescent="0.25">
      <c r="A111" s="256" t="s">
        <v>409</v>
      </c>
      <c r="B111" s="238" t="s">
        <v>150</v>
      </c>
      <c r="C111" s="189" t="s">
        <v>410</v>
      </c>
      <c r="D111" s="9" t="s">
        <v>411</v>
      </c>
      <c r="E111" s="189" t="s">
        <v>412</v>
      </c>
      <c r="F111" s="189" t="s">
        <v>43</v>
      </c>
      <c r="G111" s="189" t="s">
        <v>245</v>
      </c>
      <c r="H111" s="136">
        <v>843044</v>
      </c>
      <c r="I111" s="142">
        <v>46409</v>
      </c>
      <c r="J111" s="136" t="s">
        <v>369</v>
      </c>
      <c r="K111" s="86">
        <v>2026825812</v>
      </c>
      <c r="L111" s="37"/>
      <c r="M111" s="4" t="str">
        <f t="shared" si="11"/>
        <v>Kalciumkarbonat 
Kalciumlaktoglukonat</v>
      </c>
      <c r="N111" s="4">
        <f>IF(Tabell1[[#This Row],[Preparatkontroll]]=0,"",1)</f>
        <v>1</v>
      </c>
      <c r="O111" s="4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4" t="str">
        <f>IF(Tabell1[[#This Row],[Rad]]&gt;Tabell1[[#This Row],[Första tomma]]-1,"",IF(ISEVEN(Tabell1[[#This Row],[Substans nr]])=TRUE,TRUE,FALSE))</f>
        <v/>
      </c>
      <c r="Q111" s="4" t="b">
        <f t="shared" si="12"/>
        <v>0</v>
      </c>
      <c r="R111" s="4">
        <f>ROW()</f>
        <v>111</v>
      </c>
      <c r="S111" s="4">
        <f>_xlfn.MINIFS(Tabell1[Rad],Tabell1[Tom rad],TRUE)</f>
        <v>98</v>
      </c>
    </row>
    <row r="112" spans="1:19" ht="30" x14ac:dyDescent="0.25">
      <c r="A112" s="256" t="s">
        <v>413</v>
      </c>
      <c r="B112" s="238" t="s">
        <v>22</v>
      </c>
      <c r="C112" s="136" t="s">
        <v>414</v>
      </c>
      <c r="D112" s="9" t="s">
        <v>415</v>
      </c>
      <c r="E112" s="189" t="s">
        <v>367</v>
      </c>
      <c r="F112" s="189" t="s">
        <v>43</v>
      </c>
      <c r="G112" s="189" t="s">
        <v>388</v>
      </c>
      <c r="H112" s="136">
        <v>825583</v>
      </c>
      <c r="I112" s="142">
        <v>46409</v>
      </c>
      <c r="J112" s="136" t="s">
        <v>369</v>
      </c>
      <c r="K112" s="86">
        <v>2026825813</v>
      </c>
      <c r="L112" s="37"/>
      <c r="M112" s="4" t="str">
        <f t="shared" si="11"/>
        <v>levokarnitin</v>
      </c>
      <c r="N112" s="4">
        <f>IF(Tabell1[[#This Row],[Preparatkontroll]]=0,"",1)</f>
        <v>1</v>
      </c>
      <c r="O112" s="4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4" t="str">
        <f>IF(Tabell1[[#This Row],[Rad]]&gt;Tabell1[[#This Row],[Första tomma]]-1,"",IF(ISEVEN(Tabell1[[#This Row],[Substans nr]])=TRUE,TRUE,FALSE))</f>
        <v/>
      </c>
      <c r="Q112" s="4" t="b">
        <f t="shared" si="12"/>
        <v>0</v>
      </c>
      <c r="R112" s="4">
        <f>ROW()</f>
        <v>112</v>
      </c>
      <c r="S112" s="4">
        <f>_xlfn.MINIFS(Tabell1[Rad],Tabell1[Tom rad],TRUE)</f>
        <v>98</v>
      </c>
    </row>
    <row r="113" spans="1:19" ht="30" x14ac:dyDescent="0.25">
      <c r="A113" s="256" t="s">
        <v>416</v>
      </c>
      <c r="B113" s="238" t="s">
        <v>265</v>
      </c>
      <c r="C113" s="136" t="s">
        <v>375</v>
      </c>
      <c r="D113" s="9" t="s">
        <v>417</v>
      </c>
      <c r="E113" s="189" t="s">
        <v>418</v>
      </c>
      <c r="F113" s="121" t="s">
        <v>43</v>
      </c>
      <c r="G113" s="189" t="s">
        <v>167</v>
      </c>
      <c r="H113" s="136">
        <v>789820</v>
      </c>
      <c r="I113" s="142">
        <v>46245</v>
      </c>
      <c r="J113" s="136" t="s">
        <v>369</v>
      </c>
      <c r="K113" s="86">
        <v>2025800114</v>
      </c>
      <c r="L113" s="37"/>
      <c r="M113" s="4" t="str">
        <f t="shared" si="11"/>
        <v>obidoxim</v>
      </c>
      <c r="N113" s="4">
        <f>IF(Tabell1[[#This Row],[Preparatkontroll]]=0,"",1)</f>
        <v>1</v>
      </c>
      <c r="O113" s="4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4" t="str">
        <f>IF(Tabell1[[#This Row],[Rad]]&gt;Tabell1[[#This Row],[Första tomma]]-1,"",IF(ISEVEN(Tabell1[[#This Row],[Substans nr]])=TRUE,TRUE,FALSE))</f>
        <v/>
      </c>
      <c r="Q113" s="4" t="b">
        <f t="shared" si="12"/>
        <v>0</v>
      </c>
      <c r="R113" s="4">
        <f>ROW()</f>
        <v>113</v>
      </c>
      <c r="S113" s="4">
        <f>_xlfn.MINIFS(Tabell1[Rad],Tabell1[Tom rad],TRUE)</f>
        <v>98</v>
      </c>
    </row>
    <row r="114" spans="1:19" ht="45.75" customHeight="1" x14ac:dyDescent="0.25">
      <c r="A114" s="257" t="s">
        <v>419</v>
      </c>
      <c r="B114" s="239" t="s">
        <v>420</v>
      </c>
      <c r="C114" s="80" t="s">
        <v>421</v>
      </c>
      <c r="D114" s="34" t="s">
        <v>422</v>
      </c>
      <c r="E114" s="82" t="s">
        <v>423</v>
      </c>
      <c r="F114" s="80" t="s">
        <v>92</v>
      </c>
      <c r="G114" s="82" t="s">
        <v>424</v>
      </c>
      <c r="H114" s="190">
        <v>848106</v>
      </c>
      <c r="I114" s="156">
        <v>46183</v>
      </c>
      <c r="J114" s="137" t="s">
        <v>369</v>
      </c>
      <c r="K114" s="99">
        <v>2025791175</v>
      </c>
      <c r="L114" s="38"/>
      <c r="M114" s="4" t="str">
        <f t="shared" ref="M114:M158" si="13">A114</f>
        <v>silibinin</v>
      </c>
      <c r="N114" s="4">
        <f>IF(Tabell1[[#This Row],[Preparatkontroll]]=0,"",1)</f>
        <v>1</v>
      </c>
      <c r="O114" s="4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4" t="str">
        <f>IF(Tabell1[[#This Row],[Rad]]&gt;Tabell1[[#This Row],[Första tomma]]-1,"",IF(ISEVEN(Tabell1[[#This Row],[Substans nr]])=TRUE,TRUE,FALSE))</f>
        <v/>
      </c>
      <c r="Q114" s="4" t="b">
        <f>(ISBLANK(I113))</f>
        <v>0</v>
      </c>
      <c r="R114" s="4">
        <f>ROW()</f>
        <v>114</v>
      </c>
      <c r="S114" s="4">
        <f>_xlfn.MINIFS(Tabell1[Rad],Tabell1[Tom rad],TRUE)</f>
        <v>98</v>
      </c>
    </row>
    <row r="115" spans="1:19" x14ac:dyDescent="0.25">
      <c r="E115" s="210"/>
      <c r="I115" s="163"/>
      <c r="J115" s="138"/>
      <c r="M115" s="4">
        <f t="shared" si="13"/>
        <v>0</v>
      </c>
      <c r="N115" s="4" t="str">
        <f>IF(Tabell1[[#This Row],[Preparatkontroll]]=0,"",1)</f>
        <v/>
      </c>
      <c r="O115" s="4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4" t="str">
        <f>IF(Tabell1[[#This Row],[Rad]]&gt;Tabell1[[#This Row],[Första tomma]]-1,"",IF(ISEVEN(Tabell1[[#This Row],[Substans nr]])=TRUE,TRUE,FALSE))</f>
        <v/>
      </c>
      <c r="Q115" s="4" t="b">
        <f>(ISBLANK(#REF!))</f>
        <v>0</v>
      </c>
      <c r="R115" s="4">
        <f>ROW()</f>
        <v>115</v>
      </c>
      <c r="S115" s="4">
        <f>_xlfn.MINIFS(Tabell1[Rad],Tabell1[Tom rad],TRUE)</f>
        <v>98</v>
      </c>
    </row>
    <row r="116" spans="1:19" ht="18.75" x14ac:dyDescent="0.25">
      <c r="A116" s="258" t="s">
        <v>425</v>
      </c>
      <c r="H116" s="190"/>
      <c r="M116" s="4" t="str">
        <f t="shared" si="13"/>
        <v>Särskilt tillstånd att expediera recept när generell licens finns</v>
      </c>
      <c r="N116" s="4">
        <f>IF(Tabell1[[#This Row],[Preparatkontroll]]=0,"",1)</f>
        <v>1</v>
      </c>
      <c r="O116" s="4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4" t="str">
        <f>IF(Tabell1[[#This Row],[Rad]]&gt;Tabell1[[#This Row],[Första tomma]]-1,"",IF(ISEVEN(Tabell1[[#This Row],[Substans nr]])=TRUE,TRUE,FALSE))</f>
        <v/>
      </c>
      <c r="Q116" s="4" t="b">
        <f>(ISBLANK(H114))</f>
        <v>0</v>
      </c>
      <c r="R116" s="4">
        <f>ROW()</f>
        <v>116</v>
      </c>
      <c r="S116" s="4">
        <f>_xlfn.MINIFS(Tabell1[Rad],Tabell1[Tom rad],TRUE)</f>
        <v>98</v>
      </c>
    </row>
    <row r="117" spans="1:19" x14ac:dyDescent="0.25">
      <c r="M117" s="4">
        <f t="shared" si="13"/>
        <v>0</v>
      </c>
      <c r="N117" s="4" t="str">
        <f>IF(Tabell1[[#This Row],[Preparatkontroll]]=0,"",1)</f>
        <v/>
      </c>
      <c r="O117" s="4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4" t="str">
        <f>IF(Tabell1[[#This Row],[Rad]]&gt;Tabell1[[#This Row],[Första tomma]]-1,"",IF(ISEVEN(Tabell1[[#This Row],[Substans nr]])=TRUE,TRUE,FALSE))</f>
        <v/>
      </c>
      <c r="Q117" s="4" t="b">
        <f t="shared" ref="Q117:Q162" si="14">(ISBLANK(H116))</f>
        <v>1</v>
      </c>
      <c r="R117" s="4">
        <f>ROW()</f>
        <v>117</v>
      </c>
      <c r="S117" s="4">
        <f>_xlfn.MINIFS(Tabell1[Rad],Tabell1[Tom rad],TRUE)</f>
        <v>98</v>
      </c>
    </row>
    <row r="118" spans="1:19" x14ac:dyDescent="0.25">
      <c r="A118" s="259" t="s">
        <v>432</v>
      </c>
      <c r="M118" s="4" t="str">
        <f t="shared" si="13"/>
        <v>Uppdaterad 2026-02-11</v>
      </c>
      <c r="N118" s="4">
        <f>IF(Tabell1[[#This Row],[Preparatkontroll]]=0,"",1)</f>
        <v>1</v>
      </c>
      <c r="O118" s="4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4" t="str">
        <f>IF(Tabell1[[#This Row],[Rad]]&gt;Tabell1[[#This Row],[Första tomma]]-1,"",IF(ISEVEN(Tabell1[[#This Row],[Substans nr]])=TRUE,TRUE,FALSE))</f>
        <v/>
      </c>
      <c r="Q118" s="4" t="b">
        <f t="shared" si="14"/>
        <v>1</v>
      </c>
      <c r="R118" s="4">
        <f>ROW()</f>
        <v>118</v>
      </c>
      <c r="S118" s="4">
        <f>_xlfn.MINIFS(Tabell1[Rad],Tabell1[Tom rad],TRUE)</f>
        <v>98</v>
      </c>
    </row>
    <row r="119" spans="1:19" x14ac:dyDescent="0.25">
      <c r="M119" s="4">
        <f t="shared" si="13"/>
        <v>0</v>
      </c>
      <c r="N119" s="4" t="str">
        <f>IF(Tabell1[[#This Row],[Preparatkontroll]]=0,"",1)</f>
        <v/>
      </c>
      <c r="O119" s="4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4" t="str">
        <f>IF(Tabell1[[#This Row],[Rad]]&gt;Tabell1[[#This Row],[Första tomma]]-1,"",IF(ISEVEN(Tabell1[[#This Row],[Substans nr]])=TRUE,TRUE,FALSE))</f>
        <v/>
      </c>
      <c r="Q119" s="4" t="b">
        <f t="shared" si="14"/>
        <v>1</v>
      </c>
      <c r="R119" s="4">
        <f>ROW()</f>
        <v>119</v>
      </c>
      <c r="S119" s="4">
        <f>_xlfn.MINIFS(Tabell1[Rad],Tabell1[Tom rad],TRUE)</f>
        <v>98</v>
      </c>
    </row>
    <row r="120" spans="1:19" x14ac:dyDescent="0.25">
      <c r="M120" s="4">
        <f t="shared" si="13"/>
        <v>0</v>
      </c>
      <c r="N120" s="4" t="str">
        <f>IF(Tabell1[[#This Row],[Preparatkontroll]]=0,"",1)</f>
        <v/>
      </c>
      <c r="O120" s="4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4" t="str">
        <f>IF(Tabell1[[#This Row],[Rad]]&gt;Tabell1[[#This Row],[Första tomma]]-1,"",IF(ISEVEN(Tabell1[[#This Row],[Substans nr]])=TRUE,TRUE,FALSE))</f>
        <v/>
      </c>
      <c r="Q120" s="4" t="b">
        <f t="shared" si="14"/>
        <v>1</v>
      </c>
      <c r="R120" s="4">
        <f>ROW()</f>
        <v>120</v>
      </c>
      <c r="S120" s="4">
        <f>_xlfn.MINIFS(Tabell1[Rad],Tabell1[Tom rad],TRUE)</f>
        <v>98</v>
      </c>
    </row>
    <row r="121" spans="1:19" x14ac:dyDescent="0.25">
      <c r="M121" s="4">
        <f t="shared" si="13"/>
        <v>0</v>
      </c>
      <c r="N121" s="4" t="str">
        <f>IF(Tabell1[[#This Row],[Preparatkontroll]]=0,"",1)</f>
        <v/>
      </c>
      <c r="O121" s="4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4" t="str">
        <f>IF(Tabell1[[#This Row],[Rad]]&gt;Tabell1[[#This Row],[Första tomma]]-1,"",IF(ISEVEN(Tabell1[[#This Row],[Substans nr]])=TRUE,TRUE,FALSE))</f>
        <v/>
      </c>
      <c r="Q121" s="4" t="b">
        <f t="shared" si="14"/>
        <v>1</v>
      </c>
      <c r="R121" s="4">
        <f>ROW()</f>
        <v>121</v>
      </c>
      <c r="S121" s="4">
        <f>_xlfn.MINIFS(Tabell1[Rad],Tabell1[Tom rad],TRUE)</f>
        <v>98</v>
      </c>
    </row>
    <row r="122" spans="1:19" x14ac:dyDescent="0.25">
      <c r="M122" s="4">
        <f t="shared" si="13"/>
        <v>0</v>
      </c>
      <c r="N122" s="4" t="str">
        <f>IF(Tabell1[[#This Row],[Preparatkontroll]]=0,"",1)</f>
        <v/>
      </c>
      <c r="O122" s="4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4" t="str">
        <f>IF(Tabell1[[#This Row],[Rad]]&gt;Tabell1[[#This Row],[Första tomma]]-1,"",IF(ISEVEN(Tabell1[[#This Row],[Substans nr]])=TRUE,TRUE,FALSE))</f>
        <v/>
      </c>
      <c r="Q122" s="4" t="b">
        <f t="shared" si="14"/>
        <v>1</v>
      </c>
      <c r="R122" s="4">
        <f>ROW()</f>
        <v>122</v>
      </c>
      <c r="S122" s="4">
        <f>_xlfn.MINIFS(Tabell1[Rad],Tabell1[Tom rad],TRUE)</f>
        <v>98</v>
      </c>
    </row>
    <row r="123" spans="1:19" x14ac:dyDescent="0.25">
      <c r="M123" s="4">
        <f t="shared" si="13"/>
        <v>0</v>
      </c>
      <c r="N123" s="4" t="str">
        <f>IF(Tabell1[[#This Row],[Preparatkontroll]]=0,"",1)</f>
        <v/>
      </c>
      <c r="O123" s="4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4" t="str">
        <f>IF(Tabell1[[#This Row],[Rad]]&gt;Tabell1[[#This Row],[Första tomma]]-1,"",IF(ISEVEN(Tabell1[[#This Row],[Substans nr]])=TRUE,TRUE,FALSE))</f>
        <v/>
      </c>
      <c r="Q123" s="4" t="b">
        <f t="shared" si="14"/>
        <v>1</v>
      </c>
      <c r="R123" s="4">
        <f>ROW()</f>
        <v>123</v>
      </c>
      <c r="S123" s="4">
        <f>_xlfn.MINIFS(Tabell1[Rad],Tabell1[Tom rad],TRUE)</f>
        <v>98</v>
      </c>
    </row>
    <row r="124" spans="1:19" x14ac:dyDescent="0.25">
      <c r="M124" s="4">
        <f t="shared" si="13"/>
        <v>0</v>
      </c>
      <c r="N124" s="4" t="str">
        <f>IF(Tabell1[[#This Row],[Preparatkontroll]]=0,"",1)</f>
        <v/>
      </c>
      <c r="O124" s="4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4" t="str">
        <f>IF(Tabell1[[#This Row],[Rad]]&gt;Tabell1[[#This Row],[Första tomma]]-1,"",IF(ISEVEN(Tabell1[[#This Row],[Substans nr]])=TRUE,TRUE,FALSE))</f>
        <v/>
      </c>
      <c r="Q124" s="4" t="b">
        <f t="shared" si="14"/>
        <v>1</v>
      </c>
      <c r="R124" s="4">
        <f>ROW()</f>
        <v>124</v>
      </c>
      <c r="S124" s="4">
        <f>_xlfn.MINIFS(Tabell1[Rad],Tabell1[Tom rad],TRUE)</f>
        <v>98</v>
      </c>
    </row>
    <row r="125" spans="1:19" x14ac:dyDescent="0.25">
      <c r="M125" s="4">
        <f t="shared" si="13"/>
        <v>0</v>
      </c>
      <c r="N125" s="4" t="str">
        <f>IF(Tabell1[[#This Row],[Preparatkontroll]]=0,"",1)</f>
        <v/>
      </c>
      <c r="O125" s="4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4" t="str">
        <f>IF(Tabell1[[#This Row],[Rad]]&gt;Tabell1[[#This Row],[Första tomma]]-1,"",IF(ISEVEN(Tabell1[[#This Row],[Substans nr]])=TRUE,TRUE,FALSE))</f>
        <v/>
      </c>
      <c r="Q125" s="4" t="b">
        <f t="shared" si="14"/>
        <v>1</v>
      </c>
      <c r="R125" s="4">
        <f>ROW()</f>
        <v>125</v>
      </c>
      <c r="S125" s="4">
        <f>_xlfn.MINIFS(Tabell1[Rad],Tabell1[Tom rad],TRUE)</f>
        <v>98</v>
      </c>
    </row>
    <row r="126" spans="1:19" x14ac:dyDescent="0.25">
      <c r="M126" s="4">
        <f t="shared" si="13"/>
        <v>0</v>
      </c>
      <c r="N126" s="4" t="str">
        <f>IF(Tabell1[[#This Row],[Preparatkontroll]]=0,"",1)</f>
        <v/>
      </c>
      <c r="O126" s="4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4" t="str">
        <f>IF(Tabell1[[#This Row],[Rad]]&gt;Tabell1[[#This Row],[Första tomma]]-1,"",IF(ISEVEN(Tabell1[[#This Row],[Substans nr]])=TRUE,TRUE,FALSE))</f>
        <v/>
      </c>
      <c r="Q126" s="4" t="b">
        <f t="shared" si="14"/>
        <v>1</v>
      </c>
      <c r="R126" s="4">
        <f>ROW()</f>
        <v>126</v>
      </c>
      <c r="S126" s="4">
        <f>_xlfn.MINIFS(Tabell1[Rad],Tabell1[Tom rad],TRUE)</f>
        <v>98</v>
      </c>
    </row>
    <row r="127" spans="1:19" x14ac:dyDescent="0.25">
      <c r="M127" s="4">
        <f t="shared" si="13"/>
        <v>0</v>
      </c>
      <c r="N127" s="4" t="str">
        <f>IF(Tabell1[[#This Row],[Preparatkontroll]]=0,"",1)</f>
        <v/>
      </c>
      <c r="O127" s="4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4" t="str">
        <f>IF(Tabell1[[#This Row],[Rad]]&gt;Tabell1[[#This Row],[Första tomma]]-1,"",IF(ISEVEN(Tabell1[[#This Row],[Substans nr]])=TRUE,TRUE,FALSE))</f>
        <v/>
      </c>
      <c r="Q127" s="4" t="b">
        <f t="shared" si="14"/>
        <v>1</v>
      </c>
      <c r="R127" s="4">
        <f>ROW()</f>
        <v>127</v>
      </c>
      <c r="S127" s="4">
        <f>_xlfn.MINIFS(Tabell1[Rad],Tabell1[Tom rad],TRUE)</f>
        <v>98</v>
      </c>
    </row>
    <row r="128" spans="1:19" x14ac:dyDescent="0.25">
      <c r="M128" s="4">
        <f t="shared" si="13"/>
        <v>0</v>
      </c>
      <c r="N128" s="4" t="str">
        <f>IF(Tabell1[[#This Row],[Preparatkontroll]]=0,"",1)</f>
        <v/>
      </c>
      <c r="O128" s="4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4" t="str">
        <f>IF(Tabell1[[#This Row],[Rad]]&gt;Tabell1[[#This Row],[Första tomma]]-1,"",IF(ISEVEN(Tabell1[[#This Row],[Substans nr]])=TRUE,TRUE,FALSE))</f>
        <v/>
      </c>
      <c r="Q128" s="4" t="b">
        <f t="shared" si="14"/>
        <v>1</v>
      </c>
      <c r="R128" s="4">
        <f>ROW()</f>
        <v>128</v>
      </c>
      <c r="S128" s="4">
        <f>_xlfn.MINIFS(Tabell1[Rad],Tabell1[Tom rad],TRUE)</f>
        <v>98</v>
      </c>
    </row>
    <row r="129" spans="13:19" x14ac:dyDescent="0.25">
      <c r="M129" s="4">
        <f t="shared" si="13"/>
        <v>0</v>
      </c>
      <c r="N129" s="4" t="str">
        <f>IF(Tabell1[[#This Row],[Preparatkontroll]]=0,"",1)</f>
        <v/>
      </c>
      <c r="O129" s="4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4" t="str">
        <f>IF(Tabell1[[#This Row],[Rad]]&gt;Tabell1[[#This Row],[Första tomma]]-1,"",IF(ISEVEN(Tabell1[[#This Row],[Substans nr]])=TRUE,TRUE,FALSE))</f>
        <v/>
      </c>
      <c r="Q129" s="4" t="b">
        <f t="shared" si="14"/>
        <v>1</v>
      </c>
      <c r="R129" s="4">
        <f>ROW()</f>
        <v>129</v>
      </c>
      <c r="S129" s="4">
        <f>_xlfn.MINIFS(Tabell1[Rad],Tabell1[Tom rad],TRUE)</f>
        <v>98</v>
      </c>
    </row>
    <row r="130" spans="13:19" x14ac:dyDescent="0.25">
      <c r="M130" s="4">
        <f t="shared" si="13"/>
        <v>0</v>
      </c>
      <c r="N130" s="4" t="str">
        <f>IF(Tabell1[[#This Row],[Preparatkontroll]]=0,"",1)</f>
        <v/>
      </c>
      <c r="O130" s="4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4" t="str">
        <f>IF(Tabell1[[#This Row],[Rad]]&gt;Tabell1[[#This Row],[Första tomma]]-1,"",IF(ISEVEN(Tabell1[[#This Row],[Substans nr]])=TRUE,TRUE,FALSE))</f>
        <v/>
      </c>
      <c r="Q130" s="4" t="b">
        <f t="shared" si="14"/>
        <v>1</v>
      </c>
      <c r="R130" s="4">
        <f>ROW()</f>
        <v>130</v>
      </c>
      <c r="S130" s="4">
        <f>_xlfn.MINIFS(Tabell1[Rad],Tabell1[Tom rad],TRUE)</f>
        <v>98</v>
      </c>
    </row>
    <row r="131" spans="13:19" x14ac:dyDescent="0.25">
      <c r="M131" s="4">
        <f t="shared" si="13"/>
        <v>0</v>
      </c>
      <c r="N131" s="4" t="str">
        <f>IF(Tabell1[[#This Row],[Preparatkontroll]]=0,"",1)</f>
        <v/>
      </c>
      <c r="O131" s="4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4" t="str">
        <f>IF(Tabell1[[#This Row],[Rad]]&gt;Tabell1[[#This Row],[Första tomma]]-1,"",IF(ISEVEN(Tabell1[[#This Row],[Substans nr]])=TRUE,TRUE,FALSE))</f>
        <v/>
      </c>
      <c r="Q131" s="4" t="b">
        <f t="shared" si="14"/>
        <v>1</v>
      </c>
      <c r="R131" s="4">
        <f>ROW()</f>
        <v>131</v>
      </c>
      <c r="S131" s="4">
        <f>_xlfn.MINIFS(Tabell1[Rad],Tabell1[Tom rad],TRUE)</f>
        <v>98</v>
      </c>
    </row>
    <row r="132" spans="13:19" x14ac:dyDescent="0.25">
      <c r="M132" s="4">
        <f t="shared" si="13"/>
        <v>0</v>
      </c>
      <c r="N132" s="4" t="str">
        <f>IF(Tabell1[[#This Row],[Preparatkontroll]]=0,"",1)</f>
        <v/>
      </c>
      <c r="O132" s="4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4" t="str">
        <f>IF(Tabell1[[#This Row],[Rad]]&gt;Tabell1[[#This Row],[Första tomma]]-1,"",IF(ISEVEN(Tabell1[[#This Row],[Substans nr]])=TRUE,TRUE,FALSE))</f>
        <v/>
      </c>
      <c r="Q132" s="4" t="b">
        <f t="shared" si="14"/>
        <v>1</v>
      </c>
      <c r="R132" s="4">
        <f>ROW()</f>
        <v>132</v>
      </c>
      <c r="S132" s="4">
        <f>_xlfn.MINIFS(Tabell1[Rad],Tabell1[Tom rad],TRUE)</f>
        <v>98</v>
      </c>
    </row>
    <row r="133" spans="13:19" x14ac:dyDescent="0.25">
      <c r="M133" s="4">
        <f t="shared" si="13"/>
        <v>0</v>
      </c>
      <c r="N133" s="4" t="str">
        <f>IF(Tabell1[[#This Row],[Preparatkontroll]]=0,"",1)</f>
        <v/>
      </c>
      <c r="O133" s="4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4" t="str">
        <f>IF(Tabell1[[#This Row],[Rad]]&gt;Tabell1[[#This Row],[Första tomma]]-1,"",IF(ISEVEN(Tabell1[[#This Row],[Substans nr]])=TRUE,TRUE,FALSE))</f>
        <v/>
      </c>
      <c r="Q133" s="4" t="b">
        <f t="shared" si="14"/>
        <v>1</v>
      </c>
      <c r="R133" s="4">
        <f>ROW()</f>
        <v>133</v>
      </c>
      <c r="S133" s="4">
        <f>_xlfn.MINIFS(Tabell1[Rad],Tabell1[Tom rad],TRUE)</f>
        <v>98</v>
      </c>
    </row>
    <row r="134" spans="13:19" x14ac:dyDescent="0.25">
      <c r="M134" s="4">
        <f t="shared" si="13"/>
        <v>0</v>
      </c>
      <c r="N134" s="4" t="str">
        <f>IF(Tabell1[[#This Row],[Preparatkontroll]]=0,"",1)</f>
        <v/>
      </c>
      <c r="O134" s="4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4" t="str">
        <f>IF(Tabell1[[#This Row],[Rad]]&gt;Tabell1[[#This Row],[Första tomma]]-1,"",IF(ISEVEN(Tabell1[[#This Row],[Substans nr]])=TRUE,TRUE,FALSE))</f>
        <v/>
      </c>
      <c r="Q134" s="4" t="b">
        <f t="shared" si="14"/>
        <v>1</v>
      </c>
      <c r="R134" s="4">
        <f>ROW()</f>
        <v>134</v>
      </c>
      <c r="S134" s="4">
        <f>_xlfn.MINIFS(Tabell1[Rad],Tabell1[Tom rad],TRUE)</f>
        <v>98</v>
      </c>
    </row>
    <row r="135" spans="13:19" x14ac:dyDescent="0.25">
      <c r="M135" s="4">
        <f t="shared" si="13"/>
        <v>0</v>
      </c>
      <c r="N135" s="4" t="str">
        <f>IF(Tabell1[[#This Row],[Preparatkontroll]]=0,"",1)</f>
        <v/>
      </c>
      <c r="O135" s="4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4" t="str">
        <f>IF(Tabell1[[#This Row],[Rad]]&gt;Tabell1[[#This Row],[Första tomma]]-1,"",IF(ISEVEN(Tabell1[[#This Row],[Substans nr]])=TRUE,TRUE,FALSE))</f>
        <v/>
      </c>
      <c r="Q135" s="4" t="b">
        <f t="shared" si="14"/>
        <v>1</v>
      </c>
      <c r="R135" s="4">
        <f>ROW()</f>
        <v>135</v>
      </c>
      <c r="S135" s="4">
        <f>_xlfn.MINIFS(Tabell1[Rad],Tabell1[Tom rad],TRUE)</f>
        <v>98</v>
      </c>
    </row>
    <row r="136" spans="13:19" x14ac:dyDescent="0.25">
      <c r="M136" s="4">
        <f t="shared" si="13"/>
        <v>0</v>
      </c>
      <c r="N136" s="4" t="str">
        <f>IF(Tabell1[[#This Row],[Preparatkontroll]]=0,"",1)</f>
        <v/>
      </c>
      <c r="O136" s="4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4" t="str">
        <f>IF(Tabell1[[#This Row],[Rad]]&gt;Tabell1[[#This Row],[Första tomma]]-1,"",IF(ISEVEN(Tabell1[[#This Row],[Substans nr]])=TRUE,TRUE,FALSE))</f>
        <v/>
      </c>
      <c r="Q136" s="4" t="b">
        <f t="shared" si="14"/>
        <v>1</v>
      </c>
      <c r="R136" s="4">
        <f>ROW()</f>
        <v>136</v>
      </c>
      <c r="S136" s="4">
        <f>_xlfn.MINIFS(Tabell1[Rad],Tabell1[Tom rad],TRUE)</f>
        <v>98</v>
      </c>
    </row>
    <row r="137" spans="13:19" x14ac:dyDescent="0.25">
      <c r="M137" s="4">
        <f t="shared" si="13"/>
        <v>0</v>
      </c>
      <c r="N137" s="4" t="str">
        <f>IF(Tabell1[[#This Row],[Preparatkontroll]]=0,"",1)</f>
        <v/>
      </c>
      <c r="O137" s="4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4" t="str">
        <f>IF(Tabell1[[#This Row],[Rad]]&gt;Tabell1[[#This Row],[Första tomma]]-1,"",IF(ISEVEN(Tabell1[[#This Row],[Substans nr]])=TRUE,TRUE,FALSE))</f>
        <v/>
      </c>
      <c r="Q137" s="4" t="b">
        <f t="shared" si="14"/>
        <v>1</v>
      </c>
      <c r="R137" s="4">
        <f>ROW()</f>
        <v>137</v>
      </c>
      <c r="S137" s="4">
        <f>_xlfn.MINIFS(Tabell1[Rad],Tabell1[Tom rad],TRUE)</f>
        <v>98</v>
      </c>
    </row>
    <row r="138" spans="13:19" x14ac:dyDescent="0.25">
      <c r="M138" s="4">
        <f t="shared" si="13"/>
        <v>0</v>
      </c>
      <c r="N138" s="4" t="str">
        <f>IF(Tabell1[[#This Row],[Preparatkontroll]]=0,"",1)</f>
        <v/>
      </c>
      <c r="O138" s="4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4" t="str">
        <f>IF(Tabell1[[#This Row],[Rad]]&gt;Tabell1[[#This Row],[Första tomma]]-1,"",IF(ISEVEN(Tabell1[[#This Row],[Substans nr]])=TRUE,TRUE,FALSE))</f>
        <v/>
      </c>
      <c r="Q138" s="4" t="b">
        <f t="shared" si="14"/>
        <v>1</v>
      </c>
      <c r="R138" s="4">
        <f>ROW()</f>
        <v>138</v>
      </c>
      <c r="S138" s="4">
        <f>_xlfn.MINIFS(Tabell1[Rad],Tabell1[Tom rad],TRUE)</f>
        <v>98</v>
      </c>
    </row>
    <row r="139" spans="13:19" x14ac:dyDescent="0.25">
      <c r="M139" s="4">
        <f t="shared" si="13"/>
        <v>0</v>
      </c>
      <c r="N139" s="4" t="str">
        <f>IF(Tabell1[[#This Row],[Preparatkontroll]]=0,"",1)</f>
        <v/>
      </c>
      <c r="O139" s="4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4" t="str">
        <f>IF(Tabell1[[#This Row],[Rad]]&gt;Tabell1[[#This Row],[Första tomma]]-1,"",IF(ISEVEN(Tabell1[[#This Row],[Substans nr]])=TRUE,TRUE,FALSE))</f>
        <v/>
      </c>
      <c r="Q139" s="4" t="b">
        <f t="shared" si="14"/>
        <v>1</v>
      </c>
      <c r="R139" s="4">
        <f>ROW()</f>
        <v>139</v>
      </c>
      <c r="S139" s="4">
        <f>_xlfn.MINIFS(Tabell1[Rad],Tabell1[Tom rad],TRUE)</f>
        <v>98</v>
      </c>
    </row>
    <row r="140" spans="13:19" x14ac:dyDescent="0.25">
      <c r="M140" s="4">
        <f t="shared" si="13"/>
        <v>0</v>
      </c>
      <c r="N140" s="4" t="str">
        <f>IF(Tabell1[[#This Row],[Preparatkontroll]]=0,"",1)</f>
        <v/>
      </c>
      <c r="O140" s="4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4" t="str">
        <f>IF(Tabell1[[#This Row],[Rad]]&gt;Tabell1[[#This Row],[Första tomma]]-1,"",IF(ISEVEN(Tabell1[[#This Row],[Substans nr]])=TRUE,TRUE,FALSE))</f>
        <v/>
      </c>
      <c r="Q140" s="4" t="b">
        <f t="shared" si="14"/>
        <v>1</v>
      </c>
      <c r="R140" s="4">
        <f>ROW()</f>
        <v>140</v>
      </c>
      <c r="S140" s="4">
        <f>_xlfn.MINIFS(Tabell1[Rad],Tabell1[Tom rad],TRUE)</f>
        <v>98</v>
      </c>
    </row>
    <row r="141" spans="13:19" x14ac:dyDescent="0.25">
      <c r="M141" s="4">
        <f t="shared" si="13"/>
        <v>0</v>
      </c>
      <c r="N141" s="4" t="str">
        <f>IF(Tabell1[[#This Row],[Preparatkontroll]]=0,"",1)</f>
        <v/>
      </c>
      <c r="O141" s="4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4" t="str">
        <f>IF(Tabell1[[#This Row],[Rad]]&gt;Tabell1[[#This Row],[Första tomma]]-1,"",IF(ISEVEN(Tabell1[[#This Row],[Substans nr]])=TRUE,TRUE,FALSE))</f>
        <v/>
      </c>
      <c r="Q141" s="4" t="b">
        <f t="shared" si="14"/>
        <v>1</v>
      </c>
      <c r="R141" s="4">
        <f>ROW()</f>
        <v>141</v>
      </c>
      <c r="S141" s="4">
        <f>_xlfn.MINIFS(Tabell1[Rad],Tabell1[Tom rad],TRUE)</f>
        <v>98</v>
      </c>
    </row>
    <row r="142" spans="13:19" x14ac:dyDescent="0.25">
      <c r="M142" s="4">
        <f t="shared" si="13"/>
        <v>0</v>
      </c>
      <c r="N142" s="4" t="str">
        <f>IF(Tabell1[[#This Row],[Preparatkontroll]]=0,"",1)</f>
        <v/>
      </c>
      <c r="O142" s="4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4" t="str">
        <f>IF(Tabell1[[#This Row],[Rad]]&gt;Tabell1[[#This Row],[Första tomma]]-1,"",IF(ISEVEN(Tabell1[[#This Row],[Substans nr]])=TRUE,TRUE,FALSE))</f>
        <v/>
      </c>
      <c r="Q142" s="4" t="b">
        <f t="shared" si="14"/>
        <v>1</v>
      </c>
      <c r="R142" s="4">
        <f>ROW()</f>
        <v>142</v>
      </c>
      <c r="S142" s="4">
        <f>_xlfn.MINIFS(Tabell1[Rad],Tabell1[Tom rad],TRUE)</f>
        <v>98</v>
      </c>
    </row>
    <row r="143" spans="13:19" x14ac:dyDescent="0.25">
      <c r="M143" s="4">
        <f t="shared" si="13"/>
        <v>0</v>
      </c>
      <c r="N143" s="4" t="str">
        <f>IF(Tabell1[[#This Row],[Preparatkontroll]]=0,"",1)</f>
        <v/>
      </c>
      <c r="O143" s="4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4" t="str">
        <f>IF(Tabell1[[#This Row],[Rad]]&gt;Tabell1[[#This Row],[Första tomma]]-1,"",IF(ISEVEN(Tabell1[[#This Row],[Substans nr]])=TRUE,TRUE,FALSE))</f>
        <v/>
      </c>
      <c r="Q143" s="4" t="b">
        <f t="shared" si="14"/>
        <v>1</v>
      </c>
      <c r="R143" s="4">
        <f>ROW()</f>
        <v>143</v>
      </c>
      <c r="S143" s="4">
        <f>_xlfn.MINIFS(Tabell1[Rad],Tabell1[Tom rad],TRUE)</f>
        <v>98</v>
      </c>
    </row>
    <row r="144" spans="13:19" x14ac:dyDescent="0.25">
      <c r="M144" s="4">
        <f t="shared" si="13"/>
        <v>0</v>
      </c>
      <c r="N144" s="4" t="str">
        <f>IF(Tabell1[[#This Row],[Preparatkontroll]]=0,"",1)</f>
        <v/>
      </c>
      <c r="O144" s="4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4" t="str">
        <f>IF(Tabell1[[#This Row],[Rad]]&gt;Tabell1[[#This Row],[Första tomma]]-1,"",IF(ISEVEN(Tabell1[[#This Row],[Substans nr]])=TRUE,TRUE,FALSE))</f>
        <v/>
      </c>
      <c r="Q144" s="4" t="b">
        <f t="shared" si="14"/>
        <v>1</v>
      </c>
      <c r="R144" s="4">
        <f>ROW()</f>
        <v>144</v>
      </c>
      <c r="S144" s="4">
        <f>_xlfn.MINIFS(Tabell1[Rad],Tabell1[Tom rad],TRUE)</f>
        <v>98</v>
      </c>
    </row>
    <row r="145" spans="13:19" x14ac:dyDescent="0.25">
      <c r="M145" s="4">
        <f t="shared" si="13"/>
        <v>0</v>
      </c>
      <c r="N145" s="4" t="str">
        <f>IF(Tabell1[[#This Row],[Preparatkontroll]]=0,"",1)</f>
        <v/>
      </c>
      <c r="O145" s="4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4" t="str">
        <f>IF(Tabell1[[#This Row],[Rad]]&gt;Tabell1[[#This Row],[Första tomma]]-1,"",IF(ISEVEN(Tabell1[[#This Row],[Substans nr]])=TRUE,TRUE,FALSE))</f>
        <v/>
      </c>
      <c r="Q145" s="4" t="b">
        <f t="shared" si="14"/>
        <v>1</v>
      </c>
      <c r="R145" s="4">
        <f>ROW()</f>
        <v>145</v>
      </c>
      <c r="S145" s="4">
        <f>_xlfn.MINIFS(Tabell1[Rad],Tabell1[Tom rad],TRUE)</f>
        <v>98</v>
      </c>
    </row>
    <row r="146" spans="13:19" x14ac:dyDescent="0.25">
      <c r="M146" s="4">
        <f t="shared" si="13"/>
        <v>0</v>
      </c>
      <c r="N146" s="4" t="str">
        <f>IF(Tabell1[[#This Row],[Preparatkontroll]]=0,"",1)</f>
        <v/>
      </c>
      <c r="O146" s="4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4" t="str">
        <f>IF(Tabell1[[#This Row],[Rad]]&gt;Tabell1[[#This Row],[Första tomma]]-1,"",IF(ISEVEN(Tabell1[[#This Row],[Substans nr]])=TRUE,TRUE,FALSE))</f>
        <v/>
      </c>
      <c r="Q146" s="4" t="b">
        <f t="shared" si="14"/>
        <v>1</v>
      </c>
      <c r="R146" s="4">
        <f>ROW()</f>
        <v>146</v>
      </c>
      <c r="S146" s="4">
        <f>_xlfn.MINIFS(Tabell1[Rad],Tabell1[Tom rad],TRUE)</f>
        <v>98</v>
      </c>
    </row>
    <row r="147" spans="13:19" x14ac:dyDescent="0.25">
      <c r="M147" s="4">
        <f t="shared" si="13"/>
        <v>0</v>
      </c>
      <c r="N147" s="4" t="str">
        <f>IF(Tabell1[[#This Row],[Preparatkontroll]]=0,"",1)</f>
        <v/>
      </c>
      <c r="O147" s="4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4" t="str">
        <f>IF(Tabell1[[#This Row],[Rad]]&gt;Tabell1[[#This Row],[Första tomma]]-1,"",IF(ISEVEN(Tabell1[[#This Row],[Substans nr]])=TRUE,TRUE,FALSE))</f>
        <v/>
      </c>
      <c r="Q147" s="4" t="b">
        <f t="shared" si="14"/>
        <v>1</v>
      </c>
      <c r="R147" s="4">
        <f>ROW()</f>
        <v>147</v>
      </c>
      <c r="S147" s="4">
        <f>_xlfn.MINIFS(Tabell1[Rad],Tabell1[Tom rad],TRUE)</f>
        <v>98</v>
      </c>
    </row>
    <row r="148" spans="13:19" x14ac:dyDescent="0.25">
      <c r="M148" s="4">
        <f t="shared" si="13"/>
        <v>0</v>
      </c>
      <c r="N148" s="4" t="str">
        <f>IF(Tabell1[[#This Row],[Preparatkontroll]]=0,"",1)</f>
        <v/>
      </c>
      <c r="O148" s="4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4" t="str">
        <f>IF(Tabell1[[#This Row],[Rad]]&gt;Tabell1[[#This Row],[Första tomma]]-1,"",IF(ISEVEN(Tabell1[[#This Row],[Substans nr]])=TRUE,TRUE,FALSE))</f>
        <v/>
      </c>
      <c r="Q148" s="4" t="b">
        <f t="shared" si="14"/>
        <v>1</v>
      </c>
      <c r="R148" s="4">
        <f>ROW()</f>
        <v>148</v>
      </c>
      <c r="S148" s="4">
        <f>_xlfn.MINIFS(Tabell1[Rad],Tabell1[Tom rad],TRUE)</f>
        <v>98</v>
      </c>
    </row>
    <row r="149" spans="13:19" x14ac:dyDescent="0.25">
      <c r="M149" s="4">
        <f t="shared" si="13"/>
        <v>0</v>
      </c>
      <c r="N149" s="4" t="str">
        <f>IF(Tabell1[[#This Row],[Preparatkontroll]]=0,"",1)</f>
        <v/>
      </c>
      <c r="O149" s="4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4" t="str">
        <f>IF(Tabell1[[#This Row],[Rad]]&gt;Tabell1[[#This Row],[Första tomma]]-1,"",IF(ISEVEN(Tabell1[[#This Row],[Substans nr]])=TRUE,TRUE,FALSE))</f>
        <v/>
      </c>
      <c r="Q149" s="4" t="b">
        <f t="shared" si="14"/>
        <v>1</v>
      </c>
      <c r="R149" s="4">
        <f>ROW()</f>
        <v>149</v>
      </c>
      <c r="S149" s="4">
        <f>_xlfn.MINIFS(Tabell1[Rad],Tabell1[Tom rad],TRUE)</f>
        <v>98</v>
      </c>
    </row>
    <row r="150" spans="13:19" x14ac:dyDescent="0.25">
      <c r="M150" s="4">
        <f t="shared" si="13"/>
        <v>0</v>
      </c>
      <c r="N150" s="4" t="str">
        <f>IF(Tabell1[[#This Row],[Preparatkontroll]]=0,"",1)</f>
        <v/>
      </c>
      <c r="O150" s="4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4" t="str">
        <f>IF(Tabell1[[#This Row],[Rad]]&gt;Tabell1[[#This Row],[Första tomma]]-1,"",IF(ISEVEN(Tabell1[[#This Row],[Substans nr]])=TRUE,TRUE,FALSE))</f>
        <v/>
      </c>
      <c r="Q150" s="4" t="b">
        <f t="shared" si="14"/>
        <v>1</v>
      </c>
      <c r="R150" s="4">
        <f>ROW()</f>
        <v>150</v>
      </c>
      <c r="S150" s="4">
        <f>_xlfn.MINIFS(Tabell1[Rad],Tabell1[Tom rad],TRUE)</f>
        <v>98</v>
      </c>
    </row>
    <row r="151" spans="13:19" x14ac:dyDescent="0.25">
      <c r="M151" s="4">
        <f t="shared" si="13"/>
        <v>0</v>
      </c>
      <c r="N151" s="4" t="str">
        <f>IF(Tabell1[[#This Row],[Preparatkontroll]]=0,"",1)</f>
        <v/>
      </c>
      <c r="O151" s="4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4" t="str">
        <f>IF(Tabell1[[#This Row],[Rad]]&gt;Tabell1[[#This Row],[Första tomma]]-1,"",IF(ISEVEN(Tabell1[[#This Row],[Substans nr]])=TRUE,TRUE,FALSE))</f>
        <v/>
      </c>
      <c r="Q151" s="4" t="b">
        <f t="shared" si="14"/>
        <v>1</v>
      </c>
      <c r="R151" s="4">
        <f>ROW()</f>
        <v>151</v>
      </c>
      <c r="S151" s="4">
        <f>_xlfn.MINIFS(Tabell1[Rad],Tabell1[Tom rad],TRUE)</f>
        <v>98</v>
      </c>
    </row>
    <row r="152" spans="13:19" x14ac:dyDescent="0.25">
      <c r="M152" s="4">
        <f t="shared" si="13"/>
        <v>0</v>
      </c>
      <c r="N152" s="4" t="str">
        <f>IF(Tabell1[[#This Row],[Preparatkontroll]]=0,"",1)</f>
        <v/>
      </c>
      <c r="O152" s="4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4" t="str">
        <f>IF(Tabell1[[#This Row],[Rad]]&gt;Tabell1[[#This Row],[Första tomma]]-1,"",IF(ISEVEN(Tabell1[[#This Row],[Substans nr]])=TRUE,TRUE,FALSE))</f>
        <v/>
      </c>
      <c r="Q152" s="4" t="b">
        <f t="shared" si="14"/>
        <v>1</v>
      </c>
      <c r="R152" s="4">
        <f>ROW()</f>
        <v>152</v>
      </c>
      <c r="S152" s="4">
        <f>_xlfn.MINIFS(Tabell1[Rad],Tabell1[Tom rad],TRUE)</f>
        <v>98</v>
      </c>
    </row>
    <row r="153" spans="13:19" x14ac:dyDescent="0.25">
      <c r="M153" s="4">
        <f t="shared" si="13"/>
        <v>0</v>
      </c>
      <c r="N153" s="4" t="str">
        <f>IF(Tabell1[[#This Row],[Preparatkontroll]]=0,"",1)</f>
        <v/>
      </c>
      <c r="O153" s="4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4" t="str">
        <f>IF(Tabell1[[#This Row],[Rad]]&gt;Tabell1[[#This Row],[Första tomma]]-1,"",IF(ISEVEN(Tabell1[[#This Row],[Substans nr]])=TRUE,TRUE,FALSE))</f>
        <v/>
      </c>
      <c r="Q153" s="4" t="b">
        <f t="shared" si="14"/>
        <v>1</v>
      </c>
      <c r="R153" s="4">
        <f>ROW()</f>
        <v>153</v>
      </c>
      <c r="S153" s="4">
        <f>_xlfn.MINIFS(Tabell1[Rad],Tabell1[Tom rad],TRUE)</f>
        <v>98</v>
      </c>
    </row>
    <row r="154" spans="13:19" x14ac:dyDescent="0.25">
      <c r="M154" s="4">
        <f t="shared" si="13"/>
        <v>0</v>
      </c>
      <c r="N154" s="4" t="str">
        <f>IF(Tabell1[[#This Row],[Preparatkontroll]]=0,"",1)</f>
        <v/>
      </c>
      <c r="O154" s="4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4" t="str">
        <f>IF(Tabell1[[#This Row],[Rad]]&gt;Tabell1[[#This Row],[Första tomma]]-1,"",IF(ISEVEN(Tabell1[[#This Row],[Substans nr]])=TRUE,TRUE,FALSE))</f>
        <v/>
      </c>
      <c r="Q154" s="4" t="b">
        <f t="shared" si="14"/>
        <v>1</v>
      </c>
      <c r="R154" s="4">
        <f>ROW()</f>
        <v>154</v>
      </c>
      <c r="S154" s="4">
        <f>_xlfn.MINIFS(Tabell1[Rad],Tabell1[Tom rad],TRUE)</f>
        <v>98</v>
      </c>
    </row>
    <row r="155" spans="13:19" x14ac:dyDescent="0.25">
      <c r="M155" s="4">
        <f t="shared" si="13"/>
        <v>0</v>
      </c>
      <c r="N155" s="4" t="str">
        <f>IF(Tabell1[[#This Row],[Preparatkontroll]]=0,"",1)</f>
        <v/>
      </c>
      <c r="O155" s="4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4" t="str">
        <f>IF(Tabell1[[#This Row],[Rad]]&gt;Tabell1[[#This Row],[Första tomma]]-1,"",IF(ISEVEN(Tabell1[[#This Row],[Substans nr]])=TRUE,TRUE,FALSE))</f>
        <v/>
      </c>
      <c r="Q155" s="4" t="b">
        <f t="shared" si="14"/>
        <v>1</v>
      </c>
      <c r="R155" s="4">
        <f>ROW()</f>
        <v>155</v>
      </c>
      <c r="S155" s="4">
        <f>_xlfn.MINIFS(Tabell1[Rad],Tabell1[Tom rad],TRUE)</f>
        <v>98</v>
      </c>
    </row>
    <row r="156" spans="13:19" x14ac:dyDescent="0.25">
      <c r="M156" s="4">
        <f t="shared" si="13"/>
        <v>0</v>
      </c>
      <c r="N156" s="4" t="str">
        <f>IF(Tabell1[[#This Row],[Preparatkontroll]]=0,"",1)</f>
        <v/>
      </c>
      <c r="O156" s="4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4" t="str">
        <f>IF(Tabell1[[#This Row],[Rad]]&gt;Tabell1[[#This Row],[Första tomma]]-1,"",IF(ISEVEN(Tabell1[[#This Row],[Substans nr]])=TRUE,TRUE,FALSE))</f>
        <v/>
      </c>
      <c r="Q156" s="4" t="b">
        <f t="shared" si="14"/>
        <v>1</v>
      </c>
      <c r="R156" s="4">
        <f>ROW()</f>
        <v>156</v>
      </c>
      <c r="S156" s="4">
        <f>_xlfn.MINIFS(Tabell1[Rad],Tabell1[Tom rad],TRUE)</f>
        <v>98</v>
      </c>
    </row>
    <row r="157" spans="13:19" x14ac:dyDescent="0.25">
      <c r="M157" s="4">
        <f t="shared" si="13"/>
        <v>0</v>
      </c>
      <c r="N157" s="4" t="str">
        <f>IF(Tabell1[[#This Row],[Preparatkontroll]]=0,"",1)</f>
        <v/>
      </c>
      <c r="O157" s="4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4" t="str">
        <f>IF(Tabell1[[#This Row],[Rad]]&gt;Tabell1[[#This Row],[Första tomma]]-1,"",IF(ISEVEN(Tabell1[[#This Row],[Substans nr]])=TRUE,TRUE,FALSE))</f>
        <v/>
      </c>
      <c r="Q157" s="4" t="b">
        <f t="shared" si="14"/>
        <v>1</v>
      </c>
      <c r="R157" s="4">
        <f>ROW()</f>
        <v>157</v>
      </c>
      <c r="S157" s="4">
        <f>_xlfn.MINIFS(Tabell1[Rad],Tabell1[Tom rad],TRUE)</f>
        <v>98</v>
      </c>
    </row>
    <row r="158" spans="13:19" x14ac:dyDescent="0.25">
      <c r="M158" s="4">
        <f t="shared" si="13"/>
        <v>0</v>
      </c>
      <c r="N158" s="4" t="str">
        <f>IF(Tabell1[[#This Row],[Preparatkontroll]]=0,"",1)</f>
        <v/>
      </c>
      <c r="O158" s="4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4" t="str">
        <f>IF(Tabell1[[#This Row],[Rad]]&gt;Tabell1[[#This Row],[Första tomma]]-1,"",IF(ISEVEN(Tabell1[[#This Row],[Substans nr]])=TRUE,TRUE,FALSE))</f>
        <v/>
      </c>
      <c r="Q158" s="4" t="b">
        <f t="shared" si="14"/>
        <v>1</v>
      </c>
      <c r="R158" s="4">
        <f>ROW()</f>
        <v>158</v>
      </c>
      <c r="S158" s="4">
        <f>_xlfn.MINIFS(Tabell1[Rad],Tabell1[Tom rad],TRUE)</f>
        <v>98</v>
      </c>
    </row>
    <row r="159" spans="13:19" x14ac:dyDescent="0.25">
      <c r="M159" s="4">
        <f t="shared" ref="M159:M222" si="15">A159</f>
        <v>0</v>
      </c>
      <c r="N159" s="4" t="str">
        <f>IF(Tabell1[[#This Row],[Preparatkontroll]]=0,"",1)</f>
        <v/>
      </c>
      <c r="O159" s="4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4" t="str">
        <f>IF(Tabell1[[#This Row],[Rad]]&gt;Tabell1[[#This Row],[Första tomma]]-1,"",IF(ISEVEN(Tabell1[[#This Row],[Substans nr]])=TRUE,TRUE,FALSE))</f>
        <v/>
      </c>
      <c r="Q159" s="4" t="b">
        <f t="shared" si="14"/>
        <v>1</v>
      </c>
      <c r="R159" s="4">
        <f>ROW()</f>
        <v>159</v>
      </c>
      <c r="S159" s="4">
        <f>_xlfn.MINIFS(Tabell1[Rad],Tabell1[Tom rad],TRUE)</f>
        <v>98</v>
      </c>
    </row>
    <row r="160" spans="13:19" x14ac:dyDescent="0.25">
      <c r="M160" s="4">
        <f t="shared" si="15"/>
        <v>0</v>
      </c>
      <c r="N160" s="4" t="str">
        <f>IF(Tabell1[[#This Row],[Preparatkontroll]]=0,"",1)</f>
        <v/>
      </c>
      <c r="O160" s="4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4" t="str">
        <f>IF(Tabell1[[#This Row],[Rad]]&gt;Tabell1[[#This Row],[Första tomma]]-1,"",IF(ISEVEN(Tabell1[[#This Row],[Substans nr]])=TRUE,TRUE,FALSE))</f>
        <v/>
      </c>
      <c r="Q160" s="4" t="b">
        <f t="shared" si="14"/>
        <v>1</v>
      </c>
      <c r="R160" s="4">
        <f>ROW()</f>
        <v>160</v>
      </c>
      <c r="S160" s="4">
        <f>_xlfn.MINIFS(Tabell1[Rad],Tabell1[Tom rad],TRUE)</f>
        <v>98</v>
      </c>
    </row>
    <row r="161" spans="13:19" x14ac:dyDescent="0.25">
      <c r="M161" s="4">
        <f t="shared" si="15"/>
        <v>0</v>
      </c>
      <c r="N161" s="4" t="str">
        <f>IF(Tabell1[[#This Row],[Preparatkontroll]]=0,"",1)</f>
        <v/>
      </c>
      <c r="O161" s="4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4" t="str">
        <f>IF(Tabell1[[#This Row],[Rad]]&gt;Tabell1[[#This Row],[Första tomma]]-1,"",IF(ISEVEN(Tabell1[[#This Row],[Substans nr]])=TRUE,TRUE,FALSE))</f>
        <v/>
      </c>
      <c r="Q161" s="4" t="b">
        <f t="shared" si="14"/>
        <v>1</v>
      </c>
      <c r="R161" s="4">
        <f>ROW()</f>
        <v>161</v>
      </c>
      <c r="S161" s="4">
        <f>_xlfn.MINIFS(Tabell1[Rad],Tabell1[Tom rad],TRUE)</f>
        <v>98</v>
      </c>
    </row>
    <row r="162" spans="13:19" x14ac:dyDescent="0.25">
      <c r="M162" s="4">
        <f t="shared" si="15"/>
        <v>0</v>
      </c>
      <c r="N162" s="4" t="str">
        <f>IF(Tabell1[[#This Row],[Preparatkontroll]]=0,"",1)</f>
        <v/>
      </c>
      <c r="O162" s="4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4" t="str">
        <f>IF(Tabell1[[#This Row],[Rad]]&gt;Tabell1[[#This Row],[Första tomma]]-1,"",IF(ISEVEN(Tabell1[[#This Row],[Substans nr]])=TRUE,TRUE,FALSE))</f>
        <v/>
      </c>
      <c r="Q162" s="4" t="b">
        <f t="shared" si="14"/>
        <v>1</v>
      </c>
      <c r="R162" s="4">
        <f>ROW()</f>
        <v>162</v>
      </c>
      <c r="S162" s="4">
        <f>_xlfn.MINIFS(Tabell1[Rad],Tabell1[Tom rad],TRUE)</f>
        <v>98</v>
      </c>
    </row>
    <row r="163" spans="13:19" x14ac:dyDescent="0.25">
      <c r="M163" s="4">
        <f t="shared" si="15"/>
        <v>0</v>
      </c>
      <c r="N163" s="4" t="str">
        <f>IF(Tabell1[[#This Row],[Preparatkontroll]]=0,"",1)</f>
        <v/>
      </c>
      <c r="O163" s="4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4" t="str">
        <f>IF(Tabell1[[#This Row],[Rad]]&gt;Tabell1[[#This Row],[Första tomma]]-1,"",IF(ISEVEN(Tabell1[[#This Row],[Substans nr]])=TRUE,TRUE,FALSE))</f>
        <v/>
      </c>
      <c r="Q163" s="4" t="b">
        <f t="shared" ref="Q163:Q226" si="16">(ISBLANK(H162))</f>
        <v>1</v>
      </c>
      <c r="R163" s="4">
        <f>ROW()</f>
        <v>163</v>
      </c>
      <c r="S163" s="4">
        <f>_xlfn.MINIFS(Tabell1[Rad],Tabell1[Tom rad],TRUE)</f>
        <v>98</v>
      </c>
    </row>
    <row r="164" spans="13:19" x14ac:dyDescent="0.25">
      <c r="M164" s="4">
        <f t="shared" si="15"/>
        <v>0</v>
      </c>
      <c r="N164" s="4" t="str">
        <f>IF(Tabell1[[#This Row],[Preparatkontroll]]=0,"",1)</f>
        <v/>
      </c>
      <c r="O164" s="4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4" t="str">
        <f>IF(Tabell1[[#This Row],[Rad]]&gt;Tabell1[[#This Row],[Första tomma]]-1,"",IF(ISEVEN(Tabell1[[#This Row],[Substans nr]])=TRUE,TRUE,FALSE))</f>
        <v/>
      </c>
      <c r="Q164" s="4" t="b">
        <f t="shared" si="16"/>
        <v>1</v>
      </c>
      <c r="R164" s="4">
        <f>ROW()</f>
        <v>164</v>
      </c>
      <c r="S164" s="4">
        <f>_xlfn.MINIFS(Tabell1[Rad],Tabell1[Tom rad],TRUE)</f>
        <v>98</v>
      </c>
    </row>
    <row r="165" spans="13:19" x14ac:dyDescent="0.25">
      <c r="M165" s="4">
        <f t="shared" si="15"/>
        <v>0</v>
      </c>
      <c r="N165" s="4" t="str">
        <f>IF(Tabell1[[#This Row],[Preparatkontroll]]=0,"",1)</f>
        <v/>
      </c>
      <c r="O165" s="4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4" t="str">
        <f>IF(Tabell1[[#This Row],[Rad]]&gt;Tabell1[[#This Row],[Första tomma]]-1,"",IF(ISEVEN(Tabell1[[#This Row],[Substans nr]])=TRUE,TRUE,FALSE))</f>
        <v/>
      </c>
      <c r="Q165" s="4" t="b">
        <f t="shared" si="16"/>
        <v>1</v>
      </c>
      <c r="R165" s="4">
        <f>ROW()</f>
        <v>165</v>
      </c>
      <c r="S165" s="4">
        <f>_xlfn.MINIFS(Tabell1[Rad],Tabell1[Tom rad],TRUE)</f>
        <v>98</v>
      </c>
    </row>
    <row r="166" spans="13:19" x14ac:dyDescent="0.25">
      <c r="M166" s="4">
        <f t="shared" si="15"/>
        <v>0</v>
      </c>
      <c r="N166" s="4" t="str">
        <f>IF(Tabell1[[#This Row],[Preparatkontroll]]=0,"",1)</f>
        <v/>
      </c>
      <c r="O166" s="4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4" t="str">
        <f>IF(Tabell1[[#This Row],[Rad]]&gt;Tabell1[[#This Row],[Första tomma]]-1,"",IF(ISEVEN(Tabell1[[#This Row],[Substans nr]])=TRUE,TRUE,FALSE))</f>
        <v/>
      </c>
      <c r="Q166" s="4" t="b">
        <f t="shared" si="16"/>
        <v>1</v>
      </c>
      <c r="R166" s="4">
        <f>ROW()</f>
        <v>166</v>
      </c>
      <c r="S166" s="4">
        <f>_xlfn.MINIFS(Tabell1[Rad],Tabell1[Tom rad],TRUE)</f>
        <v>98</v>
      </c>
    </row>
    <row r="167" spans="13:19" x14ac:dyDescent="0.25">
      <c r="M167" s="4">
        <f t="shared" si="15"/>
        <v>0</v>
      </c>
      <c r="N167" s="4" t="str">
        <f>IF(Tabell1[[#This Row],[Preparatkontroll]]=0,"",1)</f>
        <v/>
      </c>
      <c r="O167" s="4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4" t="str">
        <f>IF(Tabell1[[#This Row],[Rad]]&gt;Tabell1[[#This Row],[Första tomma]]-1,"",IF(ISEVEN(Tabell1[[#This Row],[Substans nr]])=TRUE,TRUE,FALSE))</f>
        <v/>
      </c>
      <c r="Q167" s="4" t="b">
        <f t="shared" si="16"/>
        <v>1</v>
      </c>
      <c r="R167" s="4">
        <f>ROW()</f>
        <v>167</v>
      </c>
      <c r="S167" s="4">
        <f>_xlfn.MINIFS(Tabell1[Rad],Tabell1[Tom rad],TRUE)</f>
        <v>98</v>
      </c>
    </row>
    <row r="168" spans="13:19" x14ac:dyDescent="0.25">
      <c r="M168" s="4">
        <f t="shared" si="15"/>
        <v>0</v>
      </c>
      <c r="N168" s="4" t="str">
        <f>IF(Tabell1[[#This Row],[Preparatkontroll]]=0,"",1)</f>
        <v/>
      </c>
      <c r="O168" s="4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4" t="str">
        <f>IF(Tabell1[[#This Row],[Rad]]&gt;Tabell1[[#This Row],[Första tomma]]-1,"",IF(ISEVEN(Tabell1[[#This Row],[Substans nr]])=TRUE,TRUE,FALSE))</f>
        <v/>
      </c>
      <c r="Q168" s="4" t="b">
        <f t="shared" si="16"/>
        <v>1</v>
      </c>
      <c r="R168" s="4">
        <f>ROW()</f>
        <v>168</v>
      </c>
      <c r="S168" s="4">
        <f>_xlfn.MINIFS(Tabell1[Rad],Tabell1[Tom rad],TRUE)</f>
        <v>98</v>
      </c>
    </row>
    <row r="169" spans="13:19" x14ac:dyDescent="0.25">
      <c r="M169" s="4">
        <f t="shared" si="15"/>
        <v>0</v>
      </c>
      <c r="N169" s="4" t="str">
        <f>IF(Tabell1[[#This Row],[Preparatkontroll]]=0,"",1)</f>
        <v/>
      </c>
      <c r="O169" s="4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4" t="str">
        <f>IF(Tabell1[[#This Row],[Rad]]&gt;Tabell1[[#This Row],[Första tomma]]-1,"",IF(ISEVEN(Tabell1[[#This Row],[Substans nr]])=TRUE,TRUE,FALSE))</f>
        <v/>
      </c>
      <c r="Q169" s="4" t="b">
        <f t="shared" si="16"/>
        <v>1</v>
      </c>
      <c r="R169" s="4">
        <f>ROW()</f>
        <v>169</v>
      </c>
      <c r="S169" s="4">
        <f>_xlfn.MINIFS(Tabell1[Rad],Tabell1[Tom rad],TRUE)</f>
        <v>98</v>
      </c>
    </row>
    <row r="170" spans="13:19" x14ac:dyDescent="0.25">
      <c r="M170" s="4">
        <f t="shared" si="15"/>
        <v>0</v>
      </c>
      <c r="N170" s="4" t="str">
        <f>IF(Tabell1[[#This Row],[Preparatkontroll]]=0,"",1)</f>
        <v/>
      </c>
      <c r="O170" s="4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4" t="str">
        <f>IF(Tabell1[[#This Row],[Rad]]&gt;Tabell1[[#This Row],[Första tomma]]-1,"",IF(ISEVEN(Tabell1[[#This Row],[Substans nr]])=TRUE,TRUE,FALSE))</f>
        <v/>
      </c>
      <c r="Q170" s="4" t="b">
        <f t="shared" si="16"/>
        <v>1</v>
      </c>
      <c r="R170" s="4">
        <f>ROW()</f>
        <v>170</v>
      </c>
      <c r="S170" s="4">
        <f>_xlfn.MINIFS(Tabell1[Rad],Tabell1[Tom rad],TRUE)</f>
        <v>98</v>
      </c>
    </row>
    <row r="171" spans="13:19" x14ac:dyDescent="0.25">
      <c r="M171" s="4">
        <f t="shared" si="15"/>
        <v>0</v>
      </c>
      <c r="N171" s="4" t="str">
        <f>IF(Tabell1[[#This Row],[Preparatkontroll]]=0,"",1)</f>
        <v/>
      </c>
      <c r="O171" s="4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4" t="str">
        <f>IF(Tabell1[[#This Row],[Rad]]&gt;Tabell1[[#This Row],[Första tomma]]-1,"",IF(ISEVEN(Tabell1[[#This Row],[Substans nr]])=TRUE,TRUE,FALSE))</f>
        <v/>
      </c>
      <c r="Q171" s="4" t="b">
        <f t="shared" si="16"/>
        <v>1</v>
      </c>
      <c r="R171" s="4">
        <f>ROW()</f>
        <v>171</v>
      </c>
      <c r="S171" s="4">
        <f>_xlfn.MINIFS(Tabell1[Rad],Tabell1[Tom rad],TRUE)</f>
        <v>98</v>
      </c>
    </row>
    <row r="172" spans="13:19" x14ac:dyDescent="0.25">
      <c r="M172" s="4">
        <f t="shared" si="15"/>
        <v>0</v>
      </c>
      <c r="N172" s="4" t="str">
        <f>IF(Tabell1[[#This Row],[Preparatkontroll]]=0,"",1)</f>
        <v/>
      </c>
      <c r="O172" s="4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4" t="str">
        <f>IF(Tabell1[[#This Row],[Rad]]&gt;Tabell1[[#This Row],[Första tomma]]-1,"",IF(ISEVEN(Tabell1[[#This Row],[Substans nr]])=TRUE,TRUE,FALSE))</f>
        <v/>
      </c>
      <c r="Q172" s="4" t="b">
        <f t="shared" si="16"/>
        <v>1</v>
      </c>
      <c r="R172" s="4">
        <f>ROW()</f>
        <v>172</v>
      </c>
      <c r="S172" s="4">
        <f>_xlfn.MINIFS(Tabell1[Rad],Tabell1[Tom rad],TRUE)</f>
        <v>98</v>
      </c>
    </row>
    <row r="173" spans="13:19" x14ac:dyDescent="0.25">
      <c r="M173" s="4">
        <f t="shared" si="15"/>
        <v>0</v>
      </c>
      <c r="N173" s="4" t="str">
        <f>IF(Tabell1[[#This Row],[Preparatkontroll]]=0,"",1)</f>
        <v/>
      </c>
      <c r="O173" s="4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4" t="str">
        <f>IF(Tabell1[[#This Row],[Rad]]&gt;Tabell1[[#This Row],[Första tomma]]-1,"",IF(ISEVEN(Tabell1[[#This Row],[Substans nr]])=TRUE,TRUE,FALSE))</f>
        <v/>
      </c>
      <c r="Q173" s="4" t="b">
        <f t="shared" si="16"/>
        <v>1</v>
      </c>
      <c r="R173" s="4">
        <f>ROW()</f>
        <v>173</v>
      </c>
      <c r="S173" s="4">
        <f>_xlfn.MINIFS(Tabell1[Rad],Tabell1[Tom rad],TRUE)</f>
        <v>98</v>
      </c>
    </row>
    <row r="174" spans="13:19" x14ac:dyDescent="0.25">
      <c r="M174" s="4">
        <f t="shared" si="15"/>
        <v>0</v>
      </c>
      <c r="N174" s="4" t="str">
        <f>IF(Tabell1[[#This Row],[Preparatkontroll]]=0,"",1)</f>
        <v/>
      </c>
      <c r="O174" s="4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4" t="str">
        <f>IF(Tabell1[[#This Row],[Rad]]&gt;Tabell1[[#This Row],[Första tomma]]-1,"",IF(ISEVEN(Tabell1[[#This Row],[Substans nr]])=TRUE,TRUE,FALSE))</f>
        <v/>
      </c>
      <c r="Q174" s="4" t="b">
        <f t="shared" si="16"/>
        <v>1</v>
      </c>
      <c r="R174" s="4">
        <f>ROW()</f>
        <v>174</v>
      </c>
      <c r="S174" s="4">
        <f>_xlfn.MINIFS(Tabell1[Rad],Tabell1[Tom rad],TRUE)</f>
        <v>98</v>
      </c>
    </row>
    <row r="175" spans="13:19" x14ac:dyDescent="0.25">
      <c r="M175" s="4">
        <f t="shared" si="15"/>
        <v>0</v>
      </c>
      <c r="N175" s="4" t="str">
        <f>IF(Tabell1[[#This Row],[Preparatkontroll]]=0,"",1)</f>
        <v/>
      </c>
      <c r="O175" s="4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4" t="str">
        <f>IF(Tabell1[[#This Row],[Rad]]&gt;Tabell1[[#This Row],[Första tomma]]-1,"",IF(ISEVEN(Tabell1[[#This Row],[Substans nr]])=TRUE,TRUE,FALSE))</f>
        <v/>
      </c>
      <c r="Q175" s="4" t="b">
        <f t="shared" si="16"/>
        <v>1</v>
      </c>
      <c r="R175" s="4">
        <f>ROW()</f>
        <v>175</v>
      </c>
      <c r="S175" s="4">
        <f>_xlfn.MINIFS(Tabell1[Rad],Tabell1[Tom rad],TRUE)</f>
        <v>98</v>
      </c>
    </row>
    <row r="176" spans="13:19" x14ac:dyDescent="0.25">
      <c r="M176" s="4">
        <f t="shared" si="15"/>
        <v>0</v>
      </c>
      <c r="N176" s="4" t="str">
        <f>IF(Tabell1[[#This Row],[Preparatkontroll]]=0,"",1)</f>
        <v/>
      </c>
      <c r="O176" s="4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4" t="str">
        <f>IF(Tabell1[[#This Row],[Rad]]&gt;Tabell1[[#This Row],[Första tomma]]-1,"",IF(ISEVEN(Tabell1[[#This Row],[Substans nr]])=TRUE,TRUE,FALSE))</f>
        <v/>
      </c>
      <c r="Q176" s="4" t="b">
        <f t="shared" si="16"/>
        <v>1</v>
      </c>
      <c r="R176" s="4">
        <f>ROW()</f>
        <v>176</v>
      </c>
      <c r="S176" s="4">
        <f>_xlfn.MINIFS(Tabell1[Rad],Tabell1[Tom rad],TRUE)</f>
        <v>98</v>
      </c>
    </row>
    <row r="177" spans="13:19" x14ac:dyDescent="0.25">
      <c r="M177" s="4">
        <f t="shared" si="15"/>
        <v>0</v>
      </c>
      <c r="N177" s="4" t="str">
        <f>IF(Tabell1[[#This Row],[Preparatkontroll]]=0,"",1)</f>
        <v/>
      </c>
      <c r="O177" s="4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4" t="str">
        <f>IF(Tabell1[[#This Row],[Rad]]&gt;Tabell1[[#This Row],[Första tomma]]-1,"",IF(ISEVEN(Tabell1[[#This Row],[Substans nr]])=TRUE,TRUE,FALSE))</f>
        <v/>
      </c>
      <c r="Q177" s="4" t="b">
        <f t="shared" si="16"/>
        <v>1</v>
      </c>
      <c r="R177" s="4">
        <f>ROW()</f>
        <v>177</v>
      </c>
      <c r="S177" s="4">
        <f>_xlfn.MINIFS(Tabell1[Rad],Tabell1[Tom rad],TRUE)</f>
        <v>98</v>
      </c>
    </row>
    <row r="178" spans="13:19" x14ac:dyDescent="0.25">
      <c r="M178" s="4">
        <f t="shared" si="15"/>
        <v>0</v>
      </c>
      <c r="N178" s="4" t="str">
        <f>IF(Tabell1[[#This Row],[Preparatkontroll]]=0,"",1)</f>
        <v/>
      </c>
      <c r="O178" s="4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4" t="str">
        <f>IF(Tabell1[[#This Row],[Rad]]&gt;Tabell1[[#This Row],[Första tomma]]-1,"",IF(ISEVEN(Tabell1[[#This Row],[Substans nr]])=TRUE,TRUE,FALSE))</f>
        <v/>
      </c>
      <c r="Q178" s="4" t="b">
        <f t="shared" si="16"/>
        <v>1</v>
      </c>
      <c r="R178" s="4">
        <f>ROW()</f>
        <v>178</v>
      </c>
      <c r="S178" s="4">
        <f>_xlfn.MINIFS(Tabell1[Rad],Tabell1[Tom rad],TRUE)</f>
        <v>98</v>
      </c>
    </row>
    <row r="179" spans="13:19" x14ac:dyDescent="0.25">
      <c r="M179" s="4">
        <f t="shared" si="15"/>
        <v>0</v>
      </c>
      <c r="N179" s="4" t="str">
        <f>IF(Tabell1[[#This Row],[Preparatkontroll]]=0,"",1)</f>
        <v/>
      </c>
      <c r="O179" s="4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4" t="str">
        <f>IF(Tabell1[[#This Row],[Rad]]&gt;Tabell1[[#This Row],[Första tomma]]-1,"",IF(ISEVEN(Tabell1[[#This Row],[Substans nr]])=TRUE,TRUE,FALSE))</f>
        <v/>
      </c>
      <c r="Q179" s="4" t="b">
        <f t="shared" si="16"/>
        <v>1</v>
      </c>
      <c r="R179" s="4">
        <f>ROW()</f>
        <v>179</v>
      </c>
      <c r="S179" s="4">
        <f>_xlfn.MINIFS(Tabell1[Rad],Tabell1[Tom rad],TRUE)</f>
        <v>98</v>
      </c>
    </row>
    <row r="180" spans="13:19" x14ac:dyDescent="0.25">
      <c r="M180" s="4">
        <f t="shared" si="15"/>
        <v>0</v>
      </c>
      <c r="N180" s="4" t="str">
        <f>IF(Tabell1[[#This Row],[Preparatkontroll]]=0,"",1)</f>
        <v/>
      </c>
      <c r="O180" s="4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4" t="str">
        <f>IF(Tabell1[[#This Row],[Rad]]&gt;Tabell1[[#This Row],[Första tomma]]-1,"",IF(ISEVEN(Tabell1[[#This Row],[Substans nr]])=TRUE,TRUE,FALSE))</f>
        <v/>
      </c>
      <c r="Q180" s="4" t="b">
        <f t="shared" si="16"/>
        <v>1</v>
      </c>
      <c r="R180" s="4">
        <f>ROW()</f>
        <v>180</v>
      </c>
      <c r="S180" s="4">
        <f>_xlfn.MINIFS(Tabell1[Rad],Tabell1[Tom rad],TRUE)</f>
        <v>98</v>
      </c>
    </row>
    <row r="181" spans="13:19" x14ac:dyDescent="0.25">
      <c r="M181" s="4">
        <f t="shared" si="15"/>
        <v>0</v>
      </c>
      <c r="N181" s="4" t="str">
        <f>IF(Tabell1[[#This Row],[Preparatkontroll]]=0,"",1)</f>
        <v/>
      </c>
      <c r="O181" s="4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4" t="str">
        <f>IF(Tabell1[[#This Row],[Rad]]&gt;Tabell1[[#This Row],[Första tomma]]-1,"",IF(ISEVEN(Tabell1[[#This Row],[Substans nr]])=TRUE,TRUE,FALSE))</f>
        <v/>
      </c>
      <c r="Q181" s="4" t="b">
        <f t="shared" si="16"/>
        <v>1</v>
      </c>
      <c r="R181" s="4">
        <f>ROW()</f>
        <v>181</v>
      </c>
      <c r="S181" s="4">
        <f>_xlfn.MINIFS(Tabell1[Rad],Tabell1[Tom rad],TRUE)</f>
        <v>98</v>
      </c>
    </row>
    <row r="182" spans="13:19" x14ac:dyDescent="0.25">
      <c r="M182" s="4">
        <f t="shared" si="15"/>
        <v>0</v>
      </c>
      <c r="N182" s="4" t="str">
        <f>IF(Tabell1[[#This Row],[Preparatkontroll]]=0,"",1)</f>
        <v/>
      </c>
      <c r="O182" s="4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4" t="str">
        <f>IF(Tabell1[[#This Row],[Rad]]&gt;Tabell1[[#This Row],[Första tomma]]-1,"",IF(ISEVEN(Tabell1[[#This Row],[Substans nr]])=TRUE,TRUE,FALSE))</f>
        <v/>
      </c>
      <c r="Q182" s="4" t="b">
        <f t="shared" si="16"/>
        <v>1</v>
      </c>
      <c r="R182" s="4">
        <f>ROW()</f>
        <v>182</v>
      </c>
      <c r="S182" s="4">
        <f>_xlfn.MINIFS(Tabell1[Rad],Tabell1[Tom rad],TRUE)</f>
        <v>98</v>
      </c>
    </row>
    <row r="183" spans="13:19" x14ac:dyDescent="0.25">
      <c r="M183" s="4">
        <f t="shared" si="15"/>
        <v>0</v>
      </c>
      <c r="N183" s="4" t="str">
        <f>IF(Tabell1[[#This Row],[Preparatkontroll]]=0,"",1)</f>
        <v/>
      </c>
      <c r="O183" s="4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4" t="str">
        <f>IF(Tabell1[[#This Row],[Rad]]&gt;Tabell1[[#This Row],[Första tomma]]-1,"",IF(ISEVEN(Tabell1[[#This Row],[Substans nr]])=TRUE,TRUE,FALSE))</f>
        <v/>
      </c>
      <c r="Q183" s="4" t="b">
        <f t="shared" si="16"/>
        <v>1</v>
      </c>
      <c r="R183" s="4">
        <f>ROW()</f>
        <v>183</v>
      </c>
      <c r="S183" s="4">
        <f>_xlfn.MINIFS(Tabell1[Rad],Tabell1[Tom rad],TRUE)</f>
        <v>98</v>
      </c>
    </row>
    <row r="184" spans="13:19" x14ac:dyDescent="0.25">
      <c r="M184" s="4">
        <f t="shared" si="15"/>
        <v>0</v>
      </c>
      <c r="N184" s="4" t="str">
        <f>IF(Tabell1[[#This Row],[Preparatkontroll]]=0,"",1)</f>
        <v/>
      </c>
      <c r="O184" s="4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4" t="str">
        <f>IF(Tabell1[[#This Row],[Rad]]&gt;Tabell1[[#This Row],[Första tomma]]-1,"",IF(ISEVEN(Tabell1[[#This Row],[Substans nr]])=TRUE,TRUE,FALSE))</f>
        <v/>
      </c>
      <c r="Q184" s="4" t="b">
        <f t="shared" si="16"/>
        <v>1</v>
      </c>
      <c r="R184" s="4">
        <f>ROW()</f>
        <v>184</v>
      </c>
      <c r="S184" s="4">
        <f>_xlfn.MINIFS(Tabell1[Rad],Tabell1[Tom rad],TRUE)</f>
        <v>98</v>
      </c>
    </row>
    <row r="185" spans="13:19" x14ac:dyDescent="0.25">
      <c r="M185" s="4">
        <f t="shared" si="15"/>
        <v>0</v>
      </c>
      <c r="N185" s="4" t="str">
        <f>IF(Tabell1[[#This Row],[Preparatkontroll]]=0,"",1)</f>
        <v/>
      </c>
      <c r="O185" s="4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4" t="str">
        <f>IF(Tabell1[[#This Row],[Rad]]&gt;Tabell1[[#This Row],[Första tomma]]-1,"",IF(ISEVEN(Tabell1[[#This Row],[Substans nr]])=TRUE,TRUE,FALSE))</f>
        <v/>
      </c>
      <c r="Q185" s="4" t="b">
        <f t="shared" si="16"/>
        <v>1</v>
      </c>
      <c r="R185" s="4">
        <f>ROW()</f>
        <v>185</v>
      </c>
      <c r="S185" s="4">
        <f>_xlfn.MINIFS(Tabell1[Rad],Tabell1[Tom rad],TRUE)</f>
        <v>98</v>
      </c>
    </row>
    <row r="186" spans="13:19" x14ac:dyDescent="0.25">
      <c r="M186" s="4">
        <f t="shared" si="15"/>
        <v>0</v>
      </c>
      <c r="N186" s="4" t="str">
        <f>IF(Tabell1[[#This Row],[Preparatkontroll]]=0,"",1)</f>
        <v/>
      </c>
      <c r="O186" s="4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4" t="str">
        <f>IF(Tabell1[[#This Row],[Rad]]&gt;Tabell1[[#This Row],[Första tomma]]-1,"",IF(ISEVEN(Tabell1[[#This Row],[Substans nr]])=TRUE,TRUE,FALSE))</f>
        <v/>
      </c>
      <c r="Q186" s="4" t="b">
        <f t="shared" si="16"/>
        <v>1</v>
      </c>
      <c r="R186" s="4">
        <f>ROW()</f>
        <v>186</v>
      </c>
      <c r="S186" s="4">
        <f>_xlfn.MINIFS(Tabell1[Rad],Tabell1[Tom rad],TRUE)</f>
        <v>98</v>
      </c>
    </row>
    <row r="187" spans="13:19" x14ac:dyDescent="0.25">
      <c r="M187" s="4">
        <f t="shared" si="15"/>
        <v>0</v>
      </c>
      <c r="N187" s="4" t="str">
        <f>IF(Tabell1[[#This Row],[Preparatkontroll]]=0,"",1)</f>
        <v/>
      </c>
      <c r="O187" s="4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4" t="str">
        <f>IF(Tabell1[[#This Row],[Rad]]&gt;Tabell1[[#This Row],[Första tomma]]-1,"",IF(ISEVEN(Tabell1[[#This Row],[Substans nr]])=TRUE,TRUE,FALSE))</f>
        <v/>
      </c>
      <c r="Q187" s="4" t="b">
        <f t="shared" si="16"/>
        <v>1</v>
      </c>
      <c r="R187" s="4">
        <f>ROW()</f>
        <v>187</v>
      </c>
      <c r="S187" s="4">
        <f>_xlfn.MINIFS(Tabell1[Rad],Tabell1[Tom rad],TRUE)</f>
        <v>98</v>
      </c>
    </row>
    <row r="188" spans="13:19" x14ac:dyDescent="0.25">
      <c r="M188" s="4">
        <f t="shared" si="15"/>
        <v>0</v>
      </c>
      <c r="N188" s="4" t="str">
        <f>IF(Tabell1[[#This Row],[Preparatkontroll]]=0,"",1)</f>
        <v/>
      </c>
      <c r="O188" s="4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4" t="str">
        <f>IF(Tabell1[[#This Row],[Rad]]&gt;Tabell1[[#This Row],[Första tomma]]-1,"",IF(ISEVEN(Tabell1[[#This Row],[Substans nr]])=TRUE,TRUE,FALSE))</f>
        <v/>
      </c>
      <c r="Q188" s="4" t="b">
        <f t="shared" si="16"/>
        <v>1</v>
      </c>
      <c r="R188" s="4">
        <f>ROW()</f>
        <v>188</v>
      </c>
      <c r="S188" s="4">
        <f>_xlfn.MINIFS(Tabell1[Rad],Tabell1[Tom rad],TRUE)</f>
        <v>98</v>
      </c>
    </row>
    <row r="189" spans="13:19" x14ac:dyDescent="0.25">
      <c r="M189" s="4">
        <f t="shared" si="15"/>
        <v>0</v>
      </c>
      <c r="N189" s="4" t="str">
        <f>IF(Tabell1[[#This Row],[Preparatkontroll]]=0,"",1)</f>
        <v/>
      </c>
      <c r="O189" s="4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4" t="str">
        <f>IF(Tabell1[[#This Row],[Rad]]&gt;Tabell1[[#This Row],[Första tomma]]-1,"",IF(ISEVEN(Tabell1[[#This Row],[Substans nr]])=TRUE,TRUE,FALSE))</f>
        <v/>
      </c>
      <c r="Q189" s="4" t="b">
        <f t="shared" si="16"/>
        <v>1</v>
      </c>
      <c r="R189" s="4">
        <f>ROW()</f>
        <v>189</v>
      </c>
      <c r="S189" s="4">
        <f>_xlfn.MINIFS(Tabell1[Rad],Tabell1[Tom rad],TRUE)</f>
        <v>98</v>
      </c>
    </row>
    <row r="190" spans="13:19" x14ac:dyDescent="0.25">
      <c r="M190" s="4">
        <f t="shared" si="15"/>
        <v>0</v>
      </c>
      <c r="N190" s="4" t="str">
        <f>IF(Tabell1[[#This Row],[Preparatkontroll]]=0,"",1)</f>
        <v/>
      </c>
      <c r="O190" s="4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4" t="str">
        <f>IF(Tabell1[[#This Row],[Rad]]&gt;Tabell1[[#This Row],[Första tomma]]-1,"",IF(ISEVEN(Tabell1[[#This Row],[Substans nr]])=TRUE,TRUE,FALSE))</f>
        <v/>
      </c>
      <c r="Q190" s="4" t="b">
        <f t="shared" si="16"/>
        <v>1</v>
      </c>
      <c r="R190" s="4">
        <f>ROW()</f>
        <v>190</v>
      </c>
      <c r="S190" s="4">
        <f>_xlfn.MINIFS(Tabell1[Rad],Tabell1[Tom rad],TRUE)</f>
        <v>98</v>
      </c>
    </row>
    <row r="191" spans="13:19" x14ac:dyDescent="0.25">
      <c r="M191" s="4">
        <f t="shared" si="15"/>
        <v>0</v>
      </c>
      <c r="N191" s="4" t="str">
        <f>IF(Tabell1[[#This Row],[Preparatkontroll]]=0,"",1)</f>
        <v/>
      </c>
      <c r="O191" s="4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4" t="str">
        <f>IF(Tabell1[[#This Row],[Rad]]&gt;Tabell1[[#This Row],[Första tomma]]-1,"",IF(ISEVEN(Tabell1[[#This Row],[Substans nr]])=TRUE,TRUE,FALSE))</f>
        <v/>
      </c>
      <c r="Q191" s="4" t="b">
        <f t="shared" si="16"/>
        <v>1</v>
      </c>
      <c r="R191" s="4">
        <f>ROW()</f>
        <v>191</v>
      </c>
      <c r="S191" s="4">
        <f>_xlfn.MINIFS(Tabell1[Rad],Tabell1[Tom rad],TRUE)</f>
        <v>98</v>
      </c>
    </row>
    <row r="192" spans="13:19" x14ac:dyDescent="0.25">
      <c r="M192" s="4">
        <f t="shared" si="15"/>
        <v>0</v>
      </c>
      <c r="N192" s="4" t="str">
        <f>IF(Tabell1[[#This Row],[Preparatkontroll]]=0,"",1)</f>
        <v/>
      </c>
      <c r="O192" s="4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4" t="str">
        <f>IF(Tabell1[[#This Row],[Rad]]&gt;Tabell1[[#This Row],[Första tomma]]-1,"",IF(ISEVEN(Tabell1[[#This Row],[Substans nr]])=TRUE,TRUE,FALSE))</f>
        <v/>
      </c>
      <c r="Q192" s="4" t="b">
        <f t="shared" si="16"/>
        <v>1</v>
      </c>
      <c r="R192" s="4">
        <f>ROW()</f>
        <v>192</v>
      </c>
      <c r="S192" s="4">
        <f>_xlfn.MINIFS(Tabell1[Rad],Tabell1[Tom rad],TRUE)</f>
        <v>98</v>
      </c>
    </row>
    <row r="193" spans="13:19" x14ac:dyDescent="0.25">
      <c r="M193" s="4">
        <f t="shared" si="15"/>
        <v>0</v>
      </c>
      <c r="N193" s="4" t="str">
        <f>IF(Tabell1[[#This Row],[Preparatkontroll]]=0,"",1)</f>
        <v/>
      </c>
      <c r="O193" s="4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4" t="str">
        <f>IF(Tabell1[[#This Row],[Rad]]&gt;Tabell1[[#This Row],[Första tomma]]-1,"",IF(ISEVEN(Tabell1[[#This Row],[Substans nr]])=TRUE,TRUE,FALSE))</f>
        <v/>
      </c>
      <c r="Q193" s="4" t="b">
        <f t="shared" si="16"/>
        <v>1</v>
      </c>
      <c r="R193" s="4">
        <f>ROW()</f>
        <v>193</v>
      </c>
      <c r="S193" s="4">
        <f>_xlfn.MINIFS(Tabell1[Rad],Tabell1[Tom rad],TRUE)</f>
        <v>98</v>
      </c>
    </row>
    <row r="194" spans="13:19" x14ac:dyDescent="0.25">
      <c r="M194" s="4">
        <f t="shared" si="15"/>
        <v>0</v>
      </c>
      <c r="N194" s="4" t="str">
        <f>IF(Tabell1[[#This Row],[Preparatkontroll]]=0,"",1)</f>
        <v/>
      </c>
      <c r="O194" s="4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4" t="str">
        <f>IF(Tabell1[[#This Row],[Rad]]&gt;Tabell1[[#This Row],[Första tomma]]-1,"",IF(ISEVEN(Tabell1[[#This Row],[Substans nr]])=TRUE,TRUE,FALSE))</f>
        <v/>
      </c>
      <c r="Q194" s="4" t="b">
        <f t="shared" si="16"/>
        <v>1</v>
      </c>
      <c r="R194" s="4">
        <f>ROW()</f>
        <v>194</v>
      </c>
      <c r="S194" s="4">
        <f>_xlfn.MINIFS(Tabell1[Rad],Tabell1[Tom rad],TRUE)</f>
        <v>98</v>
      </c>
    </row>
    <row r="195" spans="13:19" x14ac:dyDescent="0.25">
      <c r="M195" s="4">
        <f t="shared" si="15"/>
        <v>0</v>
      </c>
      <c r="N195" s="4" t="str">
        <f>IF(Tabell1[[#This Row],[Preparatkontroll]]=0,"",1)</f>
        <v/>
      </c>
      <c r="O195" s="4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4" t="str">
        <f>IF(Tabell1[[#This Row],[Rad]]&gt;Tabell1[[#This Row],[Första tomma]]-1,"",IF(ISEVEN(Tabell1[[#This Row],[Substans nr]])=TRUE,TRUE,FALSE))</f>
        <v/>
      </c>
      <c r="Q195" s="4" t="b">
        <f t="shared" si="16"/>
        <v>1</v>
      </c>
      <c r="R195" s="4">
        <f>ROW()</f>
        <v>195</v>
      </c>
      <c r="S195" s="4">
        <f>_xlfn.MINIFS(Tabell1[Rad],Tabell1[Tom rad],TRUE)</f>
        <v>98</v>
      </c>
    </row>
    <row r="196" spans="13:19" x14ac:dyDescent="0.25">
      <c r="M196" s="4">
        <f t="shared" si="15"/>
        <v>0</v>
      </c>
      <c r="N196" s="4" t="str">
        <f>IF(Tabell1[[#This Row],[Preparatkontroll]]=0,"",1)</f>
        <v/>
      </c>
      <c r="O196" s="4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4" t="str">
        <f>IF(Tabell1[[#This Row],[Rad]]&gt;Tabell1[[#This Row],[Första tomma]]-1,"",IF(ISEVEN(Tabell1[[#This Row],[Substans nr]])=TRUE,TRUE,FALSE))</f>
        <v/>
      </c>
      <c r="Q196" s="4" t="b">
        <f t="shared" si="16"/>
        <v>1</v>
      </c>
      <c r="R196" s="4">
        <f>ROW()</f>
        <v>196</v>
      </c>
      <c r="S196" s="4">
        <f>_xlfn.MINIFS(Tabell1[Rad],Tabell1[Tom rad],TRUE)</f>
        <v>98</v>
      </c>
    </row>
    <row r="197" spans="13:19" x14ac:dyDescent="0.25">
      <c r="M197" s="4">
        <f t="shared" si="15"/>
        <v>0</v>
      </c>
      <c r="N197" s="4" t="str">
        <f>IF(Tabell1[[#This Row],[Preparatkontroll]]=0,"",1)</f>
        <v/>
      </c>
      <c r="O197" s="4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4" t="str">
        <f>IF(Tabell1[[#This Row],[Rad]]&gt;Tabell1[[#This Row],[Första tomma]]-1,"",IF(ISEVEN(Tabell1[[#This Row],[Substans nr]])=TRUE,TRUE,FALSE))</f>
        <v/>
      </c>
      <c r="Q197" s="4" t="b">
        <f t="shared" si="16"/>
        <v>1</v>
      </c>
      <c r="R197" s="4">
        <f>ROW()</f>
        <v>197</v>
      </c>
      <c r="S197" s="4">
        <f>_xlfn.MINIFS(Tabell1[Rad],Tabell1[Tom rad],TRUE)</f>
        <v>98</v>
      </c>
    </row>
    <row r="198" spans="13:19" x14ac:dyDescent="0.25">
      <c r="M198" s="4">
        <f t="shared" si="15"/>
        <v>0</v>
      </c>
      <c r="N198" s="4" t="str">
        <f>IF(Tabell1[[#This Row],[Preparatkontroll]]=0,"",1)</f>
        <v/>
      </c>
      <c r="O198" s="4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4" t="str">
        <f>IF(Tabell1[[#This Row],[Rad]]&gt;Tabell1[[#This Row],[Första tomma]]-1,"",IF(ISEVEN(Tabell1[[#This Row],[Substans nr]])=TRUE,TRUE,FALSE))</f>
        <v/>
      </c>
      <c r="Q198" s="4" t="b">
        <f t="shared" si="16"/>
        <v>1</v>
      </c>
      <c r="R198" s="4">
        <f>ROW()</f>
        <v>198</v>
      </c>
      <c r="S198" s="4">
        <f>_xlfn.MINIFS(Tabell1[Rad],Tabell1[Tom rad],TRUE)</f>
        <v>98</v>
      </c>
    </row>
    <row r="199" spans="13:19" x14ac:dyDescent="0.25">
      <c r="M199" s="4">
        <f t="shared" si="15"/>
        <v>0</v>
      </c>
      <c r="N199" s="4" t="str">
        <f>IF(Tabell1[[#This Row],[Preparatkontroll]]=0,"",1)</f>
        <v/>
      </c>
      <c r="O199" s="4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4" t="str">
        <f>IF(Tabell1[[#This Row],[Rad]]&gt;Tabell1[[#This Row],[Första tomma]]-1,"",IF(ISEVEN(Tabell1[[#This Row],[Substans nr]])=TRUE,TRUE,FALSE))</f>
        <v/>
      </c>
      <c r="Q199" s="4" t="b">
        <f t="shared" si="16"/>
        <v>1</v>
      </c>
      <c r="R199" s="4">
        <f>ROW()</f>
        <v>199</v>
      </c>
      <c r="S199" s="4">
        <f>_xlfn.MINIFS(Tabell1[Rad],Tabell1[Tom rad],TRUE)</f>
        <v>98</v>
      </c>
    </row>
    <row r="200" spans="13:19" x14ac:dyDescent="0.25">
      <c r="M200" s="4">
        <f t="shared" si="15"/>
        <v>0</v>
      </c>
      <c r="N200" s="4" t="str">
        <f>IF(Tabell1[[#This Row],[Preparatkontroll]]=0,"",1)</f>
        <v/>
      </c>
      <c r="O200" s="4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4" t="str">
        <f>IF(Tabell1[[#This Row],[Rad]]&gt;Tabell1[[#This Row],[Första tomma]]-1,"",IF(ISEVEN(Tabell1[[#This Row],[Substans nr]])=TRUE,TRUE,FALSE))</f>
        <v/>
      </c>
      <c r="Q200" s="4" t="b">
        <f t="shared" si="16"/>
        <v>1</v>
      </c>
      <c r="R200" s="4">
        <f>ROW()</f>
        <v>200</v>
      </c>
      <c r="S200" s="4">
        <f>_xlfn.MINIFS(Tabell1[Rad],Tabell1[Tom rad],TRUE)</f>
        <v>98</v>
      </c>
    </row>
    <row r="201" spans="13:19" x14ac:dyDescent="0.25">
      <c r="M201" s="4">
        <f t="shared" si="15"/>
        <v>0</v>
      </c>
      <c r="N201" s="4" t="str">
        <f>IF(Tabell1[[#This Row],[Preparatkontroll]]=0,"",1)</f>
        <v/>
      </c>
      <c r="O201" s="4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4" t="str">
        <f>IF(Tabell1[[#This Row],[Rad]]&gt;Tabell1[[#This Row],[Första tomma]]-1,"",IF(ISEVEN(Tabell1[[#This Row],[Substans nr]])=TRUE,TRUE,FALSE))</f>
        <v/>
      </c>
      <c r="Q201" s="4" t="b">
        <f t="shared" si="16"/>
        <v>1</v>
      </c>
      <c r="R201" s="4">
        <f>ROW()</f>
        <v>201</v>
      </c>
      <c r="S201" s="4">
        <f>_xlfn.MINIFS(Tabell1[Rad],Tabell1[Tom rad],TRUE)</f>
        <v>98</v>
      </c>
    </row>
    <row r="202" spans="13:19" x14ac:dyDescent="0.25">
      <c r="M202" s="4">
        <f t="shared" si="15"/>
        <v>0</v>
      </c>
      <c r="N202" s="4" t="str">
        <f>IF(Tabell1[[#This Row],[Preparatkontroll]]=0,"",1)</f>
        <v/>
      </c>
      <c r="O202" s="4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4" t="str">
        <f>IF(Tabell1[[#This Row],[Rad]]&gt;Tabell1[[#This Row],[Första tomma]]-1,"",IF(ISEVEN(Tabell1[[#This Row],[Substans nr]])=TRUE,TRUE,FALSE))</f>
        <v/>
      </c>
      <c r="Q202" s="4" t="b">
        <f t="shared" si="16"/>
        <v>1</v>
      </c>
      <c r="R202" s="4">
        <f>ROW()</f>
        <v>202</v>
      </c>
      <c r="S202" s="4">
        <f>_xlfn.MINIFS(Tabell1[Rad],Tabell1[Tom rad],TRUE)</f>
        <v>98</v>
      </c>
    </row>
    <row r="203" spans="13:19" x14ac:dyDescent="0.25">
      <c r="M203" s="4">
        <f t="shared" si="15"/>
        <v>0</v>
      </c>
      <c r="N203" s="4" t="str">
        <f>IF(Tabell1[[#This Row],[Preparatkontroll]]=0,"",1)</f>
        <v/>
      </c>
      <c r="O203" s="4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4" t="str">
        <f>IF(Tabell1[[#This Row],[Rad]]&gt;Tabell1[[#This Row],[Första tomma]]-1,"",IF(ISEVEN(Tabell1[[#This Row],[Substans nr]])=TRUE,TRUE,FALSE))</f>
        <v/>
      </c>
      <c r="Q203" s="4" t="b">
        <f t="shared" si="16"/>
        <v>1</v>
      </c>
      <c r="R203" s="4">
        <f>ROW()</f>
        <v>203</v>
      </c>
      <c r="S203" s="4">
        <f>_xlfn.MINIFS(Tabell1[Rad],Tabell1[Tom rad],TRUE)</f>
        <v>98</v>
      </c>
    </row>
    <row r="204" spans="13:19" x14ac:dyDescent="0.25">
      <c r="M204" s="4">
        <f t="shared" si="15"/>
        <v>0</v>
      </c>
      <c r="N204" s="4" t="str">
        <f>IF(Tabell1[[#This Row],[Preparatkontroll]]=0,"",1)</f>
        <v/>
      </c>
      <c r="O204" s="4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4" t="str">
        <f>IF(Tabell1[[#This Row],[Rad]]&gt;Tabell1[[#This Row],[Första tomma]]-1,"",IF(ISEVEN(Tabell1[[#This Row],[Substans nr]])=TRUE,TRUE,FALSE))</f>
        <v/>
      </c>
      <c r="Q204" s="4" t="b">
        <f t="shared" si="16"/>
        <v>1</v>
      </c>
      <c r="R204" s="4">
        <f>ROW()</f>
        <v>204</v>
      </c>
      <c r="S204" s="4">
        <f>_xlfn.MINIFS(Tabell1[Rad],Tabell1[Tom rad],TRUE)</f>
        <v>98</v>
      </c>
    </row>
    <row r="205" spans="13:19" x14ac:dyDescent="0.25">
      <c r="M205" s="4">
        <f t="shared" si="15"/>
        <v>0</v>
      </c>
      <c r="N205" s="4" t="str">
        <f>IF(Tabell1[[#This Row],[Preparatkontroll]]=0,"",1)</f>
        <v/>
      </c>
      <c r="O205" s="4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4" t="str">
        <f>IF(Tabell1[[#This Row],[Rad]]&gt;Tabell1[[#This Row],[Första tomma]]-1,"",IF(ISEVEN(Tabell1[[#This Row],[Substans nr]])=TRUE,TRUE,FALSE))</f>
        <v/>
      </c>
      <c r="Q205" s="4" t="b">
        <f t="shared" si="16"/>
        <v>1</v>
      </c>
      <c r="R205" s="4">
        <f>ROW()</f>
        <v>205</v>
      </c>
      <c r="S205" s="4">
        <f>_xlfn.MINIFS(Tabell1[Rad],Tabell1[Tom rad],TRUE)</f>
        <v>98</v>
      </c>
    </row>
    <row r="206" spans="13:19" x14ac:dyDescent="0.25">
      <c r="M206" s="4">
        <f t="shared" si="15"/>
        <v>0</v>
      </c>
      <c r="N206" s="4" t="str">
        <f>IF(Tabell1[[#This Row],[Preparatkontroll]]=0,"",1)</f>
        <v/>
      </c>
      <c r="O206" s="4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4" t="str">
        <f>IF(Tabell1[[#This Row],[Rad]]&gt;Tabell1[[#This Row],[Första tomma]]-1,"",IF(ISEVEN(Tabell1[[#This Row],[Substans nr]])=TRUE,TRUE,FALSE))</f>
        <v/>
      </c>
      <c r="Q206" s="4" t="b">
        <f t="shared" si="16"/>
        <v>1</v>
      </c>
      <c r="R206" s="4">
        <f>ROW()</f>
        <v>206</v>
      </c>
      <c r="S206" s="4">
        <f>_xlfn.MINIFS(Tabell1[Rad],Tabell1[Tom rad],TRUE)</f>
        <v>98</v>
      </c>
    </row>
    <row r="207" spans="13:19" x14ac:dyDescent="0.25">
      <c r="M207" s="4">
        <f t="shared" si="15"/>
        <v>0</v>
      </c>
      <c r="N207" s="4" t="str">
        <f>IF(Tabell1[[#This Row],[Preparatkontroll]]=0,"",1)</f>
        <v/>
      </c>
      <c r="O207" s="4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4" t="str">
        <f>IF(Tabell1[[#This Row],[Rad]]&gt;Tabell1[[#This Row],[Första tomma]]-1,"",IF(ISEVEN(Tabell1[[#This Row],[Substans nr]])=TRUE,TRUE,FALSE))</f>
        <v/>
      </c>
      <c r="Q207" s="4" t="b">
        <f t="shared" si="16"/>
        <v>1</v>
      </c>
      <c r="R207" s="4">
        <f>ROW()</f>
        <v>207</v>
      </c>
      <c r="S207" s="4">
        <f>_xlfn.MINIFS(Tabell1[Rad],Tabell1[Tom rad],TRUE)</f>
        <v>98</v>
      </c>
    </row>
    <row r="208" spans="13:19" x14ac:dyDescent="0.25">
      <c r="M208" s="4">
        <f t="shared" si="15"/>
        <v>0</v>
      </c>
      <c r="N208" s="4" t="str">
        <f>IF(Tabell1[[#This Row],[Preparatkontroll]]=0,"",1)</f>
        <v/>
      </c>
      <c r="O208" s="4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4" t="str">
        <f>IF(Tabell1[[#This Row],[Rad]]&gt;Tabell1[[#This Row],[Första tomma]]-1,"",IF(ISEVEN(Tabell1[[#This Row],[Substans nr]])=TRUE,TRUE,FALSE))</f>
        <v/>
      </c>
      <c r="Q208" s="4" t="b">
        <f t="shared" si="16"/>
        <v>1</v>
      </c>
      <c r="R208" s="4">
        <f>ROW()</f>
        <v>208</v>
      </c>
      <c r="S208" s="4">
        <f>_xlfn.MINIFS(Tabell1[Rad],Tabell1[Tom rad],TRUE)</f>
        <v>98</v>
      </c>
    </row>
    <row r="209" spans="13:19" x14ac:dyDescent="0.25">
      <c r="M209" s="4">
        <f t="shared" si="15"/>
        <v>0</v>
      </c>
      <c r="N209" s="4" t="str">
        <f>IF(Tabell1[[#This Row],[Preparatkontroll]]=0,"",1)</f>
        <v/>
      </c>
      <c r="O209" s="4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4" t="str">
        <f>IF(Tabell1[[#This Row],[Rad]]&gt;Tabell1[[#This Row],[Första tomma]]-1,"",IF(ISEVEN(Tabell1[[#This Row],[Substans nr]])=TRUE,TRUE,FALSE))</f>
        <v/>
      </c>
      <c r="Q209" s="4" t="b">
        <f t="shared" si="16"/>
        <v>1</v>
      </c>
      <c r="R209" s="4">
        <f>ROW()</f>
        <v>209</v>
      </c>
      <c r="S209" s="4">
        <f>_xlfn.MINIFS(Tabell1[Rad],Tabell1[Tom rad],TRUE)</f>
        <v>98</v>
      </c>
    </row>
    <row r="210" spans="13:19" x14ac:dyDescent="0.25">
      <c r="M210" s="4">
        <f t="shared" si="15"/>
        <v>0</v>
      </c>
      <c r="N210" s="4" t="str">
        <f>IF(Tabell1[[#This Row],[Preparatkontroll]]=0,"",1)</f>
        <v/>
      </c>
      <c r="O210" s="4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4" t="str">
        <f>IF(Tabell1[[#This Row],[Rad]]&gt;Tabell1[[#This Row],[Första tomma]]-1,"",IF(ISEVEN(Tabell1[[#This Row],[Substans nr]])=TRUE,TRUE,FALSE))</f>
        <v/>
      </c>
      <c r="Q210" s="4" t="b">
        <f t="shared" si="16"/>
        <v>1</v>
      </c>
      <c r="R210" s="4">
        <f>ROW()</f>
        <v>210</v>
      </c>
      <c r="S210" s="4">
        <f>_xlfn.MINIFS(Tabell1[Rad],Tabell1[Tom rad],TRUE)</f>
        <v>98</v>
      </c>
    </row>
    <row r="211" spans="13:19" x14ac:dyDescent="0.25">
      <c r="M211" s="4">
        <f t="shared" si="15"/>
        <v>0</v>
      </c>
      <c r="N211" s="4" t="str">
        <f>IF(Tabell1[[#This Row],[Preparatkontroll]]=0,"",1)</f>
        <v/>
      </c>
      <c r="O211" s="4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4" t="str">
        <f>IF(Tabell1[[#This Row],[Rad]]&gt;Tabell1[[#This Row],[Första tomma]]-1,"",IF(ISEVEN(Tabell1[[#This Row],[Substans nr]])=TRUE,TRUE,FALSE))</f>
        <v/>
      </c>
      <c r="Q211" s="4" t="b">
        <f t="shared" si="16"/>
        <v>1</v>
      </c>
      <c r="R211" s="4">
        <f>ROW()</f>
        <v>211</v>
      </c>
      <c r="S211" s="4">
        <f>_xlfn.MINIFS(Tabell1[Rad],Tabell1[Tom rad],TRUE)</f>
        <v>98</v>
      </c>
    </row>
    <row r="212" spans="13:19" x14ac:dyDescent="0.25">
      <c r="M212" s="4">
        <f t="shared" si="15"/>
        <v>0</v>
      </c>
      <c r="N212" s="4" t="str">
        <f>IF(Tabell1[[#This Row],[Preparatkontroll]]=0,"",1)</f>
        <v/>
      </c>
      <c r="O212" s="4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4" t="str">
        <f>IF(Tabell1[[#This Row],[Rad]]&gt;Tabell1[[#This Row],[Första tomma]]-1,"",IF(ISEVEN(Tabell1[[#This Row],[Substans nr]])=TRUE,TRUE,FALSE))</f>
        <v/>
      </c>
      <c r="Q212" s="4" t="b">
        <f t="shared" si="16"/>
        <v>1</v>
      </c>
      <c r="R212" s="4">
        <f>ROW()</f>
        <v>212</v>
      </c>
      <c r="S212" s="4">
        <f>_xlfn.MINIFS(Tabell1[Rad],Tabell1[Tom rad],TRUE)</f>
        <v>98</v>
      </c>
    </row>
    <row r="213" spans="13:19" x14ac:dyDescent="0.25">
      <c r="M213" s="4">
        <f t="shared" si="15"/>
        <v>0</v>
      </c>
      <c r="N213" s="4" t="str">
        <f>IF(Tabell1[[#This Row],[Preparatkontroll]]=0,"",1)</f>
        <v/>
      </c>
      <c r="O213" s="4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4" t="str">
        <f>IF(Tabell1[[#This Row],[Rad]]&gt;Tabell1[[#This Row],[Första tomma]]-1,"",IF(ISEVEN(Tabell1[[#This Row],[Substans nr]])=TRUE,TRUE,FALSE))</f>
        <v/>
      </c>
      <c r="Q213" s="4" t="b">
        <f t="shared" si="16"/>
        <v>1</v>
      </c>
      <c r="R213" s="4">
        <f>ROW()</f>
        <v>213</v>
      </c>
      <c r="S213" s="4">
        <f>_xlfn.MINIFS(Tabell1[Rad],Tabell1[Tom rad],TRUE)</f>
        <v>98</v>
      </c>
    </row>
    <row r="214" spans="13:19" x14ac:dyDescent="0.25">
      <c r="M214" s="4">
        <f t="shared" si="15"/>
        <v>0</v>
      </c>
      <c r="N214" s="4" t="str">
        <f>IF(Tabell1[[#This Row],[Preparatkontroll]]=0,"",1)</f>
        <v/>
      </c>
      <c r="O214" s="4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4" t="str">
        <f>IF(Tabell1[[#This Row],[Rad]]&gt;Tabell1[[#This Row],[Första tomma]]-1,"",IF(ISEVEN(Tabell1[[#This Row],[Substans nr]])=TRUE,TRUE,FALSE))</f>
        <v/>
      </c>
      <c r="Q214" s="4" t="b">
        <f t="shared" si="16"/>
        <v>1</v>
      </c>
      <c r="R214" s="4">
        <f>ROW()</f>
        <v>214</v>
      </c>
      <c r="S214" s="4">
        <f>_xlfn.MINIFS(Tabell1[Rad],Tabell1[Tom rad],TRUE)</f>
        <v>98</v>
      </c>
    </row>
    <row r="215" spans="13:19" x14ac:dyDescent="0.25">
      <c r="M215" s="4">
        <f t="shared" si="15"/>
        <v>0</v>
      </c>
      <c r="N215" s="4" t="str">
        <f>IF(Tabell1[[#This Row],[Preparatkontroll]]=0,"",1)</f>
        <v/>
      </c>
      <c r="O215" s="4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4" t="str">
        <f>IF(Tabell1[[#This Row],[Rad]]&gt;Tabell1[[#This Row],[Första tomma]]-1,"",IF(ISEVEN(Tabell1[[#This Row],[Substans nr]])=TRUE,TRUE,FALSE))</f>
        <v/>
      </c>
      <c r="Q215" s="4" t="b">
        <f t="shared" si="16"/>
        <v>1</v>
      </c>
      <c r="R215" s="4">
        <f>ROW()</f>
        <v>215</v>
      </c>
      <c r="S215" s="4">
        <f>_xlfn.MINIFS(Tabell1[Rad],Tabell1[Tom rad],TRUE)</f>
        <v>98</v>
      </c>
    </row>
    <row r="216" spans="13:19" x14ac:dyDescent="0.25">
      <c r="M216" s="4">
        <f t="shared" si="15"/>
        <v>0</v>
      </c>
      <c r="N216" s="4" t="str">
        <f>IF(Tabell1[[#This Row],[Preparatkontroll]]=0,"",1)</f>
        <v/>
      </c>
      <c r="O216" s="4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4" t="str">
        <f>IF(Tabell1[[#This Row],[Rad]]&gt;Tabell1[[#This Row],[Första tomma]]-1,"",IF(ISEVEN(Tabell1[[#This Row],[Substans nr]])=TRUE,TRUE,FALSE))</f>
        <v/>
      </c>
      <c r="Q216" s="4" t="b">
        <f t="shared" si="16"/>
        <v>1</v>
      </c>
      <c r="R216" s="4">
        <f>ROW()</f>
        <v>216</v>
      </c>
      <c r="S216" s="4">
        <f>_xlfn.MINIFS(Tabell1[Rad],Tabell1[Tom rad],TRUE)</f>
        <v>98</v>
      </c>
    </row>
    <row r="217" spans="13:19" x14ac:dyDescent="0.25">
      <c r="M217" s="4">
        <f t="shared" si="15"/>
        <v>0</v>
      </c>
      <c r="N217" s="4" t="str">
        <f>IF(Tabell1[[#This Row],[Preparatkontroll]]=0,"",1)</f>
        <v/>
      </c>
      <c r="O217" s="4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4" t="str">
        <f>IF(Tabell1[[#This Row],[Rad]]&gt;Tabell1[[#This Row],[Första tomma]]-1,"",IF(ISEVEN(Tabell1[[#This Row],[Substans nr]])=TRUE,TRUE,FALSE))</f>
        <v/>
      </c>
      <c r="Q217" s="4" t="b">
        <f t="shared" si="16"/>
        <v>1</v>
      </c>
      <c r="R217" s="4">
        <f>ROW()</f>
        <v>217</v>
      </c>
      <c r="S217" s="4">
        <f>_xlfn.MINIFS(Tabell1[Rad],Tabell1[Tom rad],TRUE)</f>
        <v>98</v>
      </c>
    </row>
    <row r="218" spans="13:19" x14ac:dyDescent="0.25">
      <c r="M218" s="4">
        <f t="shared" si="15"/>
        <v>0</v>
      </c>
      <c r="N218" s="4" t="str">
        <f>IF(Tabell1[[#This Row],[Preparatkontroll]]=0,"",1)</f>
        <v/>
      </c>
      <c r="O218" s="4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4" t="str">
        <f>IF(Tabell1[[#This Row],[Rad]]&gt;Tabell1[[#This Row],[Första tomma]]-1,"",IF(ISEVEN(Tabell1[[#This Row],[Substans nr]])=TRUE,TRUE,FALSE))</f>
        <v/>
      </c>
      <c r="Q218" s="4" t="b">
        <f t="shared" si="16"/>
        <v>1</v>
      </c>
      <c r="R218" s="4">
        <f>ROW()</f>
        <v>218</v>
      </c>
      <c r="S218" s="4">
        <f>_xlfn.MINIFS(Tabell1[Rad],Tabell1[Tom rad],TRUE)</f>
        <v>98</v>
      </c>
    </row>
    <row r="219" spans="13:19" x14ac:dyDescent="0.25">
      <c r="M219" s="4">
        <f t="shared" si="15"/>
        <v>0</v>
      </c>
      <c r="N219" s="4" t="str">
        <f>IF(Tabell1[[#This Row],[Preparatkontroll]]=0,"",1)</f>
        <v/>
      </c>
      <c r="O219" s="4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4" t="str">
        <f>IF(Tabell1[[#This Row],[Rad]]&gt;Tabell1[[#This Row],[Första tomma]]-1,"",IF(ISEVEN(Tabell1[[#This Row],[Substans nr]])=TRUE,TRUE,FALSE))</f>
        <v/>
      </c>
      <c r="Q219" s="4" t="b">
        <f t="shared" si="16"/>
        <v>1</v>
      </c>
      <c r="R219" s="4">
        <f>ROW()</f>
        <v>219</v>
      </c>
      <c r="S219" s="4">
        <f>_xlfn.MINIFS(Tabell1[Rad],Tabell1[Tom rad],TRUE)</f>
        <v>98</v>
      </c>
    </row>
    <row r="220" spans="13:19" x14ac:dyDescent="0.25">
      <c r="M220" s="4">
        <f t="shared" si="15"/>
        <v>0</v>
      </c>
      <c r="N220" s="4" t="str">
        <f>IF(Tabell1[[#This Row],[Preparatkontroll]]=0,"",1)</f>
        <v/>
      </c>
      <c r="O220" s="4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4" t="str">
        <f>IF(Tabell1[[#This Row],[Rad]]&gt;Tabell1[[#This Row],[Första tomma]]-1,"",IF(ISEVEN(Tabell1[[#This Row],[Substans nr]])=TRUE,TRUE,FALSE))</f>
        <v/>
      </c>
      <c r="Q220" s="4" t="b">
        <f t="shared" si="16"/>
        <v>1</v>
      </c>
      <c r="R220" s="4">
        <f>ROW()</f>
        <v>220</v>
      </c>
      <c r="S220" s="4">
        <f>_xlfn.MINIFS(Tabell1[Rad],Tabell1[Tom rad],TRUE)</f>
        <v>98</v>
      </c>
    </row>
    <row r="221" spans="13:19" x14ac:dyDescent="0.25">
      <c r="M221" s="4">
        <f t="shared" si="15"/>
        <v>0</v>
      </c>
      <c r="N221" s="4" t="str">
        <f>IF(Tabell1[[#This Row],[Preparatkontroll]]=0,"",1)</f>
        <v/>
      </c>
      <c r="O221" s="4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4" t="str">
        <f>IF(Tabell1[[#This Row],[Rad]]&gt;Tabell1[[#This Row],[Första tomma]]-1,"",IF(ISEVEN(Tabell1[[#This Row],[Substans nr]])=TRUE,TRUE,FALSE))</f>
        <v/>
      </c>
      <c r="Q221" s="4" t="b">
        <f t="shared" si="16"/>
        <v>1</v>
      </c>
      <c r="R221" s="4">
        <f>ROW()</f>
        <v>221</v>
      </c>
      <c r="S221" s="4">
        <f>_xlfn.MINIFS(Tabell1[Rad],Tabell1[Tom rad],TRUE)</f>
        <v>98</v>
      </c>
    </row>
    <row r="222" spans="13:19" x14ac:dyDescent="0.25">
      <c r="M222" s="4">
        <f t="shared" si="15"/>
        <v>0</v>
      </c>
      <c r="N222" s="4" t="str">
        <f>IF(Tabell1[[#This Row],[Preparatkontroll]]=0,"",1)</f>
        <v/>
      </c>
      <c r="O222" s="4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4" t="str">
        <f>IF(Tabell1[[#This Row],[Rad]]&gt;Tabell1[[#This Row],[Första tomma]]-1,"",IF(ISEVEN(Tabell1[[#This Row],[Substans nr]])=TRUE,TRUE,FALSE))</f>
        <v/>
      </c>
      <c r="Q222" s="4" t="b">
        <f t="shared" si="16"/>
        <v>1</v>
      </c>
      <c r="R222" s="4">
        <f>ROW()</f>
        <v>222</v>
      </c>
      <c r="S222" s="4">
        <f>_xlfn.MINIFS(Tabell1[Rad],Tabell1[Tom rad],TRUE)</f>
        <v>98</v>
      </c>
    </row>
    <row r="223" spans="13:19" x14ac:dyDescent="0.25">
      <c r="M223" s="4">
        <f t="shared" ref="M223:M286" si="17">A223</f>
        <v>0</v>
      </c>
      <c r="N223" s="4" t="str">
        <f>IF(Tabell1[[#This Row],[Preparatkontroll]]=0,"",1)</f>
        <v/>
      </c>
      <c r="O223" s="4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4" t="str">
        <f>IF(Tabell1[[#This Row],[Rad]]&gt;Tabell1[[#This Row],[Första tomma]]-1,"",IF(ISEVEN(Tabell1[[#This Row],[Substans nr]])=TRUE,TRUE,FALSE))</f>
        <v/>
      </c>
      <c r="Q223" s="4" t="b">
        <f t="shared" si="16"/>
        <v>1</v>
      </c>
      <c r="R223" s="4">
        <f>ROW()</f>
        <v>223</v>
      </c>
      <c r="S223" s="4">
        <f>_xlfn.MINIFS(Tabell1[Rad],Tabell1[Tom rad],TRUE)</f>
        <v>98</v>
      </c>
    </row>
    <row r="224" spans="13:19" x14ac:dyDescent="0.25">
      <c r="M224" s="4">
        <f t="shared" si="17"/>
        <v>0</v>
      </c>
      <c r="N224" s="4" t="str">
        <f>IF(Tabell1[[#This Row],[Preparatkontroll]]=0,"",1)</f>
        <v/>
      </c>
      <c r="O224" s="4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4" t="str">
        <f>IF(Tabell1[[#This Row],[Rad]]&gt;Tabell1[[#This Row],[Första tomma]]-1,"",IF(ISEVEN(Tabell1[[#This Row],[Substans nr]])=TRUE,TRUE,FALSE))</f>
        <v/>
      </c>
      <c r="Q224" s="4" t="b">
        <f t="shared" si="16"/>
        <v>1</v>
      </c>
      <c r="R224" s="4">
        <f>ROW()</f>
        <v>224</v>
      </c>
      <c r="S224" s="4">
        <f>_xlfn.MINIFS(Tabell1[Rad],Tabell1[Tom rad],TRUE)</f>
        <v>98</v>
      </c>
    </row>
    <row r="225" spans="13:19" x14ac:dyDescent="0.25">
      <c r="M225" s="4">
        <f t="shared" si="17"/>
        <v>0</v>
      </c>
      <c r="N225" s="4" t="str">
        <f>IF(Tabell1[[#This Row],[Preparatkontroll]]=0,"",1)</f>
        <v/>
      </c>
      <c r="O225" s="4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4" t="str">
        <f>IF(Tabell1[[#This Row],[Rad]]&gt;Tabell1[[#This Row],[Första tomma]]-1,"",IF(ISEVEN(Tabell1[[#This Row],[Substans nr]])=TRUE,TRUE,FALSE))</f>
        <v/>
      </c>
      <c r="Q225" s="4" t="b">
        <f t="shared" si="16"/>
        <v>1</v>
      </c>
      <c r="R225" s="4">
        <f>ROW()</f>
        <v>225</v>
      </c>
      <c r="S225" s="4">
        <f>_xlfn.MINIFS(Tabell1[Rad],Tabell1[Tom rad],TRUE)</f>
        <v>98</v>
      </c>
    </row>
    <row r="226" spans="13:19" x14ac:dyDescent="0.25">
      <c r="M226" s="4">
        <f t="shared" si="17"/>
        <v>0</v>
      </c>
      <c r="N226" s="4" t="str">
        <f>IF(Tabell1[[#This Row],[Preparatkontroll]]=0,"",1)</f>
        <v/>
      </c>
      <c r="O226" s="4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4" t="str">
        <f>IF(Tabell1[[#This Row],[Rad]]&gt;Tabell1[[#This Row],[Första tomma]]-1,"",IF(ISEVEN(Tabell1[[#This Row],[Substans nr]])=TRUE,TRUE,FALSE))</f>
        <v/>
      </c>
      <c r="Q226" s="4" t="b">
        <f t="shared" si="16"/>
        <v>1</v>
      </c>
      <c r="R226" s="4">
        <f>ROW()</f>
        <v>226</v>
      </c>
      <c r="S226" s="4">
        <f>_xlfn.MINIFS(Tabell1[Rad],Tabell1[Tom rad],TRUE)</f>
        <v>98</v>
      </c>
    </row>
    <row r="227" spans="13:19" x14ac:dyDescent="0.25">
      <c r="M227" s="4">
        <f t="shared" si="17"/>
        <v>0</v>
      </c>
      <c r="N227" s="4" t="str">
        <f>IF(Tabell1[[#This Row],[Preparatkontroll]]=0,"",1)</f>
        <v/>
      </c>
      <c r="O227" s="4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4" t="str">
        <f>IF(Tabell1[[#This Row],[Rad]]&gt;Tabell1[[#This Row],[Första tomma]]-1,"",IF(ISEVEN(Tabell1[[#This Row],[Substans nr]])=TRUE,TRUE,FALSE))</f>
        <v/>
      </c>
      <c r="Q227" s="4" t="b">
        <f t="shared" ref="Q227:Q290" si="18">(ISBLANK(H226))</f>
        <v>1</v>
      </c>
      <c r="R227" s="4">
        <f>ROW()</f>
        <v>227</v>
      </c>
      <c r="S227" s="4">
        <f>_xlfn.MINIFS(Tabell1[Rad],Tabell1[Tom rad],TRUE)</f>
        <v>98</v>
      </c>
    </row>
    <row r="228" spans="13:19" x14ac:dyDescent="0.25">
      <c r="M228" s="4">
        <f t="shared" si="17"/>
        <v>0</v>
      </c>
      <c r="N228" s="4" t="str">
        <f>IF(Tabell1[[#This Row],[Preparatkontroll]]=0,"",1)</f>
        <v/>
      </c>
      <c r="O228" s="4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4" t="str">
        <f>IF(Tabell1[[#This Row],[Rad]]&gt;Tabell1[[#This Row],[Första tomma]]-1,"",IF(ISEVEN(Tabell1[[#This Row],[Substans nr]])=TRUE,TRUE,FALSE))</f>
        <v/>
      </c>
      <c r="Q228" s="4" t="b">
        <f t="shared" si="18"/>
        <v>1</v>
      </c>
      <c r="R228" s="4">
        <f>ROW()</f>
        <v>228</v>
      </c>
      <c r="S228" s="4">
        <f>_xlfn.MINIFS(Tabell1[Rad],Tabell1[Tom rad],TRUE)</f>
        <v>98</v>
      </c>
    </row>
    <row r="229" spans="13:19" x14ac:dyDescent="0.25">
      <c r="M229" s="4">
        <f t="shared" si="17"/>
        <v>0</v>
      </c>
      <c r="N229" s="4" t="str">
        <f>IF(Tabell1[[#This Row],[Preparatkontroll]]=0,"",1)</f>
        <v/>
      </c>
      <c r="O229" s="4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4" t="str">
        <f>IF(Tabell1[[#This Row],[Rad]]&gt;Tabell1[[#This Row],[Första tomma]]-1,"",IF(ISEVEN(Tabell1[[#This Row],[Substans nr]])=TRUE,TRUE,FALSE))</f>
        <v/>
      </c>
      <c r="Q229" s="4" t="b">
        <f t="shared" si="18"/>
        <v>1</v>
      </c>
      <c r="R229" s="4">
        <f>ROW()</f>
        <v>229</v>
      </c>
      <c r="S229" s="4">
        <f>_xlfn.MINIFS(Tabell1[Rad],Tabell1[Tom rad],TRUE)</f>
        <v>98</v>
      </c>
    </row>
    <row r="230" spans="13:19" x14ac:dyDescent="0.25">
      <c r="M230" s="4">
        <f t="shared" si="17"/>
        <v>0</v>
      </c>
      <c r="N230" s="4" t="str">
        <f>IF(Tabell1[[#This Row],[Preparatkontroll]]=0,"",1)</f>
        <v/>
      </c>
      <c r="O230" s="4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4" t="str">
        <f>IF(Tabell1[[#This Row],[Rad]]&gt;Tabell1[[#This Row],[Första tomma]]-1,"",IF(ISEVEN(Tabell1[[#This Row],[Substans nr]])=TRUE,TRUE,FALSE))</f>
        <v/>
      </c>
      <c r="Q230" s="4" t="b">
        <f t="shared" si="18"/>
        <v>1</v>
      </c>
      <c r="R230" s="4">
        <f>ROW()</f>
        <v>230</v>
      </c>
      <c r="S230" s="4">
        <f>_xlfn.MINIFS(Tabell1[Rad],Tabell1[Tom rad],TRUE)</f>
        <v>98</v>
      </c>
    </row>
    <row r="231" spans="13:19" x14ac:dyDescent="0.25">
      <c r="M231" s="4">
        <f t="shared" si="17"/>
        <v>0</v>
      </c>
      <c r="N231" s="4" t="str">
        <f>IF(Tabell1[[#This Row],[Preparatkontroll]]=0,"",1)</f>
        <v/>
      </c>
      <c r="O231" s="4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4" t="str">
        <f>IF(Tabell1[[#This Row],[Rad]]&gt;Tabell1[[#This Row],[Första tomma]]-1,"",IF(ISEVEN(Tabell1[[#This Row],[Substans nr]])=TRUE,TRUE,FALSE))</f>
        <v/>
      </c>
      <c r="Q231" s="4" t="b">
        <f t="shared" si="18"/>
        <v>1</v>
      </c>
      <c r="R231" s="4">
        <f>ROW()</f>
        <v>231</v>
      </c>
      <c r="S231" s="4">
        <f>_xlfn.MINIFS(Tabell1[Rad],Tabell1[Tom rad],TRUE)</f>
        <v>98</v>
      </c>
    </row>
    <row r="232" spans="13:19" x14ac:dyDescent="0.25">
      <c r="M232" s="4">
        <f t="shared" si="17"/>
        <v>0</v>
      </c>
      <c r="N232" s="4" t="str">
        <f>IF(Tabell1[[#This Row],[Preparatkontroll]]=0,"",1)</f>
        <v/>
      </c>
      <c r="O232" s="4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4" t="str">
        <f>IF(Tabell1[[#This Row],[Rad]]&gt;Tabell1[[#This Row],[Första tomma]]-1,"",IF(ISEVEN(Tabell1[[#This Row],[Substans nr]])=TRUE,TRUE,FALSE))</f>
        <v/>
      </c>
      <c r="Q232" s="4" t="b">
        <f t="shared" si="18"/>
        <v>1</v>
      </c>
      <c r="R232" s="4">
        <f>ROW()</f>
        <v>232</v>
      </c>
      <c r="S232" s="4">
        <f>_xlfn.MINIFS(Tabell1[Rad],Tabell1[Tom rad],TRUE)</f>
        <v>98</v>
      </c>
    </row>
    <row r="233" spans="13:19" x14ac:dyDescent="0.25">
      <c r="M233" s="4">
        <f t="shared" si="17"/>
        <v>0</v>
      </c>
      <c r="N233" s="4" t="str">
        <f>IF(Tabell1[[#This Row],[Preparatkontroll]]=0,"",1)</f>
        <v/>
      </c>
      <c r="O233" s="4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4" t="str">
        <f>IF(Tabell1[[#This Row],[Rad]]&gt;Tabell1[[#This Row],[Första tomma]]-1,"",IF(ISEVEN(Tabell1[[#This Row],[Substans nr]])=TRUE,TRUE,FALSE))</f>
        <v/>
      </c>
      <c r="Q233" s="4" t="b">
        <f t="shared" si="18"/>
        <v>1</v>
      </c>
      <c r="R233" s="4">
        <f>ROW()</f>
        <v>233</v>
      </c>
      <c r="S233" s="4">
        <f>_xlfn.MINIFS(Tabell1[Rad],Tabell1[Tom rad],TRUE)</f>
        <v>98</v>
      </c>
    </row>
    <row r="234" spans="13:19" x14ac:dyDescent="0.25">
      <c r="M234" s="4">
        <f t="shared" si="17"/>
        <v>0</v>
      </c>
      <c r="N234" s="4" t="str">
        <f>IF(Tabell1[[#This Row],[Preparatkontroll]]=0,"",1)</f>
        <v/>
      </c>
      <c r="O234" s="4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4" t="str">
        <f>IF(Tabell1[[#This Row],[Rad]]&gt;Tabell1[[#This Row],[Första tomma]]-1,"",IF(ISEVEN(Tabell1[[#This Row],[Substans nr]])=TRUE,TRUE,FALSE))</f>
        <v/>
      </c>
      <c r="Q234" s="4" t="b">
        <f t="shared" si="18"/>
        <v>1</v>
      </c>
      <c r="R234" s="4">
        <f>ROW()</f>
        <v>234</v>
      </c>
      <c r="S234" s="4">
        <f>_xlfn.MINIFS(Tabell1[Rad],Tabell1[Tom rad],TRUE)</f>
        <v>98</v>
      </c>
    </row>
    <row r="235" spans="13:19" x14ac:dyDescent="0.25">
      <c r="M235" s="4">
        <f t="shared" si="17"/>
        <v>0</v>
      </c>
      <c r="N235" s="4" t="str">
        <f>IF(Tabell1[[#This Row],[Preparatkontroll]]=0,"",1)</f>
        <v/>
      </c>
      <c r="O235" s="4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4" t="str">
        <f>IF(Tabell1[[#This Row],[Rad]]&gt;Tabell1[[#This Row],[Första tomma]]-1,"",IF(ISEVEN(Tabell1[[#This Row],[Substans nr]])=TRUE,TRUE,FALSE))</f>
        <v/>
      </c>
      <c r="Q235" s="4" t="b">
        <f t="shared" si="18"/>
        <v>1</v>
      </c>
      <c r="R235" s="4">
        <f>ROW()</f>
        <v>235</v>
      </c>
      <c r="S235" s="4">
        <f>_xlfn.MINIFS(Tabell1[Rad],Tabell1[Tom rad],TRUE)</f>
        <v>98</v>
      </c>
    </row>
    <row r="236" spans="13:19" x14ac:dyDescent="0.25">
      <c r="M236" s="4">
        <f t="shared" si="17"/>
        <v>0</v>
      </c>
      <c r="N236" s="4" t="str">
        <f>IF(Tabell1[[#This Row],[Preparatkontroll]]=0,"",1)</f>
        <v/>
      </c>
      <c r="O236" s="4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4" t="str">
        <f>IF(Tabell1[[#This Row],[Rad]]&gt;Tabell1[[#This Row],[Första tomma]]-1,"",IF(ISEVEN(Tabell1[[#This Row],[Substans nr]])=TRUE,TRUE,FALSE))</f>
        <v/>
      </c>
      <c r="Q236" s="4" t="b">
        <f t="shared" si="18"/>
        <v>1</v>
      </c>
      <c r="R236" s="4">
        <f>ROW()</f>
        <v>236</v>
      </c>
      <c r="S236" s="4">
        <f>_xlfn.MINIFS(Tabell1[Rad],Tabell1[Tom rad],TRUE)</f>
        <v>98</v>
      </c>
    </row>
    <row r="237" spans="13:19" x14ac:dyDescent="0.25">
      <c r="M237" s="4">
        <f t="shared" si="17"/>
        <v>0</v>
      </c>
      <c r="N237" s="4" t="str">
        <f>IF(Tabell1[[#This Row],[Preparatkontroll]]=0,"",1)</f>
        <v/>
      </c>
      <c r="O237" s="4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4" t="str">
        <f>IF(Tabell1[[#This Row],[Rad]]&gt;Tabell1[[#This Row],[Första tomma]]-1,"",IF(ISEVEN(Tabell1[[#This Row],[Substans nr]])=TRUE,TRUE,FALSE))</f>
        <v/>
      </c>
      <c r="Q237" s="4" t="b">
        <f t="shared" si="18"/>
        <v>1</v>
      </c>
      <c r="R237" s="4">
        <f>ROW()</f>
        <v>237</v>
      </c>
      <c r="S237" s="4">
        <f>_xlfn.MINIFS(Tabell1[Rad],Tabell1[Tom rad],TRUE)</f>
        <v>98</v>
      </c>
    </row>
    <row r="238" spans="13:19" x14ac:dyDescent="0.25">
      <c r="M238" s="4">
        <f t="shared" si="17"/>
        <v>0</v>
      </c>
      <c r="N238" s="4" t="str">
        <f>IF(Tabell1[[#This Row],[Preparatkontroll]]=0,"",1)</f>
        <v/>
      </c>
      <c r="O238" s="4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4" t="str">
        <f>IF(Tabell1[[#This Row],[Rad]]&gt;Tabell1[[#This Row],[Första tomma]]-1,"",IF(ISEVEN(Tabell1[[#This Row],[Substans nr]])=TRUE,TRUE,FALSE))</f>
        <v/>
      </c>
      <c r="Q238" s="4" t="b">
        <f t="shared" si="18"/>
        <v>1</v>
      </c>
      <c r="R238" s="4">
        <f>ROW()</f>
        <v>238</v>
      </c>
      <c r="S238" s="4">
        <f>_xlfn.MINIFS(Tabell1[Rad],Tabell1[Tom rad],TRUE)</f>
        <v>98</v>
      </c>
    </row>
    <row r="239" spans="13:19" x14ac:dyDescent="0.25">
      <c r="M239" s="4">
        <f t="shared" si="17"/>
        <v>0</v>
      </c>
      <c r="N239" s="4" t="str">
        <f>IF(Tabell1[[#This Row],[Preparatkontroll]]=0,"",1)</f>
        <v/>
      </c>
      <c r="O239" s="4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4" t="str">
        <f>IF(Tabell1[[#This Row],[Rad]]&gt;Tabell1[[#This Row],[Första tomma]]-1,"",IF(ISEVEN(Tabell1[[#This Row],[Substans nr]])=TRUE,TRUE,FALSE))</f>
        <v/>
      </c>
      <c r="Q239" s="4" t="b">
        <f t="shared" si="18"/>
        <v>1</v>
      </c>
      <c r="R239" s="4">
        <f>ROW()</f>
        <v>239</v>
      </c>
      <c r="S239" s="4">
        <f>_xlfn.MINIFS(Tabell1[Rad],Tabell1[Tom rad],TRUE)</f>
        <v>98</v>
      </c>
    </row>
    <row r="240" spans="13:19" x14ac:dyDescent="0.25">
      <c r="M240" s="4">
        <f t="shared" si="17"/>
        <v>0</v>
      </c>
      <c r="N240" s="4" t="str">
        <f>IF(Tabell1[[#This Row],[Preparatkontroll]]=0,"",1)</f>
        <v/>
      </c>
      <c r="O240" s="4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4" t="str">
        <f>IF(Tabell1[[#This Row],[Rad]]&gt;Tabell1[[#This Row],[Första tomma]]-1,"",IF(ISEVEN(Tabell1[[#This Row],[Substans nr]])=TRUE,TRUE,FALSE))</f>
        <v/>
      </c>
      <c r="Q240" s="4" t="b">
        <f t="shared" si="18"/>
        <v>1</v>
      </c>
      <c r="R240" s="4">
        <f>ROW()</f>
        <v>240</v>
      </c>
      <c r="S240" s="4">
        <f>_xlfn.MINIFS(Tabell1[Rad],Tabell1[Tom rad],TRUE)</f>
        <v>98</v>
      </c>
    </row>
    <row r="241" spans="13:19" x14ac:dyDescent="0.25">
      <c r="M241" s="4">
        <f t="shared" si="17"/>
        <v>0</v>
      </c>
      <c r="N241" s="4" t="str">
        <f>IF(Tabell1[[#This Row],[Preparatkontroll]]=0,"",1)</f>
        <v/>
      </c>
      <c r="O241" s="4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4" t="str">
        <f>IF(Tabell1[[#This Row],[Rad]]&gt;Tabell1[[#This Row],[Första tomma]]-1,"",IF(ISEVEN(Tabell1[[#This Row],[Substans nr]])=TRUE,TRUE,FALSE))</f>
        <v/>
      </c>
      <c r="Q241" s="4" t="b">
        <f t="shared" si="18"/>
        <v>1</v>
      </c>
      <c r="R241" s="4">
        <f>ROW()</f>
        <v>241</v>
      </c>
      <c r="S241" s="4">
        <f>_xlfn.MINIFS(Tabell1[Rad],Tabell1[Tom rad],TRUE)</f>
        <v>98</v>
      </c>
    </row>
    <row r="242" spans="13:19" x14ac:dyDescent="0.25">
      <c r="M242" s="4">
        <f t="shared" si="17"/>
        <v>0</v>
      </c>
      <c r="N242" s="4" t="str">
        <f>IF(Tabell1[[#This Row],[Preparatkontroll]]=0,"",1)</f>
        <v/>
      </c>
      <c r="O242" s="4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4" t="str">
        <f>IF(Tabell1[[#This Row],[Rad]]&gt;Tabell1[[#This Row],[Första tomma]]-1,"",IF(ISEVEN(Tabell1[[#This Row],[Substans nr]])=TRUE,TRUE,FALSE))</f>
        <v/>
      </c>
      <c r="Q242" s="4" t="b">
        <f t="shared" si="18"/>
        <v>1</v>
      </c>
      <c r="R242" s="4">
        <f>ROW()</f>
        <v>242</v>
      </c>
      <c r="S242" s="4">
        <f>_xlfn.MINIFS(Tabell1[Rad],Tabell1[Tom rad],TRUE)</f>
        <v>98</v>
      </c>
    </row>
    <row r="243" spans="13:19" x14ac:dyDescent="0.25">
      <c r="M243" s="4">
        <f t="shared" si="17"/>
        <v>0</v>
      </c>
      <c r="N243" s="4" t="str">
        <f>IF(Tabell1[[#This Row],[Preparatkontroll]]=0,"",1)</f>
        <v/>
      </c>
      <c r="O243" s="4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4" t="str">
        <f>IF(Tabell1[[#This Row],[Rad]]&gt;Tabell1[[#This Row],[Första tomma]]-1,"",IF(ISEVEN(Tabell1[[#This Row],[Substans nr]])=TRUE,TRUE,FALSE))</f>
        <v/>
      </c>
      <c r="Q243" s="4" t="b">
        <f t="shared" si="18"/>
        <v>1</v>
      </c>
      <c r="R243" s="4">
        <f>ROW()</f>
        <v>243</v>
      </c>
      <c r="S243" s="4">
        <f>_xlfn.MINIFS(Tabell1[Rad],Tabell1[Tom rad],TRUE)</f>
        <v>98</v>
      </c>
    </row>
    <row r="244" spans="13:19" x14ac:dyDescent="0.25">
      <c r="M244" s="4">
        <f t="shared" si="17"/>
        <v>0</v>
      </c>
      <c r="N244" s="4" t="str">
        <f>IF(Tabell1[[#This Row],[Preparatkontroll]]=0,"",1)</f>
        <v/>
      </c>
      <c r="O244" s="4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4" t="str">
        <f>IF(Tabell1[[#This Row],[Rad]]&gt;Tabell1[[#This Row],[Första tomma]]-1,"",IF(ISEVEN(Tabell1[[#This Row],[Substans nr]])=TRUE,TRUE,FALSE))</f>
        <v/>
      </c>
      <c r="Q244" s="4" t="b">
        <f t="shared" si="18"/>
        <v>1</v>
      </c>
      <c r="R244" s="4">
        <f>ROW()</f>
        <v>244</v>
      </c>
      <c r="S244" s="4">
        <f>_xlfn.MINIFS(Tabell1[Rad],Tabell1[Tom rad],TRUE)</f>
        <v>98</v>
      </c>
    </row>
    <row r="245" spans="13:19" x14ac:dyDescent="0.25">
      <c r="M245" s="4">
        <f t="shared" si="17"/>
        <v>0</v>
      </c>
      <c r="N245" s="4" t="str">
        <f>IF(Tabell1[[#This Row],[Preparatkontroll]]=0,"",1)</f>
        <v/>
      </c>
      <c r="O245" s="4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4" t="str">
        <f>IF(Tabell1[[#This Row],[Rad]]&gt;Tabell1[[#This Row],[Första tomma]]-1,"",IF(ISEVEN(Tabell1[[#This Row],[Substans nr]])=TRUE,TRUE,FALSE))</f>
        <v/>
      </c>
      <c r="Q245" s="4" t="b">
        <f t="shared" si="18"/>
        <v>1</v>
      </c>
      <c r="R245" s="4">
        <f>ROW()</f>
        <v>245</v>
      </c>
      <c r="S245" s="4">
        <f>_xlfn.MINIFS(Tabell1[Rad],Tabell1[Tom rad],TRUE)</f>
        <v>98</v>
      </c>
    </row>
    <row r="246" spans="13:19" x14ac:dyDescent="0.25">
      <c r="M246" s="4">
        <f t="shared" si="17"/>
        <v>0</v>
      </c>
      <c r="N246" s="4" t="str">
        <f>IF(Tabell1[[#This Row],[Preparatkontroll]]=0,"",1)</f>
        <v/>
      </c>
      <c r="O246" s="4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4" t="str">
        <f>IF(Tabell1[[#This Row],[Rad]]&gt;Tabell1[[#This Row],[Första tomma]]-1,"",IF(ISEVEN(Tabell1[[#This Row],[Substans nr]])=TRUE,TRUE,FALSE))</f>
        <v/>
      </c>
      <c r="Q246" s="4" t="b">
        <f t="shared" si="18"/>
        <v>1</v>
      </c>
      <c r="R246" s="4">
        <f>ROW()</f>
        <v>246</v>
      </c>
      <c r="S246" s="4">
        <f>_xlfn.MINIFS(Tabell1[Rad],Tabell1[Tom rad],TRUE)</f>
        <v>98</v>
      </c>
    </row>
    <row r="247" spans="13:19" x14ac:dyDescent="0.25">
      <c r="M247" s="4">
        <f t="shared" si="17"/>
        <v>0</v>
      </c>
      <c r="N247" s="4" t="str">
        <f>IF(Tabell1[[#This Row],[Preparatkontroll]]=0,"",1)</f>
        <v/>
      </c>
      <c r="O247" s="4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4" t="str">
        <f>IF(Tabell1[[#This Row],[Rad]]&gt;Tabell1[[#This Row],[Första tomma]]-1,"",IF(ISEVEN(Tabell1[[#This Row],[Substans nr]])=TRUE,TRUE,FALSE))</f>
        <v/>
      </c>
      <c r="Q247" s="4" t="b">
        <f t="shared" si="18"/>
        <v>1</v>
      </c>
      <c r="R247" s="4">
        <f>ROW()</f>
        <v>247</v>
      </c>
      <c r="S247" s="4">
        <f>_xlfn.MINIFS(Tabell1[Rad],Tabell1[Tom rad],TRUE)</f>
        <v>98</v>
      </c>
    </row>
    <row r="248" spans="13:19" x14ac:dyDescent="0.25">
      <c r="M248" s="4">
        <f t="shared" si="17"/>
        <v>0</v>
      </c>
      <c r="N248" s="4" t="str">
        <f>IF(Tabell1[[#This Row],[Preparatkontroll]]=0,"",1)</f>
        <v/>
      </c>
      <c r="O248" s="4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4" t="str">
        <f>IF(Tabell1[[#This Row],[Rad]]&gt;Tabell1[[#This Row],[Första tomma]]-1,"",IF(ISEVEN(Tabell1[[#This Row],[Substans nr]])=TRUE,TRUE,FALSE))</f>
        <v/>
      </c>
      <c r="Q248" s="4" t="b">
        <f t="shared" si="18"/>
        <v>1</v>
      </c>
      <c r="R248" s="4">
        <f>ROW()</f>
        <v>248</v>
      </c>
      <c r="S248" s="4">
        <f>_xlfn.MINIFS(Tabell1[Rad],Tabell1[Tom rad],TRUE)</f>
        <v>98</v>
      </c>
    </row>
    <row r="249" spans="13:19" x14ac:dyDescent="0.25">
      <c r="M249" s="4">
        <f t="shared" si="17"/>
        <v>0</v>
      </c>
      <c r="N249" s="4" t="str">
        <f>IF(Tabell1[[#This Row],[Preparatkontroll]]=0,"",1)</f>
        <v/>
      </c>
      <c r="O249" s="4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4" t="str">
        <f>IF(Tabell1[[#This Row],[Rad]]&gt;Tabell1[[#This Row],[Första tomma]]-1,"",IF(ISEVEN(Tabell1[[#This Row],[Substans nr]])=TRUE,TRUE,FALSE))</f>
        <v/>
      </c>
      <c r="Q249" s="4" t="b">
        <f t="shared" si="18"/>
        <v>1</v>
      </c>
      <c r="R249" s="4">
        <f>ROW()</f>
        <v>249</v>
      </c>
      <c r="S249" s="4">
        <f>_xlfn.MINIFS(Tabell1[Rad],Tabell1[Tom rad],TRUE)</f>
        <v>98</v>
      </c>
    </row>
    <row r="250" spans="13:19" x14ac:dyDescent="0.25">
      <c r="M250" s="4">
        <f t="shared" si="17"/>
        <v>0</v>
      </c>
      <c r="N250" s="4" t="str">
        <f>IF(Tabell1[[#This Row],[Preparatkontroll]]=0,"",1)</f>
        <v/>
      </c>
      <c r="O250" s="4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4" t="str">
        <f>IF(Tabell1[[#This Row],[Rad]]&gt;Tabell1[[#This Row],[Första tomma]]-1,"",IF(ISEVEN(Tabell1[[#This Row],[Substans nr]])=TRUE,TRUE,FALSE))</f>
        <v/>
      </c>
      <c r="Q250" s="4" t="b">
        <f t="shared" si="18"/>
        <v>1</v>
      </c>
      <c r="R250" s="4">
        <f>ROW()</f>
        <v>250</v>
      </c>
      <c r="S250" s="4">
        <f>_xlfn.MINIFS(Tabell1[Rad],Tabell1[Tom rad],TRUE)</f>
        <v>98</v>
      </c>
    </row>
    <row r="251" spans="13:19" x14ac:dyDescent="0.25">
      <c r="M251" s="4">
        <f t="shared" si="17"/>
        <v>0</v>
      </c>
      <c r="N251" s="4" t="str">
        <f>IF(Tabell1[[#This Row],[Preparatkontroll]]=0,"",1)</f>
        <v/>
      </c>
      <c r="O251" s="4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4" t="str">
        <f>IF(Tabell1[[#This Row],[Rad]]&gt;Tabell1[[#This Row],[Första tomma]]-1,"",IF(ISEVEN(Tabell1[[#This Row],[Substans nr]])=TRUE,TRUE,FALSE))</f>
        <v/>
      </c>
      <c r="Q251" s="4" t="b">
        <f t="shared" si="18"/>
        <v>1</v>
      </c>
      <c r="R251" s="4">
        <f>ROW()</f>
        <v>251</v>
      </c>
      <c r="S251" s="4">
        <f>_xlfn.MINIFS(Tabell1[Rad],Tabell1[Tom rad],TRUE)</f>
        <v>98</v>
      </c>
    </row>
    <row r="252" spans="13:19" x14ac:dyDescent="0.25">
      <c r="M252" s="4">
        <f t="shared" si="17"/>
        <v>0</v>
      </c>
      <c r="N252" s="4" t="str">
        <f>IF(Tabell1[[#This Row],[Preparatkontroll]]=0,"",1)</f>
        <v/>
      </c>
      <c r="O252" s="4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4" t="str">
        <f>IF(Tabell1[[#This Row],[Rad]]&gt;Tabell1[[#This Row],[Första tomma]]-1,"",IF(ISEVEN(Tabell1[[#This Row],[Substans nr]])=TRUE,TRUE,FALSE))</f>
        <v/>
      </c>
      <c r="Q252" s="4" t="b">
        <f t="shared" si="18"/>
        <v>1</v>
      </c>
      <c r="R252" s="4">
        <f>ROW()</f>
        <v>252</v>
      </c>
      <c r="S252" s="4">
        <f>_xlfn.MINIFS(Tabell1[Rad],Tabell1[Tom rad],TRUE)</f>
        <v>98</v>
      </c>
    </row>
    <row r="253" spans="13:19" x14ac:dyDescent="0.25">
      <c r="M253" s="4">
        <f t="shared" si="17"/>
        <v>0</v>
      </c>
      <c r="N253" s="4" t="str">
        <f>IF(Tabell1[[#This Row],[Preparatkontroll]]=0,"",1)</f>
        <v/>
      </c>
      <c r="O253" s="4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4" t="str">
        <f>IF(Tabell1[[#This Row],[Rad]]&gt;Tabell1[[#This Row],[Första tomma]]-1,"",IF(ISEVEN(Tabell1[[#This Row],[Substans nr]])=TRUE,TRUE,FALSE))</f>
        <v/>
      </c>
      <c r="Q253" s="4" t="b">
        <f t="shared" si="18"/>
        <v>1</v>
      </c>
      <c r="R253" s="4">
        <f>ROW()</f>
        <v>253</v>
      </c>
      <c r="S253" s="4">
        <f>_xlfn.MINIFS(Tabell1[Rad],Tabell1[Tom rad],TRUE)</f>
        <v>98</v>
      </c>
    </row>
    <row r="254" spans="13:19" x14ac:dyDescent="0.25">
      <c r="M254" s="4">
        <f t="shared" si="17"/>
        <v>0</v>
      </c>
      <c r="N254" s="4" t="str">
        <f>IF(Tabell1[[#This Row],[Preparatkontroll]]=0,"",1)</f>
        <v/>
      </c>
      <c r="O254" s="4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4" t="str">
        <f>IF(Tabell1[[#This Row],[Rad]]&gt;Tabell1[[#This Row],[Första tomma]]-1,"",IF(ISEVEN(Tabell1[[#This Row],[Substans nr]])=TRUE,TRUE,FALSE))</f>
        <v/>
      </c>
      <c r="Q254" s="4" t="b">
        <f t="shared" si="18"/>
        <v>1</v>
      </c>
      <c r="R254" s="4">
        <f>ROW()</f>
        <v>254</v>
      </c>
      <c r="S254" s="4">
        <f>_xlfn.MINIFS(Tabell1[Rad],Tabell1[Tom rad],TRUE)</f>
        <v>98</v>
      </c>
    </row>
    <row r="255" spans="13:19" x14ac:dyDescent="0.25">
      <c r="M255" s="4">
        <f t="shared" si="17"/>
        <v>0</v>
      </c>
      <c r="N255" s="4" t="str">
        <f>IF(Tabell1[[#This Row],[Preparatkontroll]]=0,"",1)</f>
        <v/>
      </c>
      <c r="O255" s="4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4" t="str">
        <f>IF(Tabell1[[#This Row],[Rad]]&gt;Tabell1[[#This Row],[Första tomma]]-1,"",IF(ISEVEN(Tabell1[[#This Row],[Substans nr]])=TRUE,TRUE,FALSE))</f>
        <v/>
      </c>
      <c r="Q255" s="4" t="b">
        <f t="shared" si="18"/>
        <v>1</v>
      </c>
      <c r="R255" s="4">
        <f>ROW()</f>
        <v>255</v>
      </c>
      <c r="S255" s="4">
        <f>_xlfn.MINIFS(Tabell1[Rad],Tabell1[Tom rad],TRUE)</f>
        <v>98</v>
      </c>
    </row>
    <row r="256" spans="13:19" x14ac:dyDescent="0.25">
      <c r="M256" s="4">
        <f t="shared" si="17"/>
        <v>0</v>
      </c>
      <c r="N256" s="4" t="str">
        <f>IF(Tabell1[[#This Row],[Preparatkontroll]]=0,"",1)</f>
        <v/>
      </c>
      <c r="O256" s="4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4" t="str">
        <f>IF(Tabell1[[#This Row],[Rad]]&gt;Tabell1[[#This Row],[Första tomma]]-1,"",IF(ISEVEN(Tabell1[[#This Row],[Substans nr]])=TRUE,TRUE,FALSE))</f>
        <v/>
      </c>
      <c r="Q256" s="4" t="b">
        <f t="shared" si="18"/>
        <v>1</v>
      </c>
      <c r="R256" s="4">
        <f>ROW()</f>
        <v>256</v>
      </c>
      <c r="S256" s="4">
        <f>_xlfn.MINIFS(Tabell1[Rad],Tabell1[Tom rad],TRUE)</f>
        <v>98</v>
      </c>
    </row>
    <row r="257" spans="13:19" x14ac:dyDescent="0.25">
      <c r="M257" s="4">
        <f t="shared" si="17"/>
        <v>0</v>
      </c>
      <c r="N257" s="4" t="str">
        <f>IF(Tabell1[[#This Row],[Preparatkontroll]]=0,"",1)</f>
        <v/>
      </c>
      <c r="O257" s="4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4" t="str">
        <f>IF(Tabell1[[#This Row],[Rad]]&gt;Tabell1[[#This Row],[Första tomma]]-1,"",IF(ISEVEN(Tabell1[[#This Row],[Substans nr]])=TRUE,TRUE,FALSE))</f>
        <v/>
      </c>
      <c r="Q257" s="4" t="b">
        <f t="shared" si="18"/>
        <v>1</v>
      </c>
      <c r="R257" s="4">
        <f>ROW()</f>
        <v>257</v>
      </c>
      <c r="S257" s="4">
        <f>_xlfn.MINIFS(Tabell1[Rad],Tabell1[Tom rad],TRUE)</f>
        <v>98</v>
      </c>
    </row>
    <row r="258" spans="13:19" x14ac:dyDescent="0.25">
      <c r="M258" s="4">
        <f t="shared" si="17"/>
        <v>0</v>
      </c>
      <c r="N258" s="4" t="str">
        <f>IF(Tabell1[[#This Row],[Preparatkontroll]]=0,"",1)</f>
        <v/>
      </c>
      <c r="O258" s="4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4" t="str">
        <f>IF(Tabell1[[#This Row],[Rad]]&gt;Tabell1[[#This Row],[Första tomma]]-1,"",IF(ISEVEN(Tabell1[[#This Row],[Substans nr]])=TRUE,TRUE,FALSE))</f>
        <v/>
      </c>
      <c r="Q258" s="4" t="b">
        <f t="shared" si="18"/>
        <v>1</v>
      </c>
      <c r="R258" s="4">
        <f>ROW()</f>
        <v>258</v>
      </c>
      <c r="S258" s="4">
        <f>_xlfn.MINIFS(Tabell1[Rad],Tabell1[Tom rad],TRUE)</f>
        <v>98</v>
      </c>
    </row>
    <row r="259" spans="13:19" x14ac:dyDescent="0.25">
      <c r="M259" s="4">
        <f t="shared" si="17"/>
        <v>0</v>
      </c>
      <c r="N259" s="4" t="str">
        <f>IF(Tabell1[[#This Row],[Preparatkontroll]]=0,"",1)</f>
        <v/>
      </c>
      <c r="O259" s="4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4" t="str">
        <f>IF(Tabell1[[#This Row],[Rad]]&gt;Tabell1[[#This Row],[Första tomma]]-1,"",IF(ISEVEN(Tabell1[[#This Row],[Substans nr]])=TRUE,TRUE,FALSE))</f>
        <v/>
      </c>
      <c r="Q259" s="4" t="b">
        <f t="shared" si="18"/>
        <v>1</v>
      </c>
      <c r="R259" s="4">
        <f>ROW()</f>
        <v>259</v>
      </c>
      <c r="S259" s="4">
        <f>_xlfn.MINIFS(Tabell1[Rad],Tabell1[Tom rad],TRUE)</f>
        <v>98</v>
      </c>
    </row>
    <row r="260" spans="13:19" x14ac:dyDescent="0.25">
      <c r="M260" s="4">
        <f t="shared" si="17"/>
        <v>0</v>
      </c>
      <c r="N260" s="4" t="str">
        <f>IF(Tabell1[[#This Row],[Preparatkontroll]]=0,"",1)</f>
        <v/>
      </c>
      <c r="O260" s="4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4" t="str">
        <f>IF(Tabell1[[#This Row],[Rad]]&gt;Tabell1[[#This Row],[Första tomma]]-1,"",IF(ISEVEN(Tabell1[[#This Row],[Substans nr]])=TRUE,TRUE,FALSE))</f>
        <v/>
      </c>
      <c r="Q260" s="4" t="b">
        <f t="shared" si="18"/>
        <v>1</v>
      </c>
      <c r="R260" s="4">
        <f>ROW()</f>
        <v>260</v>
      </c>
      <c r="S260" s="4">
        <f>_xlfn.MINIFS(Tabell1[Rad],Tabell1[Tom rad],TRUE)</f>
        <v>98</v>
      </c>
    </row>
    <row r="261" spans="13:19" x14ac:dyDescent="0.25">
      <c r="M261" s="4">
        <f t="shared" si="17"/>
        <v>0</v>
      </c>
      <c r="N261" s="4" t="str">
        <f>IF(Tabell1[[#This Row],[Preparatkontroll]]=0,"",1)</f>
        <v/>
      </c>
      <c r="O261" s="4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4" t="str">
        <f>IF(Tabell1[[#This Row],[Rad]]&gt;Tabell1[[#This Row],[Första tomma]]-1,"",IF(ISEVEN(Tabell1[[#This Row],[Substans nr]])=TRUE,TRUE,FALSE))</f>
        <v/>
      </c>
      <c r="Q261" s="4" t="b">
        <f t="shared" si="18"/>
        <v>1</v>
      </c>
      <c r="R261" s="4">
        <f>ROW()</f>
        <v>261</v>
      </c>
      <c r="S261" s="4">
        <f>_xlfn.MINIFS(Tabell1[Rad],Tabell1[Tom rad],TRUE)</f>
        <v>98</v>
      </c>
    </row>
    <row r="262" spans="13:19" x14ac:dyDescent="0.25">
      <c r="M262" s="4">
        <f t="shared" si="17"/>
        <v>0</v>
      </c>
      <c r="N262" s="4" t="str">
        <f>IF(Tabell1[[#This Row],[Preparatkontroll]]=0,"",1)</f>
        <v/>
      </c>
      <c r="O262" s="4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4" t="str">
        <f>IF(Tabell1[[#This Row],[Rad]]&gt;Tabell1[[#This Row],[Första tomma]]-1,"",IF(ISEVEN(Tabell1[[#This Row],[Substans nr]])=TRUE,TRUE,FALSE))</f>
        <v/>
      </c>
      <c r="Q262" s="4" t="b">
        <f t="shared" si="18"/>
        <v>1</v>
      </c>
      <c r="R262" s="4">
        <f>ROW()</f>
        <v>262</v>
      </c>
      <c r="S262" s="4">
        <f>_xlfn.MINIFS(Tabell1[Rad],Tabell1[Tom rad],TRUE)</f>
        <v>98</v>
      </c>
    </row>
    <row r="263" spans="13:19" x14ac:dyDescent="0.25">
      <c r="M263" s="4">
        <f t="shared" si="17"/>
        <v>0</v>
      </c>
      <c r="N263" s="4" t="str">
        <f>IF(Tabell1[[#This Row],[Preparatkontroll]]=0,"",1)</f>
        <v/>
      </c>
      <c r="O263" s="4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4" t="str">
        <f>IF(Tabell1[[#This Row],[Rad]]&gt;Tabell1[[#This Row],[Första tomma]]-1,"",IF(ISEVEN(Tabell1[[#This Row],[Substans nr]])=TRUE,TRUE,FALSE))</f>
        <v/>
      </c>
      <c r="Q263" s="4" t="b">
        <f t="shared" si="18"/>
        <v>1</v>
      </c>
      <c r="R263" s="4">
        <f>ROW()</f>
        <v>263</v>
      </c>
      <c r="S263" s="4">
        <f>_xlfn.MINIFS(Tabell1[Rad],Tabell1[Tom rad],TRUE)</f>
        <v>98</v>
      </c>
    </row>
    <row r="264" spans="13:19" x14ac:dyDescent="0.25">
      <c r="M264" s="4">
        <f t="shared" si="17"/>
        <v>0</v>
      </c>
      <c r="N264" s="4" t="str">
        <f>IF(Tabell1[[#This Row],[Preparatkontroll]]=0,"",1)</f>
        <v/>
      </c>
      <c r="O264" s="4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4" t="str">
        <f>IF(Tabell1[[#This Row],[Rad]]&gt;Tabell1[[#This Row],[Första tomma]]-1,"",IF(ISEVEN(Tabell1[[#This Row],[Substans nr]])=TRUE,TRUE,FALSE))</f>
        <v/>
      </c>
      <c r="Q264" s="4" t="b">
        <f t="shared" si="18"/>
        <v>1</v>
      </c>
      <c r="R264" s="4">
        <f>ROW()</f>
        <v>264</v>
      </c>
      <c r="S264" s="4">
        <f>_xlfn.MINIFS(Tabell1[Rad],Tabell1[Tom rad],TRUE)</f>
        <v>98</v>
      </c>
    </row>
    <row r="265" spans="13:19" x14ac:dyDescent="0.25">
      <c r="M265" s="4">
        <f t="shared" si="17"/>
        <v>0</v>
      </c>
      <c r="N265" s="4" t="str">
        <f>IF(Tabell1[[#This Row],[Preparatkontroll]]=0,"",1)</f>
        <v/>
      </c>
      <c r="O265" s="4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4" t="str">
        <f>IF(Tabell1[[#This Row],[Rad]]&gt;Tabell1[[#This Row],[Första tomma]]-1,"",IF(ISEVEN(Tabell1[[#This Row],[Substans nr]])=TRUE,TRUE,FALSE))</f>
        <v/>
      </c>
      <c r="Q265" s="4" t="b">
        <f t="shared" si="18"/>
        <v>1</v>
      </c>
      <c r="R265" s="4">
        <f>ROW()</f>
        <v>265</v>
      </c>
      <c r="S265" s="4">
        <f>_xlfn.MINIFS(Tabell1[Rad],Tabell1[Tom rad],TRUE)</f>
        <v>98</v>
      </c>
    </row>
    <row r="266" spans="13:19" x14ac:dyDescent="0.25">
      <c r="M266" s="4">
        <f t="shared" si="17"/>
        <v>0</v>
      </c>
      <c r="N266" s="4" t="str">
        <f>IF(Tabell1[[#This Row],[Preparatkontroll]]=0,"",1)</f>
        <v/>
      </c>
      <c r="O266" s="4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4" t="str">
        <f>IF(Tabell1[[#This Row],[Rad]]&gt;Tabell1[[#This Row],[Första tomma]]-1,"",IF(ISEVEN(Tabell1[[#This Row],[Substans nr]])=TRUE,TRUE,FALSE))</f>
        <v/>
      </c>
      <c r="Q266" s="4" t="b">
        <f t="shared" si="18"/>
        <v>1</v>
      </c>
      <c r="R266" s="4">
        <f>ROW()</f>
        <v>266</v>
      </c>
      <c r="S266" s="4">
        <f>_xlfn.MINIFS(Tabell1[Rad],Tabell1[Tom rad],TRUE)</f>
        <v>98</v>
      </c>
    </row>
    <row r="267" spans="13:19" x14ac:dyDescent="0.25">
      <c r="M267" s="4">
        <f t="shared" si="17"/>
        <v>0</v>
      </c>
      <c r="N267" s="4" t="str">
        <f>IF(Tabell1[[#This Row],[Preparatkontroll]]=0,"",1)</f>
        <v/>
      </c>
      <c r="O267" s="4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4" t="str">
        <f>IF(Tabell1[[#This Row],[Rad]]&gt;Tabell1[[#This Row],[Första tomma]]-1,"",IF(ISEVEN(Tabell1[[#This Row],[Substans nr]])=TRUE,TRUE,FALSE))</f>
        <v/>
      </c>
      <c r="Q267" s="4" t="b">
        <f t="shared" si="18"/>
        <v>1</v>
      </c>
      <c r="R267" s="4">
        <f>ROW()</f>
        <v>267</v>
      </c>
      <c r="S267" s="4">
        <f>_xlfn.MINIFS(Tabell1[Rad],Tabell1[Tom rad],TRUE)</f>
        <v>98</v>
      </c>
    </row>
    <row r="268" spans="13:19" x14ac:dyDescent="0.25">
      <c r="M268" s="4">
        <f t="shared" si="17"/>
        <v>0</v>
      </c>
      <c r="N268" s="4" t="str">
        <f>IF(Tabell1[[#This Row],[Preparatkontroll]]=0,"",1)</f>
        <v/>
      </c>
      <c r="O268" s="4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4" t="str">
        <f>IF(Tabell1[[#This Row],[Rad]]&gt;Tabell1[[#This Row],[Första tomma]]-1,"",IF(ISEVEN(Tabell1[[#This Row],[Substans nr]])=TRUE,TRUE,FALSE))</f>
        <v/>
      </c>
      <c r="Q268" s="4" t="b">
        <f t="shared" si="18"/>
        <v>1</v>
      </c>
      <c r="R268" s="4">
        <f>ROW()</f>
        <v>268</v>
      </c>
      <c r="S268" s="4">
        <f>_xlfn.MINIFS(Tabell1[Rad],Tabell1[Tom rad],TRUE)</f>
        <v>98</v>
      </c>
    </row>
    <row r="269" spans="13:19" x14ac:dyDescent="0.25">
      <c r="M269" s="4">
        <f t="shared" si="17"/>
        <v>0</v>
      </c>
      <c r="N269" s="4" t="str">
        <f>IF(Tabell1[[#This Row],[Preparatkontroll]]=0,"",1)</f>
        <v/>
      </c>
      <c r="O269" s="4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4" t="str">
        <f>IF(Tabell1[[#This Row],[Rad]]&gt;Tabell1[[#This Row],[Första tomma]]-1,"",IF(ISEVEN(Tabell1[[#This Row],[Substans nr]])=TRUE,TRUE,FALSE))</f>
        <v/>
      </c>
      <c r="Q269" s="4" t="b">
        <f t="shared" si="18"/>
        <v>1</v>
      </c>
      <c r="R269" s="4">
        <f>ROW()</f>
        <v>269</v>
      </c>
      <c r="S269" s="4">
        <f>_xlfn.MINIFS(Tabell1[Rad],Tabell1[Tom rad],TRUE)</f>
        <v>98</v>
      </c>
    </row>
    <row r="270" spans="13:19" x14ac:dyDescent="0.25">
      <c r="M270" s="4">
        <f t="shared" si="17"/>
        <v>0</v>
      </c>
      <c r="N270" s="4" t="str">
        <f>IF(Tabell1[[#This Row],[Preparatkontroll]]=0,"",1)</f>
        <v/>
      </c>
      <c r="O270" s="4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4" t="str">
        <f>IF(Tabell1[[#This Row],[Rad]]&gt;Tabell1[[#This Row],[Första tomma]]-1,"",IF(ISEVEN(Tabell1[[#This Row],[Substans nr]])=TRUE,TRUE,FALSE))</f>
        <v/>
      </c>
      <c r="Q270" s="4" t="b">
        <f t="shared" si="18"/>
        <v>1</v>
      </c>
      <c r="R270" s="4">
        <f>ROW()</f>
        <v>270</v>
      </c>
      <c r="S270" s="4">
        <f>_xlfn.MINIFS(Tabell1[Rad],Tabell1[Tom rad],TRUE)</f>
        <v>98</v>
      </c>
    </row>
    <row r="271" spans="13:19" x14ac:dyDescent="0.25">
      <c r="M271" s="4">
        <f t="shared" si="17"/>
        <v>0</v>
      </c>
      <c r="N271" s="4" t="str">
        <f>IF(Tabell1[[#This Row],[Preparatkontroll]]=0,"",1)</f>
        <v/>
      </c>
      <c r="O271" s="4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4" t="str">
        <f>IF(Tabell1[[#This Row],[Rad]]&gt;Tabell1[[#This Row],[Första tomma]]-1,"",IF(ISEVEN(Tabell1[[#This Row],[Substans nr]])=TRUE,TRUE,FALSE))</f>
        <v/>
      </c>
      <c r="Q271" s="4" t="b">
        <f t="shared" si="18"/>
        <v>1</v>
      </c>
      <c r="R271" s="4">
        <f>ROW()</f>
        <v>271</v>
      </c>
      <c r="S271" s="4">
        <f>_xlfn.MINIFS(Tabell1[Rad],Tabell1[Tom rad],TRUE)</f>
        <v>98</v>
      </c>
    </row>
    <row r="272" spans="13:19" x14ac:dyDescent="0.25">
      <c r="M272" s="4">
        <f t="shared" si="17"/>
        <v>0</v>
      </c>
      <c r="N272" s="4" t="str">
        <f>IF(Tabell1[[#This Row],[Preparatkontroll]]=0,"",1)</f>
        <v/>
      </c>
      <c r="O272" s="4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4" t="str">
        <f>IF(Tabell1[[#This Row],[Rad]]&gt;Tabell1[[#This Row],[Första tomma]]-1,"",IF(ISEVEN(Tabell1[[#This Row],[Substans nr]])=TRUE,TRUE,FALSE))</f>
        <v/>
      </c>
      <c r="Q272" s="4" t="b">
        <f t="shared" si="18"/>
        <v>1</v>
      </c>
      <c r="R272" s="4">
        <f>ROW()</f>
        <v>272</v>
      </c>
      <c r="S272" s="4">
        <f>_xlfn.MINIFS(Tabell1[Rad],Tabell1[Tom rad],TRUE)</f>
        <v>98</v>
      </c>
    </row>
    <row r="273" spans="13:19" x14ac:dyDescent="0.25">
      <c r="M273" s="4">
        <f t="shared" si="17"/>
        <v>0</v>
      </c>
      <c r="N273" s="4" t="str">
        <f>IF(Tabell1[[#This Row],[Preparatkontroll]]=0,"",1)</f>
        <v/>
      </c>
      <c r="O273" s="4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4" t="str">
        <f>IF(Tabell1[[#This Row],[Rad]]&gt;Tabell1[[#This Row],[Första tomma]]-1,"",IF(ISEVEN(Tabell1[[#This Row],[Substans nr]])=TRUE,TRUE,FALSE))</f>
        <v/>
      </c>
      <c r="Q273" s="4" t="b">
        <f t="shared" si="18"/>
        <v>1</v>
      </c>
      <c r="R273" s="4">
        <f>ROW()</f>
        <v>273</v>
      </c>
      <c r="S273" s="4">
        <f>_xlfn.MINIFS(Tabell1[Rad],Tabell1[Tom rad],TRUE)</f>
        <v>98</v>
      </c>
    </row>
    <row r="274" spans="13:19" x14ac:dyDescent="0.25">
      <c r="M274" s="4">
        <f t="shared" si="17"/>
        <v>0</v>
      </c>
      <c r="N274" s="4" t="str">
        <f>IF(Tabell1[[#This Row],[Preparatkontroll]]=0,"",1)</f>
        <v/>
      </c>
      <c r="O274" s="4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4" t="str">
        <f>IF(Tabell1[[#This Row],[Rad]]&gt;Tabell1[[#This Row],[Första tomma]]-1,"",IF(ISEVEN(Tabell1[[#This Row],[Substans nr]])=TRUE,TRUE,FALSE))</f>
        <v/>
      </c>
      <c r="Q274" s="4" t="b">
        <f t="shared" si="18"/>
        <v>1</v>
      </c>
      <c r="R274" s="4">
        <f>ROW()</f>
        <v>274</v>
      </c>
      <c r="S274" s="4">
        <f>_xlfn.MINIFS(Tabell1[Rad],Tabell1[Tom rad],TRUE)</f>
        <v>98</v>
      </c>
    </row>
    <row r="275" spans="13:19" x14ac:dyDescent="0.25">
      <c r="M275" s="4">
        <f t="shared" si="17"/>
        <v>0</v>
      </c>
      <c r="N275" s="4" t="str">
        <f>IF(Tabell1[[#This Row],[Preparatkontroll]]=0,"",1)</f>
        <v/>
      </c>
      <c r="O275" s="4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4" t="str">
        <f>IF(Tabell1[[#This Row],[Rad]]&gt;Tabell1[[#This Row],[Första tomma]]-1,"",IF(ISEVEN(Tabell1[[#This Row],[Substans nr]])=TRUE,TRUE,FALSE))</f>
        <v/>
      </c>
      <c r="Q275" s="4" t="b">
        <f t="shared" si="18"/>
        <v>1</v>
      </c>
      <c r="R275" s="4">
        <f>ROW()</f>
        <v>275</v>
      </c>
      <c r="S275" s="4">
        <f>_xlfn.MINIFS(Tabell1[Rad],Tabell1[Tom rad],TRUE)</f>
        <v>98</v>
      </c>
    </row>
    <row r="276" spans="13:19" x14ac:dyDescent="0.25">
      <c r="M276" s="4">
        <f t="shared" si="17"/>
        <v>0</v>
      </c>
      <c r="N276" s="4" t="str">
        <f>IF(Tabell1[[#This Row],[Preparatkontroll]]=0,"",1)</f>
        <v/>
      </c>
      <c r="O276" s="4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4" t="str">
        <f>IF(Tabell1[[#This Row],[Rad]]&gt;Tabell1[[#This Row],[Första tomma]]-1,"",IF(ISEVEN(Tabell1[[#This Row],[Substans nr]])=TRUE,TRUE,FALSE))</f>
        <v/>
      </c>
      <c r="Q276" s="4" t="b">
        <f t="shared" si="18"/>
        <v>1</v>
      </c>
      <c r="R276" s="4">
        <f>ROW()</f>
        <v>276</v>
      </c>
      <c r="S276" s="4">
        <f>_xlfn.MINIFS(Tabell1[Rad],Tabell1[Tom rad],TRUE)</f>
        <v>98</v>
      </c>
    </row>
    <row r="277" spans="13:19" x14ac:dyDescent="0.25">
      <c r="M277" s="4">
        <f t="shared" si="17"/>
        <v>0</v>
      </c>
      <c r="N277" s="4" t="str">
        <f>IF(Tabell1[[#This Row],[Preparatkontroll]]=0,"",1)</f>
        <v/>
      </c>
      <c r="O277" s="4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4" t="str">
        <f>IF(Tabell1[[#This Row],[Rad]]&gt;Tabell1[[#This Row],[Första tomma]]-1,"",IF(ISEVEN(Tabell1[[#This Row],[Substans nr]])=TRUE,TRUE,FALSE))</f>
        <v/>
      </c>
      <c r="Q277" s="4" t="b">
        <f t="shared" si="18"/>
        <v>1</v>
      </c>
      <c r="R277" s="4">
        <f>ROW()</f>
        <v>277</v>
      </c>
      <c r="S277" s="4">
        <f>_xlfn.MINIFS(Tabell1[Rad],Tabell1[Tom rad],TRUE)</f>
        <v>98</v>
      </c>
    </row>
    <row r="278" spans="13:19" x14ac:dyDescent="0.25">
      <c r="M278" s="4">
        <f t="shared" si="17"/>
        <v>0</v>
      </c>
      <c r="N278" s="4" t="str">
        <f>IF(Tabell1[[#This Row],[Preparatkontroll]]=0,"",1)</f>
        <v/>
      </c>
      <c r="O278" s="4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4" t="str">
        <f>IF(Tabell1[[#This Row],[Rad]]&gt;Tabell1[[#This Row],[Första tomma]]-1,"",IF(ISEVEN(Tabell1[[#This Row],[Substans nr]])=TRUE,TRUE,FALSE))</f>
        <v/>
      </c>
      <c r="Q278" s="4" t="b">
        <f t="shared" si="18"/>
        <v>1</v>
      </c>
      <c r="R278" s="4">
        <f>ROW()</f>
        <v>278</v>
      </c>
      <c r="S278" s="4">
        <f>_xlfn.MINIFS(Tabell1[Rad],Tabell1[Tom rad],TRUE)</f>
        <v>98</v>
      </c>
    </row>
    <row r="279" spans="13:19" x14ac:dyDescent="0.25">
      <c r="M279" s="4">
        <f t="shared" si="17"/>
        <v>0</v>
      </c>
      <c r="N279" s="4" t="str">
        <f>IF(Tabell1[[#This Row],[Preparatkontroll]]=0,"",1)</f>
        <v/>
      </c>
      <c r="O279" s="4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4" t="str">
        <f>IF(Tabell1[[#This Row],[Rad]]&gt;Tabell1[[#This Row],[Första tomma]]-1,"",IF(ISEVEN(Tabell1[[#This Row],[Substans nr]])=TRUE,TRUE,FALSE))</f>
        <v/>
      </c>
      <c r="Q279" s="4" t="b">
        <f t="shared" si="18"/>
        <v>1</v>
      </c>
      <c r="R279" s="4">
        <f>ROW()</f>
        <v>279</v>
      </c>
      <c r="S279" s="4">
        <f>_xlfn.MINIFS(Tabell1[Rad],Tabell1[Tom rad],TRUE)</f>
        <v>98</v>
      </c>
    </row>
    <row r="280" spans="13:19" x14ac:dyDescent="0.25">
      <c r="M280" s="4">
        <f t="shared" si="17"/>
        <v>0</v>
      </c>
      <c r="N280" s="4" t="str">
        <f>IF(Tabell1[[#This Row],[Preparatkontroll]]=0,"",1)</f>
        <v/>
      </c>
      <c r="O280" s="4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4" t="str">
        <f>IF(Tabell1[[#This Row],[Rad]]&gt;Tabell1[[#This Row],[Första tomma]]-1,"",IF(ISEVEN(Tabell1[[#This Row],[Substans nr]])=TRUE,TRUE,FALSE))</f>
        <v/>
      </c>
      <c r="Q280" s="4" t="b">
        <f t="shared" si="18"/>
        <v>1</v>
      </c>
      <c r="R280" s="4">
        <f>ROW()</f>
        <v>280</v>
      </c>
      <c r="S280" s="4">
        <f>_xlfn.MINIFS(Tabell1[Rad],Tabell1[Tom rad],TRUE)</f>
        <v>98</v>
      </c>
    </row>
    <row r="281" spans="13:19" x14ac:dyDescent="0.25">
      <c r="M281" s="4">
        <f t="shared" si="17"/>
        <v>0</v>
      </c>
      <c r="N281" s="4" t="str">
        <f>IF(Tabell1[[#This Row],[Preparatkontroll]]=0,"",1)</f>
        <v/>
      </c>
      <c r="O281" s="4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4" t="str">
        <f>IF(Tabell1[[#This Row],[Rad]]&gt;Tabell1[[#This Row],[Första tomma]]-1,"",IF(ISEVEN(Tabell1[[#This Row],[Substans nr]])=TRUE,TRUE,FALSE))</f>
        <v/>
      </c>
      <c r="Q281" s="4" t="b">
        <f t="shared" si="18"/>
        <v>1</v>
      </c>
      <c r="R281" s="4">
        <f>ROW()</f>
        <v>281</v>
      </c>
      <c r="S281" s="4">
        <f>_xlfn.MINIFS(Tabell1[Rad],Tabell1[Tom rad],TRUE)</f>
        <v>98</v>
      </c>
    </row>
    <row r="282" spans="13:19" x14ac:dyDescent="0.25">
      <c r="M282" s="4">
        <f t="shared" si="17"/>
        <v>0</v>
      </c>
      <c r="N282" s="4" t="str">
        <f>IF(Tabell1[[#This Row],[Preparatkontroll]]=0,"",1)</f>
        <v/>
      </c>
      <c r="O282" s="4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4" t="str">
        <f>IF(Tabell1[[#This Row],[Rad]]&gt;Tabell1[[#This Row],[Första tomma]]-1,"",IF(ISEVEN(Tabell1[[#This Row],[Substans nr]])=TRUE,TRUE,FALSE))</f>
        <v/>
      </c>
      <c r="Q282" s="4" t="b">
        <f t="shared" si="18"/>
        <v>1</v>
      </c>
      <c r="R282" s="4">
        <f>ROW()</f>
        <v>282</v>
      </c>
      <c r="S282" s="4">
        <f>_xlfn.MINIFS(Tabell1[Rad],Tabell1[Tom rad],TRUE)</f>
        <v>98</v>
      </c>
    </row>
    <row r="283" spans="13:19" x14ac:dyDescent="0.25">
      <c r="M283" s="4">
        <f t="shared" si="17"/>
        <v>0</v>
      </c>
      <c r="N283" s="4" t="str">
        <f>IF(Tabell1[[#This Row],[Preparatkontroll]]=0,"",1)</f>
        <v/>
      </c>
      <c r="O283" s="4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4" t="str">
        <f>IF(Tabell1[[#This Row],[Rad]]&gt;Tabell1[[#This Row],[Första tomma]]-1,"",IF(ISEVEN(Tabell1[[#This Row],[Substans nr]])=TRUE,TRUE,FALSE))</f>
        <v/>
      </c>
      <c r="Q283" s="4" t="b">
        <f t="shared" si="18"/>
        <v>1</v>
      </c>
      <c r="R283" s="4">
        <f>ROW()</f>
        <v>283</v>
      </c>
      <c r="S283" s="4">
        <f>_xlfn.MINIFS(Tabell1[Rad],Tabell1[Tom rad],TRUE)</f>
        <v>98</v>
      </c>
    </row>
    <row r="284" spans="13:19" x14ac:dyDescent="0.25">
      <c r="M284" s="4">
        <f t="shared" si="17"/>
        <v>0</v>
      </c>
      <c r="N284" s="4" t="str">
        <f>IF(Tabell1[[#This Row],[Preparatkontroll]]=0,"",1)</f>
        <v/>
      </c>
      <c r="O284" s="4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4" t="str">
        <f>IF(Tabell1[[#This Row],[Rad]]&gt;Tabell1[[#This Row],[Första tomma]]-1,"",IF(ISEVEN(Tabell1[[#This Row],[Substans nr]])=TRUE,TRUE,FALSE))</f>
        <v/>
      </c>
      <c r="Q284" s="4" t="b">
        <f t="shared" si="18"/>
        <v>1</v>
      </c>
      <c r="R284" s="4">
        <f>ROW()</f>
        <v>284</v>
      </c>
      <c r="S284" s="4">
        <f>_xlfn.MINIFS(Tabell1[Rad],Tabell1[Tom rad],TRUE)</f>
        <v>98</v>
      </c>
    </row>
    <row r="285" spans="13:19" x14ac:dyDescent="0.25">
      <c r="M285" s="4">
        <f t="shared" si="17"/>
        <v>0</v>
      </c>
      <c r="N285" s="4" t="str">
        <f>IF(Tabell1[[#This Row],[Preparatkontroll]]=0,"",1)</f>
        <v/>
      </c>
      <c r="O285" s="4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4" t="str">
        <f>IF(Tabell1[[#This Row],[Rad]]&gt;Tabell1[[#This Row],[Första tomma]]-1,"",IF(ISEVEN(Tabell1[[#This Row],[Substans nr]])=TRUE,TRUE,FALSE))</f>
        <v/>
      </c>
      <c r="Q285" s="4" t="b">
        <f t="shared" si="18"/>
        <v>1</v>
      </c>
      <c r="R285" s="4">
        <f>ROW()</f>
        <v>285</v>
      </c>
      <c r="S285" s="4">
        <f>_xlfn.MINIFS(Tabell1[Rad],Tabell1[Tom rad],TRUE)</f>
        <v>98</v>
      </c>
    </row>
    <row r="286" spans="13:19" x14ac:dyDescent="0.25">
      <c r="M286" s="4">
        <f t="shared" si="17"/>
        <v>0</v>
      </c>
      <c r="N286" s="4" t="str">
        <f>IF(Tabell1[[#This Row],[Preparatkontroll]]=0,"",1)</f>
        <v/>
      </c>
      <c r="O286" s="4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4" t="str">
        <f>IF(Tabell1[[#This Row],[Rad]]&gt;Tabell1[[#This Row],[Första tomma]]-1,"",IF(ISEVEN(Tabell1[[#This Row],[Substans nr]])=TRUE,TRUE,FALSE))</f>
        <v/>
      </c>
      <c r="Q286" s="4" t="b">
        <f t="shared" si="18"/>
        <v>1</v>
      </c>
      <c r="R286" s="4">
        <f>ROW()</f>
        <v>286</v>
      </c>
      <c r="S286" s="4">
        <f>_xlfn.MINIFS(Tabell1[Rad],Tabell1[Tom rad],TRUE)</f>
        <v>98</v>
      </c>
    </row>
    <row r="287" spans="13:19" x14ac:dyDescent="0.25">
      <c r="M287" s="4">
        <f t="shared" ref="M287:M350" si="19">A287</f>
        <v>0</v>
      </c>
      <c r="N287" s="4" t="str">
        <f>IF(Tabell1[[#This Row],[Preparatkontroll]]=0,"",1)</f>
        <v/>
      </c>
      <c r="O287" s="4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4" t="str">
        <f>IF(Tabell1[[#This Row],[Rad]]&gt;Tabell1[[#This Row],[Första tomma]]-1,"",IF(ISEVEN(Tabell1[[#This Row],[Substans nr]])=TRUE,TRUE,FALSE))</f>
        <v/>
      </c>
      <c r="Q287" s="4" t="b">
        <f t="shared" si="18"/>
        <v>1</v>
      </c>
      <c r="R287" s="4">
        <f>ROW()</f>
        <v>287</v>
      </c>
      <c r="S287" s="4">
        <f>_xlfn.MINIFS(Tabell1[Rad],Tabell1[Tom rad],TRUE)</f>
        <v>98</v>
      </c>
    </row>
    <row r="288" spans="13:19" x14ac:dyDescent="0.25">
      <c r="M288" s="4">
        <f t="shared" si="19"/>
        <v>0</v>
      </c>
      <c r="N288" s="4" t="str">
        <f>IF(Tabell1[[#This Row],[Preparatkontroll]]=0,"",1)</f>
        <v/>
      </c>
      <c r="O288" s="4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4" t="str">
        <f>IF(Tabell1[[#This Row],[Rad]]&gt;Tabell1[[#This Row],[Första tomma]]-1,"",IF(ISEVEN(Tabell1[[#This Row],[Substans nr]])=TRUE,TRUE,FALSE))</f>
        <v/>
      </c>
      <c r="Q288" s="4" t="b">
        <f t="shared" si="18"/>
        <v>1</v>
      </c>
      <c r="R288" s="4">
        <f>ROW()</f>
        <v>288</v>
      </c>
      <c r="S288" s="4">
        <f>_xlfn.MINIFS(Tabell1[Rad],Tabell1[Tom rad],TRUE)</f>
        <v>98</v>
      </c>
    </row>
    <row r="289" spans="13:19" x14ac:dyDescent="0.25">
      <c r="M289" s="4">
        <f t="shared" si="19"/>
        <v>0</v>
      </c>
      <c r="N289" s="4" t="str">
        <f>IF(Tabell1[[#This Row],[Preparatkontroll]]=0,"",1)</f>
        <v/>
      </c>
      <c r="O289" s="4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4" t="str">
        <f>IF(Tabell1[[#This Row],[Rad]]&gt;Tabell1[[#This Row],[Första tomma]]-1,"",IF(ISEVEN(Tabell1[[#This Row],[Substans nr]])=TRUE,TRUE,FALSE))</f>
        <v/>
      </c>
      <c r="Q289" s="4" t="b">
        <f t="shared" si="18"/>
        <v>1</v>
      </c>
      <c r="R289" s="4">
        <f>ROW()</f>
        <v>289</v>
      </c>
      <c r="S289" s="4">
        <f>_xlfn.MINIFS(Tabell1[Rad],Tabell1[Tom rad],TRUE)</f>
        <v>98</v>
      </c>
    </row>
    <row r="290" spans="13:19" x14ac:dyDescent="0.25">
      <c r="M290" s="4">
        <f t="shared" si="19"/>
        <v>0</v>
      </c>
      <c r="N290" s="4" t="str">
        <f>IF(Tabell1[[#This Row],[Preparatkontroll]]=0,"",1)</f>
        <v/>
      </c>
      <c r="O290" s="4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4" t="str">
        <f>IF(Tabell1[[#This Row],[Rad]]&gt;Tabell1[[#This Row],[Första tomma]]-1,"",IF(ISEVEN(Tabell1[[#This Row],[Substans nr]])=TRUE,TRUE,FALSE))</f>
        <v/>
      </c>
      <c r="Q290" s="4" t="b">
        <f t="shared" si="18"/>
        <v>1</v>
      </c>
      <c r="R290" s="4">
        <f>ROW()</f>
        <v>290</v>
      </c>
      <c r="S290" s="4">
        <f>_xlfn.MINIFS(Tabell1[Rad],Tabell1[Tom rad],TRUE)</f>
        <v>98</v>
      </c>
    </row>
    <row r="291" spans="13:19" x14ac:dyDescent="0.25">
      <c r="M291" s="4">
        <f t="shared" si="19"/>
        <v>0</v>
      </c>
      <c r="N291" s="4" t="str">
        <f>IF(Tabell1[[#This Row],[Preparatkontroll]]=0,"",1)</f>
        <v/>
      </c>
      <c r="O291" s="4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4" t="str">
        <f>IF(Tabell1[[#This Row],[Rad]]&gt;Tabell1[[#This Row],[Första tomma]]-1,"",IF(ISEVEN(Tabell1[[#This Row],[Substans nr]])=TRUE,TRUE,FALSE))</f>
        <v/>
      </c>
      <c r="Q291" s="4" t="b">
        <f t="shared" ref="Q291:Q354" si="20">(ISBLANK(H290))</f>
        <v>1</v>
      </c>
      <c r="R291" s="4">
        <f>ROW()</f>
        <v>291</v>
      </c>
      <c r="S291" s="4">
        <f>_xlfn.MINIFS(Tabell1[Rad],Tabell1[Tom rad],TRUE)</f>
        <v>98</v>
      </c>
    </row>
    <row r="292" spans="13:19" x14ac:dyDescent="0.25">
      <c r="M292" s="4">
        <f t="shared" si="19"/>
        <v>0</v>
      </c>
      <c r="N292" s="4" t="str">
        <f>IF(Tabell1[[#This Row],[Preparatkontroll]]=0,"",1)</f>
        <v/>
      </c>
      <c r="O292" s="4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4" t="str">
        <f>IF(Tabell1[[#This Row],[Rad]]&gt;Tabell1[[#This Row],[Första tomma]]-1,"",IF(ISEVEN(Tabell1[[#This Row],[Substans nr]])=TRUE,TRUE,FALSE))</f>
        <v/>
      </c>
      <c r="Q292" s="4" t="b">
        <f t="shared" si="20"/>
        <v>1</v>
      </c>
      <c r="R292" s="4">
        <f>ROW()</f>
        <v>292</v>
      </c>
      <c r="S292" s="4">
        <f>_xlfn.MINIFS(Tabell1[Rad],Tabell1[Tom rad],TRUE)</f>
        <v>98</v>
      </c>
    </row>
    <row r="293" spans="13:19" x14ac:dyDescent="0.25">
      <c r="M293" s="4">
        <f t="shared" si="19"/>
        <v>0</v>
      </c>
      <c r="N293" s="4" t="str">
        <f>IF(Tabell1[[#This Row],[Preparatkontroll]]=0,"",1)</f>
        <v/>
      </c>
      <c r="O293" s="4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4" t="str">
        <f>IF(Tabell1[[#This Row],[Rad]]&gt;Tabell1[[#This Row],[Första tomma]]-1,"",IF(ISEVEN(Tabell1[[#This Row],[Substans nr]])=TRUE,TRUE,FALSE))</f>
        <v/>
      </c>
      <c r="Q293" s="4" t="b">
        <f t="shared" si="20"/>
        <v>1</v>
      </c>
      <c r="R293" s="4">
        <f>ROW()</f>
        <v>293</v>
      </c>
      <c r="S293" s="4">
        <f>_xlfn.MINIFS(Tabell1[Rad],Tabell1[Tom rad],TRUE)</f>
        <v>98</v>
      </c>
    </row>
    <row r="294" spans="13:19" x14ac:dyDescent="0.25">
      <c r="M294" s="4">
        <f t="shared" si="19"/>
        <v>0</v>
      </c>
      <c r="N294" s="4" t="str">
        <f>IF(Tabell1[[#This Row],[Preparatkontroll]]=0,"",1)</f>
        <v/>
      </c>
      <c r="O294" s="4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4" t="str">
        <f>IF(Tabell1[[#This Row],[Rad]]&gt;Tabell1[[#This Row],[Första tomma]]-1,"",IF(ISEVEN(Tabell1[[#This Row],[Substans nr]])=TRUE,TRUE,FALSE))</f>
        <v/>
      </c>
      <c r="Q294" s="4" t="b">
        <f t="shared" si="20"/>
        <v>1</v>
      </c>
      <c r="R294" s="4">
        <f>ROW()</f>
        <v>294</v>
      </c>
      <c r="S294" s="4">
        <f>_xlfn.MINIFS(Tabell1[Rad],Tabell1[Tom rad],TRUE)</f>
        <v>98</v>
      </c>
    </row>
    <row r="295" spans="13:19" x14ac:dyDescent="0.25">
      <c r="M295" s="4">
        <f t="shared" si="19"/>
        <v>0</v>
      </c>
      <c r="N295" s="4" t="str">
        <f>IF(Tabell1[[#This Row],[Preparatkontroll]]=0,"",1)</f>
        <v/>
      </c>
      <c r="O295" s="4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4" t="str">
        <f>IF(Tabell1[[#This Row],[Rad]]&gt;Tabell1[[#This Row],[Första tomma]]-1,"",IF(ISEVEN(Tabell1[[#This Row],[Substans nr]])=TRUE,TRUE,FALSE))</f>
        <v/>
      </c>
      <c r="Q295" s="4" t="b">
        <f t="shared" si="20"/>
        <v>1</v>
      </c>
      <c r="R295" s="4">
        <f>ROW()</f>
        <v>295</v>
      </c>
      <c r="S295" s="4">
        <f>_xlfn.MINIFS(Tabell1[Rad],Tabell1[Tom rad],TRUE)</f>
        <v>98</v>
      </c>
    </row>
    <row r="296" spans="13:19" x14ac:dyDescent="0.25">
      <c r="M296" s="4">
        <f t="shared" si="19"/>
        <v>0</v>
      </c>
      <c r="N296" s="4" t="str">
        <f>IF(Tabell1[[#This Row],[Preparatkontroll]]=0,"",1)</f>
        <v/>
      </c>
      <c r="O296" s="4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4" t="str">
        <f>IF(Tabell1[[#This Row],[Rad]]&gt;Tabell1[[#This Row],[Första tomma]]-1,"",IF(ISEVEN(Tabell1[[#This Row],[Substans nr]])=TRUE,TRUE,FALSE))</f>
        <v/>
      </c>
      <c r="Q296" s="4" t="b">
        <f t="shared" si="20"/>
        <v>1</v>
      </c>
      <c r="R296" s="4">
        <f>ROW()</f>
        <v>296</v>
      </c>
      <c r="S296" s="4">
        <f>_xlfn.MINIFS(Tabell1[Rad],Tabell1[Tom rad],TRUE)</f>
        <v>98</v>
      </c>
    </row>
    <row r="297" spans="13:19" x14ac:dyDescent="0.25">
      <c r="M297" s="4">
        <f t="shared" si="19"/>
        <v>0</v>
      </c>
      <c r="N297" s="4" t="str">
        <f>IF(Tabell1[[#This Row],[Preparatkontroll]]=0,"",1)</f>
        <v/>
      </c>
      <c r="O297" s="4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4" t="str">
        <f>IF(Tabell1[[#This Row],[Rad]]&gt;Tabell1[[#This Row],[Första tomma]]-1,"",IF(ISEVEN(Tabell1[[#This Row],[Substans nr]])=TRUE,TRUE,FALSE))</f>
        <v/>
      </c>
      <c r="Q297" s="4" t="b">
        <f t="shared" si="20"/>
        <v>1</v>
      </c>
      <c r="R297" s="4">
        <f>ROW()</f>
        <v>297</v>
      </c>
      <c r="S297" s="4">
        <f>_xlfn.MINIFS(Tabell1[Rad],Tabell1[Tom rad],TRUE)</f>
        <v>98</v>
      </c>
    </row>
    <row r="298" spans="13:19" x14ac:dyDescent="0.25">
      <c r="M298" s="4">
        <f t="shared" si="19"/>
        <v>0</v>
      </c>
      <c r="N298" s="4" t="str">
        <f>IF(Tabell1[[#This Row],[Preparatkontroll]]=0,"",1)</f>
        <v/>
      </c>
      <c r="O298" s="4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4" t="str">
        <f>IF(Tabell1[[#This Row],[Rad]]&gt;Tabell1[[#This Row],[Första tomma]]-1,"",IF(ISEVEN(Tabell1[[#This Row],[Substans nr]])=TRUE,TRUE,FALSE))</f>
        <v/>
      </c>
      <c r="Q298" s="4" t="b">
        <f t="shared" si="20"/>
        <v>1</v>
      </c>
      <c r="R298" s="4">
        <f>ROW()</f>
        <v>298</v>
      </c>
      <c r="S298" s="4">
        <f>_xlfn.MINIFS(Tabell1[Rad],Tabell1[Tom rad],TRUE)</f>
        <v>98</v>
      </c>
    </row>
    <row r="299" spans="13:19" x14ac:dyDescent="0.25">
      <c r="M299" s="4">
        <f t="shared" si="19"/>
        <v>0</v>
      </c>
      <c r="N299" s="4" t="str">
        <f>IF(Tabell1[[#This Row],[Preparatkontroll]]=0,"",1)</f>
        <v/>
      </c>
      <c r="O299" s="4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4" t="str">
        <f>IF(Tabell1[[#This Row],[Rad]]&gt;Tabell1[[#This Row],[Första tomma]]-1,"",IF(ISEVEN(Tabell1[[#This Row],[Substans nr]])=TRUE,TRUE,FALSE))</f>
        <v/>
      </c>
      <c r="Q299" s="4" t="b">
        <f t="shared" si="20"/>
        <v>1</v>
      </c>
      <c r="R299" s="4">
        <f>ROW()</f>
        <v>299</v>
      </c>
      <c r="S299" s="4">
        <f>_xlfn.MINIFS(Tabell1[Rad],Tabell1[Tom rad],TRUE)</f>
        <v>98</v>
      </c>
    </row>
    <row r="300" spans="13:19" x14ac:dyDescent="0.25">
      <c r="M300" s="4">
        <f t="shared" si="19"/>
        <v>0</v>
      </c>
      <c r="N300" s="4" t="str">
        <f>IF(Tabell1[[#This Row],[Preparatkontroll]]=0,"",1)</f>
        <v/>
      </c>
      <c r="O300" s="4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4" t="str">
        <f>IF(Tabell1[[#This Row],[Rad]]&gt;Tabell1[[#This Row],[Första tomma]]-1,"",IF(ISEVEN(Tabell1[[#This Row],[Substans nr]])=TRUE,TRUE,FALSE))</f>
        <v/>
      </c>
      <c r="Q300" s="4" t="b">
        <f t="shared" si="20"/>
        <v>1</v>
      </c>
      <c r="R300" s="4">
        <f>ROW()</f>
        <v>300</v>
      </c>
      <c r="S300" s="4">
        <f>_xlfn.MINIFS(Tabell1[Rad],Tabell1[Tom rad],TRUE)</f>
        <v>98</v>
      </c>
    </row>
    <row r="301" spans="13:19" x14ac:dyDescent="0.25">
      <c r="M301" s="4">
        <f t="shared" si="19"/>
        <v>0</v>
      </c>
      <c r="N301" s="4" t="str">
        <f>IF(Tabell1[[#This Row],[Preparatkontroll]]=0,"",1)</f>
        <v/>
      </c>
      <c r="O301" s="4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4" t="str">
        <f>IF(Tabell1[[#This Row],[Rad]]&gt;Tabell1[[#This Row],[Första tomma]]-1,"",IF(ISEVEN(Tabell1[[#This Row],[Substans nr]])=TRUE,TRUE,FALSE))</f>
        <v/>
      </c>
      <c r="Q301" s="4" t="b">
        <f t="shared" si="20"/>
        <v>1</v>
      </c>
      <c r="R301" s="4">
        <f>ROW()</f>
        <v>301</v>
      </c>
      <c r="S301" s="4">
        <f>_xlfn.MINIFS(Tabell1[Rad],Tabell1[Tom rad],TRUE)</f>
        <v>98</v>
      </c>
    </row>
    <row r="302" spans="13:19" x14ac:dyDescent="0.25">
      <c r="M302" s="4">
        <f t="shared" si="19"/>
        <v>0</v>
      </c>
      <c r="N302" s="4" t="str">
        <f>IF(Tabell1[[#This Row],[Preparatkontroll]]=0,"",1)</f>
        <v/>
      </c>
      <c r="O302" s="4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4" t="str">
        <f>IF(Tabell1[[#This Row],[Rad]]&gt;Tabell1[[#This Row],[Första tomma]]-1,"",IF(ISEVEN(Tabell1[[#This Row],[Substans nr]])=TRUE,TRUE,FALSE))</f>
        <v/>
      </c>
      <c r="Q302" s="4" t="b">
        <f t="shared" si="20"/>
        <v>1</v>
      </c>
      <c r="R302" s="4">
        <f>ROW()</f>
        <v>302</v>
      </c>
      <c r="S302" s="4">
        <f>_xlfn.MINIFS(Tabell1[Rad],Tabell1[Tom rad],TRUE)</f>
        <v>98</v>
      </c>
    </row>
    <row r="303" spans="13:19" x14ac:dyDescent="0.25">
      <c r="M303" s="4">
        <f t="shared" si="19"/>
        <v>0</v>
      </c>
      <c r="N303" s="4" t="str">
        <f>IF(Tabell1[[#This Row],[Preparatkontroll]]=0,"",1)</f>
        <v/>
      </c>
      <c r="O303" s="4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4" t="str">
        <f>IF(Tabell1[[#This Row],[Rad]]&gt;Tabell1[[#This Row],[Första tomma]]-1,"",IF(ISEVEN(Tabell1[[#This Row],[Substans nr]])=TRUE,TRUE,FALSE))</f>
        <v/>
      </c>
      <c r="Q303" s="4" t="b">
        <f t="shared" si="20"/>
        <v>1</v>
      </c>
      <c r="R303" s="4">
        <f>ROW()</f>
        <v>303</v>
      </c>
      <c r="S303" s="4">
        <f>_xlfn.MINIFS(Tabell1[Rad],Tabell1[Tom rad],TRUE)</f>
        <v>98</v>
      </c>
    </row>
    <row r="304" spans="13:19" x14ac:dyDescent="0.25">
      <c r="M304" s="4">
        <f t="shared" si="19"/>
        <v>0</v>
      </c>
      <c r="N304" s="4" t="str">
        <f>IF(Tabell1[[#This Row],[Preparatkontroll]]=0,"",1)</f>
        <v/>
      </c>
      <c r="O304" s="4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4" t="str">
        <f>IF(Tabell1[[#This Row],[Rad]]&gt;Tabell1[[#This Row],[Första tomma]]-1,"",IF(ISEVEN(Tabell1[[#This Row],[Substans nr]])=TRUE,TRUE,FALSE))</f>
        <v/>
      </c>
      <c r="Q304" s="4" t="b">
        <f t="shared" si="20"/>
        <v>1</v>
      </c>
      <c r="R304" s="4">
        <f>ROW()</f>
        <v>304</v>
      </c>
      <c r="S304" s="4">
        <f>_xlfn.MINIFS(Tabell1[Rad],Tabell1[Tom rad],TRUE)</f>
        <v>98</v>
      </c>
    </row>
    <row r="305" spans="13:19" x14ac:dyDescent="0.25">
      <c r="M305" s="4">
        <f t="shared" si="19"/>
        <v>0</v>
      </c>
      <c r="N305" s="4" t="str">
        <f>IF(Tabell1[[#This Row],[Preparatkontroll]]=0,"",1)</f>
        <v/>
      </c>
      <c r="O305" s="4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4" t="str">
        <f>IF(Tabell1[[#This Row],[Rad]]&gt;Tabell1[[#This Row],[Första tomma]]-1,"",IF(ISEVEN(Tabell1[[#This Row],[Substans nr]])=TRUE,TRUE,FALSE))</f>
        <v/>
      </c>
      <c r="Q305" s="4" t="b">
        <f t="shared" si="20"/>
        <v>1</v>
      </c>
      <c r="R305" s="4">
        <f>ROW()</f>
        <v>305</v>
      </c>
      <c r="S305" s="4">
        <f>_xlfn.MINIFS(Tabell1[Rad],Tabell1[Tom rad],TRUE)</f>
        <v>98</v>
      </c>
    </row>
    <row r="306" spans="13:19" x14ac:dyDescent="0.25">
      <c r="M306" s="4">
        <f t="shared" si="19"/>
        <v>0</v>
      </c>
      <c r="N306" s="4" t="str">
        <f>IF(Tabell1[[#This Row],[Preparatkontroll]]=0,"",1)</f>
        <v/>
      </c>
      <c r="O306" s="4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4" t="str">
        <f>IF(Tabell1[[#This Row],[Rad]]&gt;Tabell1[[#This Row],[Första tomma]]-1,"",IF(ISEVEN(Tabell1[[#This Row],[Substans nr]])=TRUE,TRUE,FALSE))</f>
        <v/>
      </c>
      <c r="Q306" s="4" t="b">
        <f t="shared" si="20"/>
        <v>1</v>
      </c>
      <c r="R306" s="4">
        <f>ROW()</f>
        <v>306</v>
      </c>
      <c r="S306" s="4">
        <f>_xlfn.MINIFS(Tabell1[Rad],Tabell1[Tom rad],TRUE)</f>
        <v>98</v>
      </c>
    </row>
    <row r="307" spans="13:19" x14ac:dyDescent="0.25">
      <c r="M307" s="4">
        <f t="shared" si="19"/>
        <v>0</v>
      </c>
      <c r="N307" s="4" t="str">
        <f>IF(Tabell1[[#This Row],[Preparatkontroll]]=0,"",1)</f>
        <v/>
      </c>
      <c r="O307" s="4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4" t="str">
        <f>IF(Tabell1[[#This Row],[Rad]]&gt;Tabell1[[#This Row],[Första tomma]]-1,"",IF(ISEVEN(Tabell1[[#This Row],[Substans nr]])=TRUE,TRUE,FALSE))</f>
        <v/>
      </c>
      <c r="Q307" s="4" t="b">
        <f t="shared" si="20"/>
        <v>1</v>
      </c>
      <c r="R307" s="4">
        <f>ROW()</f>
        <v>307</v>
      </c>
      <c r="S307" s="4">
        <f>_xlfn.MINIFS(Tabell1[Rad],Tabell1[Tom rad],TRUE)</f>
        <v>98</v>
      </c>
    </row>
    <row r="308" spans="13:19" x14ac:dyDescent="0.25">
      <c r="M308" s="4">
        <f t="shared" si="19"/>
        <v>0</v>
      </c>
      <c r="N308" s="4" t="str">
        <f>IF(Tabell1[[#This Row],[Preparatkontroll]]=0,"",1)</f>
        <v/>
      </c>
      <c r="O308" s="4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4" t="str">
        <f>IF(Tabell1[[#This Row],[Rad]]&gt;Tabell1[[#This Row],[Första tomma]]-1,"",IF(ISEVEN(Tabell1[[#This Row],[Substans nr]])=TRUE,TRUE,FALSE))</f>
        <v/>
      </c>
      <c r="Q308" s="4" t="b">
        <f t="shared" si="20"/>
        <v>1</v>
      </c>
      <c r="R308" s="4">
        <f>ROW()</f>
        <v>308</v>
      </c>
      <c r="S308" s="4">
        <f>_xlfn.MINIFS(Tabell1[Rad],Tabell1[Tom rad],TRUE)</f>
        <v>98</v>
      </c>
    </row>
    <row r="309" spans="13:19" x14ac:dyDescent="0.25">
      <c r="M309" s="4">
        <f t="shared" si="19"/>
        <v>0</v>
      </c>
      <c r="N309" s="4" t="str">
        <f>IF(Tabell1[[#This Row],[Preparatkontroll]]=0,"",1)</f>
        <v/>
      </c>
      <c r="O309" s="4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4" t="str">
        <f>IF(Tabell1[[#This Row],[Rad]]&gt;Tabell1[[#This Row],[Första tomma]]-1,"",IF(ISEVEN(Tabell1[[#This Row],[Substans nr]])=TRUE,TRUE,FALSE))</f>
        <v/>
      </c>
      <c r="Q309" s="4" t="b">
        <f t="shared" si="20"/>
        <v>1</v>
      </c>
      <c r="R309" s="4">
        <f>ROW()</f>
        <v>309</v>
      </c>
      <c r="S309" s="4">
        <f>_xlfn.MINIFS(Tabell1[Rad],Tabell1[Tom rad],TRUE)</f>
        <v>98</v>
      </c>
    </row>
    <row r="310" spans="13:19" x14ac:dyDescent="0.25">
      <c r="M310" s="4">
        <f t="shared" si="19"/>
        <v>0</v>
      </c>
      <c r="N310" s="4" t="str">
        <f>IF(Tabell1[[#This Row],[Preparatkontroll]]=0,"",1)</f>
        <v/>
      </c>
      <c r="O310" s="4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4" t="str">
        <f>IF(Tabell1[[#This Row],[Rad]]&gt;Tabell1[[#This Row],[Första tomma]]-1,"",IF(ISEVEN(Tabell1[[#This Row],[Substans nr]])=TRUE,TRUE,FALSE))</f>
        <v/>
      </c>
      <c r="Q310" s="4" t="b">
        <f t="shared" si="20"/>
        <v>1</v>
      </c>
      <c r="R310" s="4">
        <f>ROW()</f>
        <v>310</v>
      </c>
      <c r="S310" s="4">
        <f>_xlfn.MINIFS(Tabell1[Rad],Tabell1[Tom rad],TRUE)</f>
        <v>98</v>
      </c>
    </row>
    <row r="311" spans="13:19" x14ac:dyDescent="0.25">
      <c r="M311" s="4">
        <f t="shared" si="19"/>
        <v>0</v>
      </c>
      <c r="N311" s="4" t="str">
        <f>IF(Tabell1[[#This Row],[Preparatkontroll]]=0,"",1)</f>
        <v/>
      </c>
      <c r="O311" s="4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4" t="str">
        <f>IF(Tabell1[[#This Row],[Rad]]&gt;Tabell1[[#This Row],[Första tomma]]-1,"",IF(ISEVEN(Tabell1[[#This Row],[Substans nr]])=TRUE,TRUE,FALSE))</f>
        <v/>
      </c>
      <c r="Q311" s="4" t="b">
        <f t="shared" si="20"/>
        <v>1</v>
      </c>
      <c r="R311" s="4">
        <f>ROW()</f>
        <v>311</v>
      </c>
      <c r="S311" s="4">
        <f>_xlfn.MINIFS(Tabell1[Rad],Tabell1[Tom rad],TRUE)</f>
        <v>98</v>
      </c>
    </row>
    <row r="312" spans="13:19" x14ac:dyDescent="0.25">
      <c r="M312" s="4">
        <f t="shared" si="19"/>
        <v>0</v>
      </c>
      <c r="N312" s="4" t="str">
        <f>IF(Tabell1[[#This Row],[Preparatkontroll]]=0,"",1)</f>
        <v/>
      </c>
      <c r="O312" s="4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4" t="str">
        <f>IF(Tabell1[[#This Row],[Rad]]&gt;Tabell1[[#This Row],[Första tomma]]-1,"",IF(ISEVEN(Tabell1[[#This Row],[Substans nr]])=TRUE,TRUE,FALSE))</f>
        <v/>
      </c>
      <c r="Q312" s="4" t="b">
        <f t="shared" si="20"/>
        <v>1</v>
      </c>
      <c r="R312" s="4">
        <f>ROW()</f>
        <v>312</v>
      </c>
      <c r="S312" s="4">
        <f>_xlfn.MINIFS(Tabell1[Rad],Tabell1[Tom rad],TRUE)</f>
        <v>98</v>
      </c>
    </row>
    <row r="313" spans="13:19" x14ac:dyDescent="0.25">
      <c r="M313" s="4">
        <f t="shared" si="19"/>
        <v>0</v>
      </c>
      <c r="N313" s="4" t="str">
        <f>IF(Tabell1[[#This Row],[Preparatkontroll]]=0,"",1)</f>
        <v/>
      </c>
      <c r="O313" s="4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4" t="str">
        <f>IF(Tabell1[[#This Row],[Rad]]&gt;Tabell1[[#This Row],[Första tomma]]-1,"",IF(ISEVEN(Tabell1[[#This Row],[Substans nr]])=TRUE,TRUE,FALSE))</f>
        <v/>
      </c>
      <c r="Q313" s="4" t="b">
        <f t="shared" si="20"/>
        <v>1</v>
      </c>
      <c r="R313" s="4">
        <f>ROW()</f>
        <v>313</v>
      </c>
      <c r="S313" s="4">
        <f>_xlfn.MINIFS(Tabell1[Rad],Tabell1[Tom rad],TRUE)</f>
        <v>98</v>
      </c>
    </row>
    <row r="314" spans="13:19" x14ac:dyDescent="0.25">
      <c r="M314" s="4">
        <f t="shared" si="19"/>
        <v>0</v>
      </c>
      <c r="N314" s="4" t="str">
        <f>IF(Tabell1[[#This Row],[Preparatkontroll]]=0,"",1)</f>
        <v/>
      </c>
      <c r="O314" s="4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4" t="str">
        <f>IF(Tabell1[[#This Row],[Rad]]&gt;Tabell1[[#This Row],[Första tomma]]-1,"",IF(ISEVEN(Tabell1[[#This Row],[Substans nr]])=TRUE,TRUE,FALSE))</f>
        <v/>
      </c>
      <c r="Q314" s="4" t="b">
        <f t="shared" si="20"/>
        <v>1</v>
      </c>
      <c r="R314" s="4">
        <f>ROW()</f>
        <v>314</v>
      </c>
      <c r="S314" s="4">
        <f>_xlfn.MINIFS(Tabell1[Rad],Tabell1[Tom rad],TRUE)</f>
        <v>98</v>
      </c>
    </row>
    <row r="315" spans="13:19" x14ac:dyDescent="0.25">
      <c r="M315" s="4">
        <f t="shared" si="19"/>
        <v>0</v>
      </c>
      <c r="N315" s="4" t="str">
        <f>IF(Tabell1[[#This Row],[Preparatkontroll]]=0,"",1)</f>
        <v/>
      </c>
      <c r="O315" s="4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4" t="str">
        <f>IF(Tabell1[[#This Row],[Rad]]&gt;Tabell1[[#This Row],[Första tomma]]-1,"",IF(ISEVEN(Tabell1[[#This Row],[Substans nr]])=TRUE,TRUE,FALSE))</f>
        <v/>
      </c>
      <c r="Q315" s="4" t="b">
        <f t="shared" si="20"/>
        <v>1</v>
      </c>
      <c r="R315" s="4">
        <f>ROW()</f>
        <v>315</v>
      </c>
      <c r="S315" s="4">
        <f>_xlfn.MINIFS(Tabell1[Rad],Tabell1[Tom rad],TRUE)</f>
        <v>98</v>
      </c>
    </row>
    <row r="316" spans="13:19" x14ac:dyDescent="0.25">
      <c r="M316" s="4">
        <f t="shared" si="19"/>
        <v>0</v>
      </c>
      <c r="N316" s="4" t="str">
        <f>IF(Tabell1[[#This Row],[Preparatkontroll]]=0,"",1)</f>
        <v/>
      </c>
      <c r="O316" s="4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4" t="str">
        <f>IF(Tabell1[[#This Row],[Rad]]&gt;Tabell1[[#This Row],[Första tomma]]-1,"",IF(ISEVEN(Tabell1[[#This Row],[Substans nr]])=TRUE,TRUE,FALSE))</f>
        <v/>
      </c>
      <c r="Q316" s="4" t="b">
        <f t="shared" si="20"/>
        <v>1</v>
      </c>
      <c r="R316" s="4">
        <f>ROW()</f>
        <v>316</v>
      </c>
      <c r="S316" s="4">
        <f>_xlfn.MINIFS(Tabell1[Rad],Tabell1[Tom rad],TRUE)</f>
        <v>98</v>
      </c>
    </row>
    <row r="317" spans="13:19" x14ac:dyDescent="0.25">
      <c r="M317" s="4">
        <f t="shared" si="19"/>
        <v>0</v>
      </c>
      <c r="N317" s="4" t="str">
        <f>IF(Tabell1[[#This Row],[Preparatkontroll]]=0,"",1)</f>
        <v/>
      </c>
      <c r="O317" s="4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4" t="str">
        <f>IF(Tabell1[[#This Row],[Rad]]&gt;Tabell1[[#This Row],[Första tomma]]-1,"",IF(ISEVEN(Tabell1[[#This Row],[Substans nr]])=TRUE,TRUE,FALSE))</f>
        <v/>
      </c>
      <c r="Q317" s="4" t="b">
        <f t="shared" si="20"/>
        <v>1</v>
      </c>
      <c r="R317" s="4">
        <f>ROW()</f>
        <v>317</v>
      </c>
      <c r="S317" s="4">
        <f>_xlfn.MINIFS(Tabell1[Rad],Tabell1[Tom rad],TRUE)</f>
        <v>98</v>
      </c>
    </row>
    <row r="318" spans="13:19" x14ac:dyDescent="0.25">
      <c r="M318" s="4">
        <f t="shared" si="19"/>
        <v>0</v>
      </c>
      <c r="N318" s="4" t="str">
        <f>IF(Tabell1[[#This Row],[Preparatkontroll]]=0,"",1)</f>
        <v/>
      </c>
      <c r="O318" s="4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4" t="str">
        <f>IF(Tabell1[[#This Row],[Rad]]&gt;Tabell1[[#This Row],[Första tomma]]-1,"",IF(ISEVEN(Tabell1[[#This Row],[Substans nr]])=TRUE,TRUE,FALSE))</f>
        <v/>
      </c>
      <c r="Q318" s="4" t="b">
        <f t="shared" si="20"/>
        <v>1</v>
      </c>
      <c r="R318" s="4">
        <f>ROW()</f>
        <v>318</v>
      </c>
      <c r="S318" s="4">
        <f>_xlfn.MINIFS(Tabell1[Rad],Tabell1[Tom rad],TRUE)</f>
        <v>98</v>
      </c>
    </row>
    <row r="319" spans="13:19" x14ac:dyDescent="0.25">
      <c r="M319" s="4">
        <f t="shared" si="19"/>
        <v>0</v>
      </c>
      <c r="N319" s="4" t="str">
        <f>IF(Tabell1[[#This Row],[Preparatkontroll]]=0,"",1)</f>
        <v/>
      </c>
      <c r="O319" s="4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4" t="str">
        <f>IF(Tabell1[[#This Row],[Rad]]&gt;Tabell1[[#This Row],[Första tomma]]-1,"",IF(ISEVEN(Tabell1[[#This Row],[Substans nr]])=TRUE,TRUE,FALSE))</f>
        <v/>
      </c>
      <c r="Q319" s="4" t="b">
        <f t="shared" si="20"/>
        <v>1</v>
      </c>
      <c r="R319" s="4">
        <f>ROW()</f>
        <v>319</v>
      </c>
      <c r="S319" s="4">
        <f>_xlfn.MINIFS(Tabell1[Rad],Tabell1[Tom rad],TRUE)</f>
        <v>98</v>
      </c>
    </row>
    <row r="320" spans="13:19" x14ac:dyDescent="0.25">
      <c r="M320" s="4">
        <f t="shared" si="19"/>
        <v>0</v>
      </c>
      <c r="N320" s="4" t="str">
        <f>IF(Tabell1[[#This Row],[Preparatkontroll]]=0,"",1)</f>
        <v/>
      </c>
      <c r="O320" s="4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4" t="str">
        <f>IF(Tabell1[[#This Row],[Rad]]&gt;Tabell1[[#This Row],[Första tomma]]-1,"",IF(ISEVEN(Tabell1[[#This Row],[Substans nr]])=TRUE,TRUE,FALSE))</f>
        <v/>
      </c>
      <c r="Q320" s="4" t="b">
        <f t="shared" si="20"/>
        <v>1</v>
      </c>
      <c r="R320" s="4">
        <f>ROW()</f>
        <v>320</v>
      </c>
      <c r="S320" s="4">
        <f>_xlfn.MINIFS(Tabell1[Rad],Tabell1[Tom rad],TRUE)</f>
        <v>98</v>
      </c>
    </row>
    <row r="321" spans="13:19" x14ac:dyDescent="0.25">
      <c r="M321" s="4">
        <f t="shared" si="19"/>
        <v>0</v>
      </c>
      <c r="N321" s="4" t="str">
        <f>IF(Tabell1[[#This Row],[Preparatkontroll]]=0,"",1)</f>
        <v/>
      </c>
      <c r="O321" s="4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4" t="str">
        <f>IF(Tabell1[[#This Row],[Rad]]&gt;Tabell1[[#This Row],[Första tomma]]-1,"",IF(ISEVEN(Tabell1[[#This Row],[Substans nr]])=TRUE,TRUE,FALSE))</f>
        <v/>
      </c>
      <c r="Q321" s="4" t="b">
        <f t="shared" si="20"/>
        <v>1</v>
      </c>
      <c r="R321" s="4">
        <f>ROW()</f>
        <v>321</v>
      </c>
      <c r="S321" s="4">
        <f>_xlfn.MINIFS(Tabell1[Rad],Tabell1[Tom rad],TRUE)</f>
        <v>98</v>
      </c>
    </row>
    <row r="322" spans="13:19" x14ac:dyDescent="0.25">
      <c r="M322" s="4">
        <f t="shared" si="19"/>
        <v>0</v>
      </c>
      <c r="N322" s="4" t="str">
        <f>IF(Tabell1[[#This Row],[Preparatkontroll]]=0,"",1)</f>
        <v/>
      </c>
      <c r="O322" s="4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4" t="str">
        <f>IF(Tabell1[[#This Row],[Rad]]&gt;Tabell1[[#This Row],[Första tomma]]-1,"",IF(ISEVEN(Tabell1[[#This Row],[Substans nr]])=TRUE,TRUE,FALSE))</f>
        <v/>
      </c>
      <c r="Q322" s="4" t="b">
        <f t="shared" si="20"/>
        <v>1</v>
      </c>
      <c r="R322" s="4">
        <f>ROW()</f>
        <v>322</v>
      </c>
      <c r="S322" s="4">
        <f>_xlfn.MINIFS(Tabell1[Rad],Tabell1[Tom rad],TRUE)</f>
        <v>98</v>
      </c>
    </row>
    <row r="323" spans="13:19" x14ac:dyDescent="0.25">
      <c r="M323" s="4">
        <f t="shared" si="19"/>
        <v>0</v>
      </c>
      <c r="N323" s="4" t="str">
        <f>IF(Tabell1[[#This Row],[Preparatkontroll]]=0,"",1)</f>
        <v/>
      </c>
      <c r="O323" s="4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4" t="str">
        <f>IF(Tabell1[[#This Row],[Rad]]&gt;Tabell1[[#This Row],[Första tomma]]-1,"",IF(ISEVEN(Tabell1[[#This Row],[Substans nr]])=TRUE,TRUE,FALSE))</f>
        <v/>
      </c>
      <c r="Q323" s="4" t="b">
        <f t="shared" si="20"/>
        <v>1</v>
      </c>
      <c r="R323" s="4">
        <f>ROW()</f>
        <v>323</v>
      </c>
      <c r="S323" s="4">
        <f>_xlfn.MINIFS(Tabell1[Rad],Tabell1[Tom rad],TRUE)</f>
        <v>98</v>
      </c>
    </row>
    <row r="324" spans="13:19" x14ac:dyDescent="0.25">
      <c r="M324" s="4">
        <f t="shared" si="19"/>
        <v>0</v>
      </c>
      <c r="N324" s="4" t="str">
        <f>IF(Tabell1[[#This Row],[Preparatkontroll]]=0,"",1)</f>
        <v/>
      </c>
      <c r="O324" s="4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4" t="str">
        <f>IF(Tabell1[[#This Row],[Rad]]&gt;Tabell1[[#This Row],[Första tomma]]-1,"",IF(ISEVEN(Tabell1[[#This Row],[Substans nr]])=TRUE,TRUE,FALSE))</f>
        <v/>
      </c>
      <c r="Q324" s="4" t="b">
        <f t="shared" si="20"/>
        <v>1</v>
      </c>
      <c r="R324" s="4">
        <f>ROW()</f>
        <v>324</v>
      </c>
      <c r="S324" s="4">
        <f>_xlfn.MINIFS(Tabell1[Rad],Tabell1[Tom rad],TRUE)</f>
        <v>98</v>
      </c>
    </row>
    <row r="325" spans="13:19" x14ac:dyDescent="0.25">
      <c r="M325" s="4">
        <f t="shared" si="19"/>
        <v>0</v>
      </c>
      <c r="N325" s="4" t="str">
        <f>IF(Tabell1[[#This Row],[Preparatkontroll]]=0,"",1)</f>
        <v/>
      </c>
      <c r="O325" s="4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4" t="str">
        <f>IF(Tabell1[[#This Row],[Rad]]&gt;Tabell1[[#This Row],[Första tomma]]-1,"",IF(ISEVEN(Tabell1[[#This Row],[Substans nr]])=TRUE,TRUE,FALSE))</f>
        <v/>
      </c>
      <c r="Q325" s="4" t="b">
        <f t="shared" si="20"/>
        <v>1</v>
      </c>
      <c r="R325" s="4">
        <f>ROW()</f>
        <v>325</v>
      </c>
      <c r="S325" s="4">
        <f>_xlfn.MINIFS(Tabell1[Rad],Tabell1[Tom rad],TRUE)</f>
        <v>98</v>
      </c>
    </row>
    <row r="326" spans="13:19" x14ac:dyDescent="0.25">
      <c r="M326" s="4">
        <f t="shared" si="19"/>
        <v>0</v>
      </c>
      <c r="N326" s="4" t="str">
        <f>IF(Tabell1[[#This Row],[Preparatkontroll]]=0,"",1)</f>
        <v/>
      </c>
      <c r="O326" s="4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4" t="str">
        <f>IF(Tabell1[[#This Row],[Rad]]&gt;Tabell1[[#This Row],[Första tomma]]-1,"",IF(ISEVEN(Tabell1[[#This Row],[Substans nr]])=TRUE,TRUE,FALSE))</f>
        <v/>
      </c>
      <c r="Q326" s="4" t="b">
        <f t="shared" si="20"/>
        <v>1</v>
      </c>
      <c r="R326" s="4">
        <f>ROW()</f>
        <v>326</v>
      </c>
      <c r="S326" s="4">
        <f>_xlfn.MINIFS(Tabell1[Rad],Tabell1[Tom rad],TRUE)</f>
        <v>98</v>
      </c>
    </row>
    <row r="327" spans="13:19" x14ac:dyDescent="0.25">
      <c r="M327" s="4">
        <f t="shared" si="19"/>
        <v>0</v>
      </c>
      <c r="N327" s="4" t="str">
        <f>IF(Tabell1[[#This Row],[Preparatkontroll]]=0,"",1)</f>
        <v/>
      </c>
      <c r="O327" s="4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4" t="str">
        <f>IF(Tabell1[[#This Row],[Rad]]&gt;Tabell1[[#This Row],[Första tomma]]-1,"",IF(ISEVEN(Tabell1[[#This Row],[Substans nr]])=TRUE,TRUE,FALSE))</f>
        <v/>
      </c>
      <c r="Q327" s="4" t="b">
        <f t="shared" si="20"/>
        <v>1</v>
      </c>
      <c r="R327" s="4">
        <f>ROW()</f>
        <v>327</v>
      </c>
      <c r="S327" s="4">
        <f>_xlfn.MINIFS(Tabell1[Rad],Tabell1[Tom rad],TRUE)</f>
        <v>98</v>
      </c>
    </row>
    <row r="328" spans="13:19" x14ac:dyDescent="0.25">
      <c r="M328" s="4">
        <f t="shared" si="19"/>
        <v>0</v>
      </c>
      <c r="N328" s="4" t="str">
        <f>IF(Tabell1[[#This Row],[Preparatkontroll]]=0,"",1)</f>
        <v/>
      </c>
      <c r="O328" s="4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4" t="str">
        <f>IF(Tabell1[[#This Row],[Rad]]&gt;Tabell1[[#This Row],[Första tomma]]-1,"",IF(ISEVEN(Tabell1[[#This Row],[Substans nr]])=TRUE,TRUE,FALSE))</f>
        <v/>
      </c>
      <c r="Q328" s="4" t="b">
        <f t="shared" si="20"/>
        <v>1</v>
      </c>
      <c r="R328" s="4">
        <f>ROW()</f>
        <v>328</v>
      </c>
      <c r="S328" s="4">
        <f>_xlfn.MINIFS(Tabell1[Rad],Tabell1[Tom rad],TRUE)</f>
        <v>98</v>
      </c>
    </row>
    <row r="329" spans="13:19" x14ac:dyDescent="0.25">
      <c r="M329" s="4">
        <f t="shared" si="19"/>
        <v>0</v>
      </c>
      <c r="N329" s="4" t="str">
        <f>IF(Tabell1[[#This Row],[Preparatkontroll]]=0,"",1)</f>
        <v/>
      </c>
      <c r="O329" s="4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4" t="str">
        <f>IF(Tabell1[[#This Row],[Rad]]&gt;Tabell1[[#This Row],[Första tomma]]-1,"",IF(ISEVEN(Tabell1[[#This Row],[Substans nr]])=TRUE,TRUE,FALSE))</f>
        <v/>
      </c>
      <c r="Q329" s="4" t="b">
        <f t="shared" si="20"/>
        <v>1</v>
      </c>
      <c r="R329" s="4">
        <f>ROW()</f>
        <v>329</v>
      </c>
      <c r="S329" s="4">
        <f>_xlfn.MINIFS(Tabell1[Rad],Tabell1[Tom rad],TRUE)</f>
        <v>98</v>
      </c>
    </row>
    <row r="330" spans="13:19" x14ac:dyDescent="0.25">
      <c r="M330" s="4">
        <f t="shared" si="19"/>
        <v>0</v>
      </c>
      <c r="N330" s="4" t="str">
        <f>IF(Tabell1[[#This Row],[Preparatkontroll]]=0,"",1)</f>
        <v/>
      </c>
      <c r="O330" s="4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4" t="str">
        <f>IF(Tabell1[[#This Row],[Rad]]&gt;Tabell1[[#This Row],[Första tomma]]-1,"",IF(ISEVEN(Tabell1[[#This Row],[Substans nr]])=TRUE,TRUE,FALSE))</f>
        <v/>
      </c>
      <c r="Q330" s="4" t="b">
        <f t="shared" si="20"/>
        <v>1</v>
      </c>
      <c r="R330" s="4">
        <f>ROW()</f>
        <v>330</v>
      </c>
      <c r="S330" s="4">
        <f>_xlfn.MINIFS(Tabell1[Rad],Tabell1[Tom rad],TRUE)</f>
        <v>98</v>
      </c>
    </row>
    <row r="331" spans="13:19" x14ac:dyDescent="0.25">
      <c r="M331" s="4">
        <f t="shared" si="19"/>
        <v>0</v>
      </c>
      <c r="N331" s="4" t="str">
        <f>IF(Tabell1[[#This Row],[Preparatkontroll]]=0,"",1)</f>
        <v/>
      </c>
      <c r="O331" s="4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4" t="str">
        <f>IF(Tabell1[[#This Row],[Rad]]&gt;Tabell1[[#This Row],[Första tomma]]-1,"",IF(ISEVEN(Tabell1[[#This Row],[Substans nr]])=TRUE,TRUE,FALSE))</f>
        <v/>
      </c>
      <c r="Q331" s="4" t="b">
        <f t="shared" si="20"/>
        <v>1</v>
      </c>
      <c r="R331" s="4">
        <f>ROW()</f>
        <v>331</v>
      </c>
      <c r="S331" s="4">
        <f>_xlfn.MINIFS(Tabell1[Rad],Tabell1[Tom rad],TRUE)</f>
        <v>98</v>
      </c>
    </row>
    <row r="332" spans="13:19" x14ac:dyDescent="0.25">
      <c r="M332" s="4">
        <f t="shared" si="19"/>
        <v>0</v>
      </c>
      <c r="N332" s="4" t="str">
        <f>IF(Tabell1[[#This Row],[Preparatkontroll]]=0,"",1)</f>
        <v/>
      </c>
      <c r="O332" s="4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4" t="str">
        <f>IF(Tabell1[[#This Row],[Rad]]&gt;Tabell1[[#This Row],[Första tomma]]-1,"",IF(ISEVEN(Tabell1[[#This Row],[Substans nr]])=TRUE,TRUE,FALSE))</f>
        <v/>
      </c>
      <c r="Q332" s="4" t="b">
        <f t="shared" si="20"/>
        <v>1</v>
      </c>
      <c r="R332" s="4">
        <f>ROW()</f>
        <v>332</v>
      </c>
      <c r="S332" s="4">
        <f>_xlfn.MINIFS(Tabell1[Rad],Tabell1[Tom rad],TRUE)</f>
        <v>98</v>
      </c>
    </row>
    <row r="333" spans="13:19" x14ac:dyDescent="0.25">
      <c r="M333" s="4">
        <f t="shared" si="19"/>
        <v>0</v>
      </c>
      <c r="N333" s="4" t="str">
        <f>IF(Tabell1[[#This Row],[Preparatkontroll]]=0,"",1)</f>
        <v/>
      </c>
      <c r="O333" s="4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4" t="str">
        <f>IF(Tabell1[[#This Row],[Rad]]&gt;Tabell1[[#This Row],[Första tomma]]-1,"",IF(ISEVEN(Tabell1[[#This Row],[Substans nr]])=TRUE,TRUE,FALSE))</f>
        <v/>
      </c>
      <c r="Q333" s="4" t="b">
        <f t="shared" si="20"/>
        <v>1</v>
      </c>
      <c r="R333" s="4">
        <f>ROW()</f>
        <v>333</v>
      </c>
      <c r="S333" s="4">
        <f>_xlfn.MINIFS(Tabell1[Rad],Tabell1[Tom rad],TRUE)</f>
        <v>98</v>
      </c>
    </row>
    <row r="334" spans="13:19" x14ac:dyDescent="0.25">
      <c r="M334" s="4">
        <f t="shared" si="19"/>
        <v>0</v>
      </c>
      <c r="N334" s="4" t="str">
        <f>IF(Tabell1[[#This Row],[Preparatkontroll]]=0,"",1)</f>
        <v/>
      </c>
      <c r="O334" s="4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4" t="str">
        <f>IF(Tabell1[[#This Row],[Rad]]&gt;Tabell1[[#This Row],[Första tomma]]-1,"",IF(ISEVEN(Tabell1[[#This Row],[Substans nr]])=TRUE,TRUE,FALSE))</f>
        <v/>
      </c>
      <c r="Q334" s="4" t="b">
        <f t="shared" si="20"/>
        <v>1</v>
      </c>
      <c r="R334" s="4">
        <f>ROW()</f>
        <v>334</v>
      </c>
      <c r="S334" s="4">
        <f>_xlfn.MINIFS(Tabell1[Rad],Tabell1[Tom rad],TRUE)</f>
        <v>98</v>
      </c>
    </row>
    <row r="335" spans="13:19" x14ac:dyDescent="0.25">
      <c r="M335" s="4">
        <f t="shared" si="19"/>
        <v>0</v>
      </c>
      <c r="N335" s="4" t="str">
        <f>IF(Tabell1[[#This Row],[Preparatkontroll]]=0,"",1)</f>
        <v/>
      </c>
      <c r="O335" s="4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4" t="str">
        <f>IF(Tabell1[[#This Row],[Rad]]&gt;Tabell1[[#This Row],[Första tomma]]-1,"",IF(ISEVEN(Tabell1[[#This Row],[Substans nr]])=TRUE,TRUE,FALSE))</f>
        <v/>
      </c>
      <c r="Q335" s="4" t="b">
        <f t="shared" si="20"/>
        <v>1</v>
      </c>
      <c r="R335" s="4">
        <f>ROW()</f>
        <v>335</v>
      </c>
      <c r="S335" s="4">
        <f>_xlfn.MINIFS(Tabell1[Rad],Tabell1[Tom rad],TRUE)</f>
        <v>98</v>
      </c>
    </row>
    <row r="336" spans="13:19" x14ac:dyDescent="0.25">
      <c r="M336" s="4">
        <f t="shared" si="19"/>
        <v>0</v>
      </c>
      <c r="N336" s="4" t="str">
        <f>IF(Tabell1[[#This Row],[Preparatkontroll]]=0,"",1)</f>
        <v/>
      </c>
      <c r="O336" s="4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4" t="str">
        <f>IF(Tabell1[[#This Row],[Rad]]&gt;Tabell1[[#This Row],[Första tomma]]-1,"",IF(ISEVEN(Tabell1[[#This Row],[Substans nr]])=TRUE,TRUE,FALSE))</f>
        <v/>
      </c>
      <c r="Q336" s="4" t="b">
        <f t="shared" si="20"/>
        <v>1</v>
      </c>
      <c r="R336" s="4">
        <f>ROW()</f>
        <v>336</v>
      </c>
      <c r="S336" s="4">
        <f>_xlfn.MINIFS(Tabell1[Rad],Tabell1[Tom rad],TRUE)</f>
        <v>98</v>
      </c>
    </row>
    <row r="337" spans="13:19" x14ac:dyDescent="0.25">
      <c r="M337" s="4">
        <f t="shared" si="19"/>
        <v>0</v>
      </c>
      <c r="N337" s="4" t="str">
        <f>IF(Tabell1[[#This Row],[Preparatkontroll]]=0,"",1)</f>
        <v/>
      </c>
      <c r="O337" s="4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4" t="str">
        <f>IF(Tabell1[[#This Row],[Rad]]&gt;Tabell1[[#This Row],[Första tomma]]-1,"",IF(ISEVEN(Tabell1[[#This Row],[Substans nr]])=TRUE,TRUE,FALSE))</f>
        <v/>
      </c>
      <c r="Q337" s="4" t="b">
        <f t="shared" si="20"/>
        <v>1</v>
      </c>
      <c r="R337" s="4">
        <f>ROW()</f>
        <v>337</v>
      </c>
      <c r="S337" s="4">
        <f>_xlfn.MINIFS(Tabell1[Rad],Tabell1[Tom rad],TRUE)</f>
        <v>98</v>
      </c>
    </row>
    <row r="338" spans="13:19" x14ac:dyDescent="0.25">
      <c r="M338" s="4">
        <f t="shared" si="19"/>
        <v>0</v>
      </c>
      <c r="N338" s="4" t="str">
        <f>IF(Tabell1[[#This Row],[Preparatkontroll]]=0,"",1)</f>
        <v/>
      </c>
      <c r="O338" s="4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4" t="str">
        <f>IF(Tabell1[[#This Row],[Rad]]&gt;Tabell1[[#This Row],[Första tomma]]-1,"",IF(ISEVEN(Tabell1[[#This Row],[Substans nr]])=TRUE,TRUE,FALSE))</f>
        <v/>
      </c>
      <c r="Q338" s="4" t="b">
        <f t="shared" si="20"/>
        <v>1</v>
      </c>
      <c r="R338" s="4">
        <f>ROW()</f>
        <v>338</v>
      </c>
      <c r="S338" s="4">
        <f>_xlfn.MINIFS(Tabell1[Rad],Tabell1[Tom rad],TRUE)</f>
        <v>98</v>
      </c>
    </row>
    <row r="339" spans="13:19" x14ac:dyDescent="0.25">
      <c r="M339" s="4">
        <f t="shared" si="19"/>
        <v>0</v>
      </c>
      <c r="N339" s="4" t="str">
        <f>IF(Tabell1[[#This Row],[Preparatkontroll]]=0,"",1)</f>
        <v/>
      </c>
      <c r="O339" s="4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4" t="str">
        <f>IF(Tabell1[[#This Row],[Rad]]&gt;Tabell1[[#This Row],[Första tomma]]-1,"",IF(ISEVEN(Tabell1[[#This Row],[Substans nr]])=TRUE,TRUE,FALSE))</f>
        <v/>
      </c>
      <c r="Q339" s="4" t="b">
        <f t="shared" si="20"/>
        <v>1</v>
      </c>
      <c r="R339" s="4">
        <f>ROW()</f>
        <v>339</v>
      </c>
      <c r="S339" s="4">
        <f>_xlfn.MINIFS(Tabell1[Rad],Tabell1[Tom rad],TRUE)</f>
        <v>98</v>
      </c>
    </row>
    <row r="340" spans="13:19" x14ac:dyDescent="0.25">
      <c r="M340" s="4">
        <f t="shared" si="19"/>
        <v>0</v>
      </c>
      <c r="N340" s="4" t="str">
        <f>IF(Tabell1[[#This Row],[Preparatkontroll]]=0,"",1)</f>
        <v/>
      </c>
      <c r="O340" s="4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4" t="str">
        <f>IF(Tabell1[[#This Row],[Rad]]&gt;Tabell1[[#This Row],[Första tomma]]-1,"",IF(ISEVEN(Tabell1[[#This Row],[Substans nr]])=TRUE,TRUE,FALSE))</f>
        <v/>
      </c>
      <c r="Q340" s="4" t="b">
        <f t="shared" si="20"/>
        <v>1</v>
      </c>
      <c r="R340" s="4">
        <f>ROW()</f>
        <v>340</v>
      </c>
      <c r="S340" s="4">
        <f>_xlfn.MINIFS(Tabell1[Rad],Tabell1[Tom rad],TRUE)</f>
        <v>98</v>
      </c>
    </row>
    <row r="341" spans="13:19" x14ac:dyDescent="0.25">
      <c r="M341" s="4">
        <f t="shared" si="19"/>
        <v>0</v>
      </c>
      <c r="N341" s="4" t="str">
        <f>IF(Tabell1[[#This Row],[Preparatkontroll]]=0,"",1)</f>
        <v/>
      </c>
      <c r="O341" s="4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4" t="str">
        <f>IF(Tabell1[[#This Row],[Rad]]&gt;Tabell1[[#This Row],[Första tomma]]-1,"",IF(ISEVEN(Tabell1[[#This Row],[Substans nr]])=TRUE,TRUE,FALSE))</f>
        <v/>
      </c>
      <c r="Q341" s="4" t="b">
        <f t="shared" si="20"/>
        <v>1</v>
      </c>
      <c r="R341" s="4">
        <f>ROW()</f>
        <v>341</v>
      </c>
      <c r="S341" s="4">
        <f>_xlfn.MINIFS(Tabell1[Rad],Tabell1[Tom rad],TRUE)</f>
        <v>98</v>
      </c>
    </row>
    <row r="342" spans="13:19" x14ac:dyDescent="0.25">
      <c r="M342" s="4">
        <f t="shared" si="19"/>
        <v>0</v>
      </c>
      <c r="N342" s="4" t="str">
        <f>IF(Tabell1[[#This Row],[Preparatkontroll]]=0,"",1)</f>
        <v/>
      </c>
      <c r="O342" s="4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4" t="str">
        <f>IF(Tabell1[[#This Row],[Rad]]&gt;Tabell1[[#This Row],[Första tomma]]-1,"",IF(ISEVEN(Tabell1[[#This Row],[Substans nr]])=TRUE,TRUE,FALSE))</f>
        <v/>
      </c>
      <c r="Q342" s="4" t="b">
        <f t="shared" si="20"/>
        <v>1</v>
      </c>
      <c r="R342" s="4">
        <f>ROW()</f>
        <v>342</v>
      </c>
      <c r="S342" s="4">
        <f>_xlfn.MINIFS(Tabell1[Rad],Tabell1[Tom rad],TRUE)</f>
        <v>98</v>
      </c>
    </row>
    <row r="343" spans="13:19" x14ac:dyDescent="0.25">
      <c r="M343" s="4">
        <f t="shared" si="19"/>
        <v>0</v>
      </c>
      <c r="N343" s="4" t="str">
        <f>IF(Tabell1[[#This Row],[Preparatkontroll]]=0,"",1)</f>
        <v/>
      </c>
      <c r="O343" s="4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4" t="str">
        <f>IF(Tabell1[[#This Row],[Rad]]&gt;Tabell1[[#This Row],[Första tomma]]-1,"",IF(ISEVEN(Tabell1[[#This Row],[Substans nr]])=TRUE,TRUE,FALSE))</f>
        <v/>
      </c>
      <c r="Q343" s="4" t="b">
        <f t="shared" si="20"/>
        <v>1</v>
      </c>
      <c r="R343" s="4">
        <f>ROW()</f>
        <v>343</v>
      </c>
      <c r="S343" s="4">
        <f>_xlfn.MINIFS(Tabell1[Rad],Tabell1[Tom rad],TRUE)</f>
        <v>98</v>
      </c>
    </row>
    <row r="344" spans="13:19" x14ac:dyDescent="0.25">
      <c r="M344" s="4">
        <f t="shared" si="19"/>
        <v>0</v>
      </c>
      <c r="N344" s="4" t="str">
        <f>IF(Tabell1[[#This Row],[Preparatkontroll]]=0,"",1)</f>
        <v/>
      </c>
      <c r="O344" s="4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4" t="str">
        <f>IF(Tabell1[[#This Row],[Rad]]&gt;Tabell1[[#This Row],[Första tomma]]-1,"",IF(ISEVEN(Tabell1[[#This Row],[Substans nr]])=TRUE,TRUE,FALSE))</f>
        <v/>
      </c>
      <c r="Q344" s="4" t="b">
        <f t="shared" si="20"/>
        <v>1</v>
      </c>
      <c r="R344" s="4">
        <f>ROW()</f>
        <v>344</v>
      </c>
      <c r="S344" s="4">
        <f>_xlfn.MINIFS(Tabell1[Rad],Tabell1[Tom rad],TRUE)</f>
        <v>98</v>
      </c>
    </row>
    <row r="345" spans="13:19" x14ac:dyDescent="0.25">
      <c r="M345" s="4">
        <f t="shared" si="19"/>
        <v>0</v>
      </c>
      <c r="N345" s="4" t="str">
        <f>IF(Tabell1[[#This Row],[Preparatkontroll]]=0,"",1)</f>
        <v/>
      </c>
      <c r="O345" s="4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4" t="str">
        <f>IF(Tabell1[[#This Row],[Rad]]&gt;Tabell1[[#This Row],[Första tomma]]-1,"",IF(ISEVEN(Tabell1[[#This Row],[Substans nr]])=TRUE,TRUE,FALSE))</f>
        <v/>
      </c>
      <c r="Q345" s="4" t="b">
        <f t="shared" si="20"/>
        <v>1</v>
      </c>
      <c r="R345" s="4">
        <f>ROW()</f>
        <v>345</v>
      </c>
      <c r="S345" s="4">
        <f>_xlfn.MINIFS(Tabell1[Rad],Tabell1[Tom rad],TRUE)</f>
        <v>98</v>
      </c>
    </row>
    <row r="346" spans="13:19" x14ac:dyDescent="0.25">
      <c r="M346" s="4">
        <f t="shared" si="19"/>
        <v>0</v>
      </c>
      <c r="N346" s="4" t="str">
        <f>IF(Tabell1[[#This Row],[Preparatkontroll]]=0,"",1)</f>
        <v/>
      </c>
      <c r="O346" s="4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4" t="str">
        <f>IF(Tabell1[[#This Row],[Rad]]&gt;Tabell1[[#This Row],[Första tomma]]-1,"",IF(ISEVEN(Tabell1[[#This Row],[Substans nr]])=TRUE,TRUE,FALSE))</f>
        <v/>
      </c>
      <c r="Q346" s="4" t="b">
        <f t="shared" si="20"/>
        <v>1</v>
      </c>
      <c r="R346" s="4">
        <f>ROW()</f>
        <v>346</v>
      </c>
      <c r="S346" s="4">
        <f>_xlfn.MINIFS(Tabell1[Rad],Tabell1[Tom rad],TRUE)</f>
        <v>98</v>
      </c>
    </row>
    <row r="347" spans="13:19" x14ac:dyDescent="0.25">
      <c r="M347" s="4">
        <f t="shared" si="19"/>
        <v>0</v>
      </c>
      <c r="N347" s="4" t="str">
        <f>IF(Tabell1[[#This Row],[Preparatkontroll]]=0,"",1)</f>
        <v/>
      </c>
      <c r="O347" s="4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4" t="str">
        <f>IF(Tabell1[[#This Row],[Rad]]&gt;Tabell1[[#This Row],[Första tomma]]-1,"",IF(ISEVEN(Tabell1[[#This Row],[Substans nr]])=TRUE,TRUE,FALSE))</f>
        <v/>
      </c>
      <c r="Q347" s="4" t="b">
        <f t="shared" si="20"/>
        <v>1</v>
      </c>
      <c r="R347" s="4">
        <f>ROW()</f>
        <v>347</v>
      </c>
      <c r="S347" s="4">
        <f>_xlfn.MINIFS(Tabell1[Rad],Tabell1[Tom rad],TRUE)</f>
        <v>98</v>
      </c>
    </row>
    <row r="348" spans="13:19" x14ac:dyDescent="0.25">
      <c r="M348" s="4">
        <f t="shared" si="19"/>
        <v>0</v>
      </c>
      <c r="N348" s="4" t="str">
        <f>IF(Tabell1[[#This Row],[Preparatkontroll]]=0,"",1)</f>
        <v/>
      </c>
      <c r="O348" s="4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4" t="str">
        <f>IF(Tabell1[[#This Row],[Rad]]&gt;Tabell1[[#This Row],[Första tomma]]-1,"",IF(ISEVEN(Tabell1[[#This Row],[Substans nr]])=TRUE,TRUE,FALSE))</f>
        <v/>
      </c>
      <c r="Q348" s="4" t="b">
        <f t="shared" si="20"/>
        <v>1</v>
      </c>
      <c r="R348" s="4">
        <f>ROW()</f>
        <v>348</v>
      </c>
      <c r="S348" s="4">
        <f>_xlfn.MINIFS(Tabell1[Rad],Tabell1[Tom rad],TRUE)</f>
        <v>98</v>
      </c>
    </row>
    <row r="349" spans="13:19" x14ac:dyDescent="0.25">
      <c r="M349" s="4">
        <f t="shared" si="19"/>
        <v>0</v>
      </c>
      <c r="N349" s="4" t="str">
        <f>IF(Tabell1[[#This Row],[Preparatkontroll]]=0,"",1)</f>
        <v/>
      </c>
      <c r="O349" s="4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4" t="str">
        <f>IF(Tabell1[[#This Row],[Rad]]&gt;Tabell1[[#This Row],[Första tomma]]-1,"",IF(ISEVEN(Tabell1[[#This Row],[Substans nr]])=TRUE,TRUE,FALSE))</f>
        <v/>
      </c>
      <c r="Q349" s="4" t="b">
        <f t="shared" si="20"/>
        <v>1</v>
      </c>
      <c r="R349" s="4">
        <f>ROW()</f>
        <v>349</v>
      </c>
      <c r="S349" s="4">
        <f>_xlfn.MINIFS(Tabell1[Rad],Tabell1[Tom rad],TRUE)</f>
        <v>98</v>
      </c>
    </row>
    <row r="350" spans="13:19" x14ac:dyDescent="0.25">
      <c r="M350" s="4">
        <f t="shared" si="19"/>
        <v>0</v>
      </c>
      <c r="N350" s="4" t="str">
        <f>IF(Tabell1[[#This Row],[Preparatkontroll]]=0,"",1)</f>
        <v/>
      </c>
      <c r="O350" s="4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4" t="str">
        <f>IF(Tabell1[[#This Row],[Rad]]&gt;Tabell1[[#This Row],[Första tomma]]-1,"",IF(ISEVEN(Tabell1[[#This Row],[Substans nr]])=TRUE,TRUE,FALSE))</f>
        <v/>
      </c>
      <c r="Q350" s="4" t="b">
        <f t="shared" si="20"/>
        <v>1</v>
      </c>
      <c r="R350" s="4">
        <f>ROW()</f>
        <v>350</v>
      </c>
      <c r="S350" s="4">
        <f>_xlfn.MINIFS(Tabell1[Rad],Tabell1[Tom rad],TRUE)</f>
        <v>98</v>
      </c>
    </row>
    <row r="351" spans="13:19" x14ac:dyDescent="0.25">
      <c r="M351" s="4">
        <f t="shared" ref="M351:M414" si="21">A351</f>
        <v>0</v>
      </c>
      <c r="N351" s="4" t="str">
        <f>IF(Tabell1[[#This Row],[Preparatkontroll]]=0,"",1)</f>
        <v/>
      </c>
      <c r="O351" s="4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4" t="str">
        <f>IF(Tabell1[[#This Row],[Rad]]&gt;Tabell1[[#This Row],[Första tomma]]-1,"",IF(ISEVEN(Tabell1[[#This Row],[Substans nr]])=TRUE,TRUE,FALSE))</f>
        <v/>
      </c>
      <c r="Q351" s="4" t="b">
        <f t="shared" si="20"/>
        <v>1</v>
      </c>
      <c r="R351" s="4">
        <f>ROW()</f>
        <v>351</v>
      </c>
      <c r="S351" s="4">
        <f>_xlfn.MINIFS(Tabell1[Rad],Tabell1[Tom rad],TRUE)</f>
        <v>98</v>
      </c>
    </row>
    <row r="352" spans="13:19" x14ac:dyDescent="0.25">
      <c r="M352" s="4">
        <f t="shared" si="21"/>
        <v>0</v>
      </c>
      <c r="N352" s="4" t="str">
        <f>IF(Tabell1[[#This Row],[Preparatkontroll]]=0,"",1)</f>
        <v/>
      </c>
      <c r="O352" s="4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4" t="str">
        <f>IF(Tabell1[[#This Row],[Rad]]&gt;Tabell1[[#This Row],[Första tomma]]-1,"",IF(ISEVEN(Tabell1[[#This Row],[Substans nr]])=TRUE,TRUE,FALSE))</f>
        <v/>
      </c>
      <c r="Q352" s="4" t="b">
        <f t="shared" si="20"/>
        <v>1</v>
      </c>
      <c r="R352" s="4">
        <f>ROW()</f>
        <v>352</v>
      </c>
      <c r="S352" s="4">
        <f>_xlfn.MINIFS(Tabell1[Rad],Tabell1[Tom rad],TRUE)</f>
        <v>98</v>
      </c>
    </row>
    <row r="353" spans="13:19" x14ac:dyDescent="0.25">
      <c r="M353" s="4">
        <f t="shared" si="21"/>
        <v>0</v>
      </c>
      <c r="N353" s="4" t="str">
        <f>IF(Tabell1[[#This Row],[Preparatkontroll]]=0,"",1)</f>
        <v/>
      </c>
      <c r="O353" s="4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4" t="str">
        <f>IF(Tabell1[[#This Row],[Rad]]&gt;Tabell1[[#This Row],[Första tomma]]-1,"",IF(ISEVEN(Tabell1[[#This Row],[Substans nr]])=TRUE,TRUE,FALSE))</f>
        <v/>
      </c>
      <c r="Q353" s="4" t="b">
        <f t="shared" si="20"/>
        <v>1</v>
      </c>
      <c r="R353" s="4">
        <f>ROW()</f>
        <v>353</v>
      </c>
      <c r="S353" s="4">
        <f>_xlfn.MINIFS(Tabell1[Rad],Tabell1[Tom rad],TRUE)</f>
        <v>98</v>
      </c>
    </row>
    <row r="354" spans="13:19" x14ac:dyDescent="0.25">
      <c r="M354" s="4">
        <f t="shared" si="21"/>
        <v>0</v>
      </c>
      <c r="N354" s="4" t="str">
        <f>IF(Tabell1[[#This Row],[Preparatkontroll]]=0,"",1)</f>
        <v/>
      </c>
      <c r="O354" s="4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4" t="str">
        <f>IF(Tabell1[[#This Row],[Rad]]&gt;Tabell1[[#This Row],[Första tomma]]-1,"",IF(ISEVEN(Tabell1[[#This Row],[Substans nr]])=TRUE,TRUE,FALSE))</f>
        <v/>
      </c>
      <c r="Q354" s="4" t="b">
        <f t="shared" si="20"/>
        <v>1</v>
      </c>
      <c r="R354" s="4">
        <f>ROW()</f>
        <v>354</v>
      </c>
      <c r="S354" s="4">
        <f>_xlfn.MINIFS(Tabell1[Rad],Tabell1[Tom rad],TRUE)</f>
        <v>98</v>
      </c>
    </row>
    <row r="355" spans="13:19" x14ac:dyDescent="0.25">
      <c r="M355" s="4">
        <f t="shared" si="21"/>
        <v>0</v>
      </c>
      <c r="N355" s="4" t="str">
        <f>IF(Tabell1[[#This Row],[Preparatkontroll]]=0,"",1)</f>
        <v/>
      </c>
      <c r="O355" s="4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4" t="str">
        <f>IF(Tabell1[[#This Row],[Rad]]&gt;Tabell1[[#This Row],[Första tomma]]-1,"",IF(ISEVEN(Tabell1[[#This Row],[Substans nr]])=TRUE,TRUE,FALSE))</f>
        <v/>
      </c>
      <c r="Q355" s="4" t="b">
        <f t="shared" ref="Q355:Q418" si="22">(ISBLANK(H354))</f>
        <v>1</v>
      </c>
      <c r="R355" s="4">
        <f>ROW()</f>
        <v>355</v>
      </c>
      <c r="S355" s="4">
        <f>_xlfn.MINIFS(Tabell1[Rad],Tabell1[Tom rad],TRUE)</f>
        <v>98</v>
      </c>
    </row>
    <row r="356" spans="13:19" x14ac:dyDescent="0.25">
      <c r="M356" s="4">
        <f t="shared" si="21"/>
        <v>0</v>
      </c>
      <c r="N356" s="4" t="str">
        <f>IF(Tabell1[[#This Row],[Preparatkontroll]]=0,"",1)</f>
        <v/>
      </c>
      <c r="O356" s="4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4" t="str">
        <f>IF(Tabell1[[#This Row],[Rad]]&gt;Tabell1[[#This Row],[Första tomma]]-1,"",IF(ISEVEN(Tabell1[[#This Row],[Substans nr]])=TRUE,TRUE,FALSE))</f>
        <v/>
      </c>
      <c r="Q356" s="4" t="b">
        <f t="shared" si="22"/>
        <v>1</v>
      </c>
      <c r="R356" s="4">
        <f>ROW()</f>
        <v>356</v>
      </c>
      <c r="S356" s="4">
        <f>_xlfn.MINIFS(Tabell1[Rad],Tabell1[Tom rad],TRUE)</f>
        <v>98</v>
      </c>
    </row>
    <row r="357" spans="13:19" x14ac:dyDescent="0.25">
      <c r="M357" s="4">
        <f t="shared" si="21"/>
        <v>0</v>
      </c>
      <c r="N357" s="4" t="str">
        <f>IF(Tabell1[[#This Row],[Preparatkontroll]]=0,"",1)</f>
        <v/>
      </c>
      <c r="O357" s="4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4" t="str">
        <f>IF(Tabell1[[#This Row],[Rad]]&gt;Tabell1[[#This Row],[Första tomma]]-1,"",IF(ISEVEN(Tabell1[[#This Row],[Substans nr]])=TRUE,TRUE,FALSE))</f>
        <v/>
      </c>
      <c r="Q357" s="4" t="b">
        <f t="shared" si="22"/>
        <v>1</v>
      </c>
      <c r="R357" s="4">
        <f>ROW()</f>
        <v>357</v>
      </c>
      <c r="S357" s="4">
        <f>_xlfn.MINIFS(Tabell1[Rad],Tabell1[Tom rad],TRUE)</f>
        <v>98</v>
      </c>
    </row>
    <row r="358" spans="13:19" x14ac:dyDescent="0.25">
      <c r="M358" s="4">
        <f t="shared" si="21"/>
        <v>0</v>
      </c>
      <c r="N358" s="4" t="str">
        <f>IF(Tabell1[[#This Row],[Preparatkontroll]]=0,"",1)</f>
        <v/>
      </c>
      <c r="O358" s="4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4" t="str">
        <f>IF(Tabell1[[#This Row],[Rad]]&gt;Tabell1[[#This Row],[Första tomma]]-1,"",IF(ISEVEN(Tabell1[[#This Row],[Substans nr]])=TRUE,TRUE,FALSE))</f>
        <v/>
      </c>
      <c r="Q358" s="4" t="b">
        <f t="shared" si="22"/>
        <v>1</v>
      </c>
      <c r="R358" s="4">
        <f>ROW()</f>
        <v>358</v>
      </c>
      <c r="S358" s="4">
        <f>_xlfn.MINIFS(Tabell1[Rad],Tabell1[Tom rad],TRUE)</f>
        <v>98</v>
      </c>
    </row>
    <row r="359" spans="13:19" x14ac:dyDescent="0.25">
      <c r="M359" s="4">
        <f t="shared" si="21"/>
        <v>0</v>
      </c>
      <c r="N359" s="4" t="str">
        <f>IF(Tabell1[[#This Row],[Preparatkontroll]]=0,"",1)</f>
        <v/>
      </c>
      <c r="O359" s="4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4" t="str">
        <f>IF(Tabell1[[#This Row],[Rad]]&gt;Tabell1[[#This Row],[Första tomma]]-1,"",IF(ISEVEN(Tabell1[[#This Row],[Substans nr]])=TRUE,TRUE,FALSE))</f>
        <v/>
      </c>
      <c r="Q359" s="4" t="b">
        <f t="shared" si="22"/>
        <v>1</v>
      </c>
      <c r="R359" s="4">
        <f>ROW()</f>
        <v>359</v>
      </c>
      <c r="S359" s="4">
        <f>_xlfn.MINIFS(Tabell1[Rad],Tabell1[Tom rad],TRUE)</f>
        <v>98</v>
      </c>
    </row>
    <row r="360" spans="13:19" x14ac:dyDescent="0.25">
      <c r="M360" s="4">
        <f t="shared" si="21"/>
        <v>0</v>
      </c>
      <c r="N360" s="4" t="str">
        <f>IF(Tabell1[[#This Row],[Preparatkontroll]]=0,"",1)</f>
        <v/>
      </c>
      <c r="O360" s="4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4" t="str">
        <f>IF(Tabell1[[#This Row],[Rad]]&gt;Tabell1[[#This Row],[Första tomma]]-1,"",IF(ISEVEN(Tabell1[[#This Row],[Substans nr]])=TRUE,TRUE,FALSE))</f>
        <v/>
      </c>
      <c r="Q360" s="4" t="b">
        <f t="shared" si="22"/>
        <v>1</v>
      </c>
      <c r="R360" s="4">
        <f>ROW()</f>
        <v>360</v>
      </c>
      <c r="S360" s="4">
        <f>_xlfn.MINIFS(Tabell1[Rad],Tabell1[Tom rad],TRUE)</f>
        <v>98</v>
      </c>
    </row>
    <row r="361" spans="13:19" x14ac:dyDescent="0.25">
      <c r="M361" s="4">
        <f t="shared" si="21"/>
        <v>0</v>
      </c>
      <c r="N361" s="4" t="str">
        <f>IF(Tabell1[[#This Row],[Preparatkontroll]]=0,"",1)</f>
        <v/>
      </c>
      <c r="O361" s="4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4" t="str">
        <f>IF(Tabell1[[#This Row],[Rad]]&gt;Tabell1[[#This Row],[Första tomma]]-1,"",IF(ISEVEN(Tabell1[[#This Row],[Substans nr]])=TRUE,TRUE,FALSE))</f>
        <v/>
      </c>
      <c r="Q361" s="4" t="b">
        <f t="shared" si="22"/>
        <v>1</v>
      </c>
      <c r="R361" s="4">
        <f>ROW()</f>
        <v>361</v>
      </c>
      <c r="S361" s="4">
        <f>_xlfn.MINIFS(Tabell1[Rad],Tabell1[Tom rad],TRUE)</f>
        <v>98</v>
      </c>
    </row>
    <row r="362" spans="13:19" x14ac:dyDescent="0.25">
      <c r="M362" s="4">
        <f t="shared" si="21"/>
        <v>0</v>
      </c>
      <c r="N362" s="4" t="str">
        <f>IF(Tabell1[[#This Row],[Preparatkontroll]]=0,"",1)</f>
        <v/>
      </c>
      <c r="O362" s="4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4" t="str">
        <f>IF(Tabell1[[#This Row],[Rad]]&gt;Tabell1[[#This Row],[Första tomma]]-1,"",IF(ISEVEN(Tabell1[[#This Row],[Substans nr]])=TRUE,TRUE,FALSE))</f>
        <v/>
      </c>
      <c r="Q362" s="4" t="b">
        <f t="shared" si="22"/>
        <v>1</v>
      </c>
      <c r="R362" s="4">
        <f>ROW()</f>
        <v>362</v>
      </c>
      <c r="S362" s="4">
        <f>_xlfn.MINIFS(Tabell1[Rad],Tabell1[Tom rad],TRUE)</f>
        <v>98</v>
      </c>
    </row>
    <row r="363" spans="13:19" x14ac:dyDescent="0.25">
      <c r="M363" s="4">
        <f t="shared" si="21"/>
        <v>0</v>
      </c>
      <c r="N363" s="4" t="str">
        <f>IF(Tabell1[[#This Row],[Preparatkontroll]]=0,"",1)</f>
        <v/>
      </c>
      <c r="O363" s="4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4" t="str">
        <f>IF(Tabell1[[#This Row],[Rad]]&gt;Tabell1[[#This Row],[Första tomma]]-1,"",IF(ISEVEN(Tabell1[[#This Row],[Substans nr]])=TRUE,TRUE,FALSE))</f>
        <v/>
      </c>
      <c r="Q363" s="4" t="b">
        <f t="shared" si="22"/>
        <v>1</v>
      </c>
      <c r="R363" s="4">
        <f>ROW()</f>
        <v>363</v>
      </c>
      <c r="S363" s="4">
        <f>_xlfn.MINIFS(Tabell1[Rad],Tabell1[Tom rad],TRUE)</f>
        <v>98</v>
      </c>
    </row>
    <row r="364" spans="13:19" x14ac:dyDescent="0.25">
      <c r="M364" s="4">
        <f t="shared" si="21"/>
        <v>0</v>
      </c>
      <c r="N364" s="4" t="str">
        <f>IF(Tabell1[[#This Row],[Preparatkontroll]]=0,"",1)</f>
        <v/>
      </c>
      <c r="O364" s="4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4" t="str">
        <f>IF(Tabell1[[#This Row],[Rad]]&gt;Tabell1[[#This Row],[Första tomma]]-1,"",IF(ISEVEN(Tabell1[[#This Row],[Substans nr]])=TRUE,TRUE,FALSE))</f>
        <v/>
      </c>
      <c r="Q364" s="4" t="b">
        <f t="shared" si="22"/>
        <v>1</v>
      </c>
      <c r="R364" s="4">
        <f>ROW()</f>
        <v>364</v>
      </c>
      <c r="S364" s="4">
        <f>_xlfn.MINIFS(Tabell1[Rad],Tabell1[Tom rad],TRUE)</f>
        <v>98</v>
      </c>
    </row>
    <row r="365" spans="13:19" x14ac:dyDescent="0.25">
      <c r="M365" s="4">
        <f t="shared" si="21"/>
        <v>0</v>
      </c>
      <c r="N365" s="4" t="str">
        <f>IF(Tabell1[[#This Row],[Preparatkontroll]]=0,"",1)</f>
        <v/>
      </c>
      <c r="O365" s="4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4" t="str">
        <f>IF(Tabell1[[#This Row],[Rad]]&gt;Tabell1[[#This Row],[Första tomma]]-1,"",IF(ISEVEN(Tabell1[[#This Row],[Substans nr]])=TRUE,TRUE,FALSE))</f>
        <v/>
      </c>
      <c r="Q365" s="4" t="b">
        <f t="shared" si="22"/>
        <v>1</v>
      </c>
      <c r="R365" s="4">
        <f>ROW()</f>
        <v>365</v>
      </c>
      <c r="S365" s="4">
        <f>_xlfn.MINIFS(Tabell1[Rad],Tabell1[Tom rad],TRUE)</f>
        <v>98</v>
      </c>
    </row>
    <row r="366" spans="13:19" x14ac:dyDescent="0.25">
      <c r="M366" s="4">
        <f t="shared" si="21"/>
        <v>0</v>
      </c>
      <c r="N366" s="4" t="str">
        <f>IF(Tabell1[[#This Row],[Preparatkontroll]]=0,"",1)</f>
        <v/>
      </c>
      <c r="O366" s="4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4" t="str">
        <f>IF(Tabell1[[#This Row],[Rad]]&gt;Tabell1[[#This Row],[Första tomma]]-1,"",IF(ISEVEN(Tabell1[[#This Row],[Substans nr]])=TRUE,TRUE,FALSE))</f>
        <v/>
      </c>
      <c r="Q366" s="4" t="b">
        <f t="shared" si="22"/>
        <v>1</v>
      </c>
      <c r="R366" s="4">
        <f>ROW()</f>
        <v>366</v>
      </c>
      <c r="S366" s="4">
        <f>_xlfn.MINIFS(Tabell1[Rad],Tabell1[Tom rad],TRUE)</f>
        <v>98</v>
      </c>
    </row>
    <row r="367" spans="13:19" x14ac:dyDescent="0.25">
      <c r="M367" s="4">
        <f t="shared" si="21"/>
        <v>0</v>
      </c>
      <c r="N367" s="4" t="str">
        <f>IF(Tabell1[[#This Row],[Preparatkontroll]]=0,"",1)</f>
        <v/>
      </c>
      <c r="O367" s="4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4" t="str">
        <f>IF(Tabell1[[#This Row],[Rad]]&gt;Tabell1[[#This Row],[Första tomma]]-1,"",IF(ISEVEN(Tabell1[[#This Row],[Substans nr]])=TRUE,TRUE,FALSE))</f>
        <v/>
      </c>
      <c r="Q367" s="4" t="b">
        <f t="shared" si="22"/>
        <v>1</v>
      </c>
      <c r="R367" s="4">
        <f>ROW()</f>
        <v>367</v>
      </c>
      <c r="S367" s="4">
        <f>_xlfn.MINIFS(Tabell1[Rad],Tabell1[Tom rad],TRUE)</f>
        <v>98</v>
      </c>
    </row>
    <row r="368" spans="13:19" x14ac:dyDescent="0.25">
      <c r="M368" s="4">
        <f t="shared" si="21"/>
        <v>0</v>
      </c>
      <c r="N368" s="4" t="str">
        <f>IF(Tabell1[[#This Row],[Preparatkontroll]]=0,"",1)</f>
        <v/>
      </c>
      <c r="O368" s="4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4" t="str">
        <f>IF(Tabell1[[#This Row],[Rad]]&gt;Tabell1[[#This Row],[Första tomma]]-1,"",IF(ISEVEN(Tabell1[[#This Row],[Substans nr]])=TRUE,TRUE,FALSE))</f>
        <v/>
      </c>
      <c r="Q368" s="4" t="b">
        <f t="shared" si="22"/>
        <v>1</v>
      </c>
      <c r="R368" s="4">
        <f>ROW()</f>
        <v>368</v>
      </c>
      <c r="S368" s="4">
        <f>_xlfn.MINIFS(Tabell1[Rad],Tabell1[Tom rad],TRUE)</f>
        <v>98</v>
      </c>
    </row>
    <row r="369" spans="13:19" x14ac:dyDescent="0.25">
      <c r="M369" s="4">
        <f t="shared" si="21"/>
        <v>0</v>
      </c>
      <c r="N369" s="4" t="str">
        <f>IF(Tabell1[[#This Row],[Preparatkontroll]]=0,"",1)</f>
        <v/>
      </c>
      <c r="O369" s="4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4" t="str">
        <f>IF(Tabell1[[#This Row],[Rad]]&gt;Tabell1[[#This Row],[Första tomma]]-1,"",IF(ISEVEN(Tabell1[[#This Row],[Substans nr]])=TRUE,TRUE,FALSE))</f>
        <v/>
      </c>
      <c r="Q369" s="4" t="b">
        <f t="shared" si="22"/>
        <v>1</v>
      </c>
      <c r="R369" s="4">
        <f>ROW()</f>
        <v>369</v>
      </c>
      <c r="S369" s="4">
        <f>_xlfn.MINIFS(Tabell1[Rad],Tabell1[Tom rad],TRUE)</f>
        <v>98</v>
      </c>
    </row>
    <row r="370" spans="13:19" x14ac:dyDescent="0.25">
      <c r="M370" s="4">
        <f t="shared" si="21"/>
        <v>0</v>
      </c>
      <c r="N370" s="4" t="str">
        <f>IF(Tabell1[[#This Row],[Preparatkontroll]]=0,"",1)</f>
        <v/>
      </c>
      <c r="O370" s="4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4" t="str">
        <f>IF(Tabell1[[#This Row],[Rad]]&gt;Tabell1[[#This Row],[Första tomma]]-1,"",IF(ISEVEN(Tabell1[[#This Row],[Substans nr]])=TRUE,TRUE,FALSE))</f>
        <v/>
      </c>
      <c r="Q370" s="4" t="b">
        <f t="shared" si="22"/>
        <v>1</v>
      </c>
      <c r="R370" s="4">
        <f>ROW()</f>
        <v>370</v>
      </c>
      <c r="S370" s="4">
        <f>_xlfn.MINIFS(Tabell1[Rad],Tabell1[Tom rad],TRUE)</f>
        <v>98</v>
      </c>
    </row>
    <row r="371" spans="13:19" x14ac:dyDescent="0.25">
      <c r="M371" s="4">
        <f t="shared" si="21"/>
        <v>0</v>
      </c>
      <c r="N371" s="4" t="str">
        <f>IF(Tabell1[[#This Row],[Preparatkontroll]]=0,"",1)</f>
        <v/>
      </c>
      <c r="O371" s="4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4" t="str">
        <f>IF(Tabell1[[#This Row],[Rad]]&gt;Tabell1[[#This Row],[Första tomma]]-1,"",IF(ISEVEN(Tabell1[[#This Row],[Substans nr]])=TRUE,TRUE,FALSE))</f>
        <v/>
      </c>
      <c r="Q371" s="4" t="b">
        <f t="shared" si="22"/>
        <v>1</v>
      </c>
      <c r="R371" s="4">
        <f>ROW()</f>
        <v>371</v>
      </c>
      <c r="S371" s="4">
        <f>_xlfn.MINIFS(Tabell1[Rad],Tabell1[Tom rad],TRUE)</f>
        <v>98</v>
      </c>
    </row>
    <row r="372" spans="13:19" x14ac:dyDescent="0.25">
      <c r="M372" s="4">
        <f t="shared" si="21"/>
        <v>0</v>
      </c>
      <c r="N372" s="4" t="str">
        <f>IF(Tabell1[[#This Row],[Preparatkontroll]]=0,"",1)</f>
        <v/>
      </c>
      <c r="O372" s="4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4" t="str">
        <f>IF(Tabell1[[#This Row],[Rad]]&gt;Tabell1[[#This Row],[Första tomma]]-1,"",IF(ISEVEN(Tabell1[[#This Row],[Substans nr]])=TRUE,TRUE,FALSE))</f>
        <v/>
      </c>
      <c r="Q372" s="4" t="b">
        <f t="shared" si="22"/>
        <v>1</v>
      </c>
      <c r="R372" s="4">
        <f>ROW()</f>
        <v>372</v>
      </c>
      <c r="S372" s="4">
        <f>_xlfn.MINIFS(Tabell1[Rad],Tabell1[Tom rad],TRUE)</f>
        <v>98</v>
      </c>
    </row>
    <row r="373" spans="13:19" x14ac:dyDescent="0.25">
      <c r="M373" s="4">
        <f t="shared" si="21"/>
        <v>0</v>
      </c>
      <c r="N373" s="4" t="str">
        <f>IF(Tabell1[[#This Row],[Preparatkontroll]]=0,"",1)</f>
        <v/>
      </c>
      <c r="O373" s="4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4" t="str">
        <f>IF(Tabell1[[#This Row],[Rad]]&gt;Tabell1[[#This Row],[Första tomma]]-1,"",IF(ISEVEN(Tabell1[[#This Row],[Substans nr]])=TRUE,TRUE,FALSE))</f>
        <v/>
      </c>
      <c r="Q373" s="4" t="b">
        <f t="shared" si="22"/>
        <v>1</v>
      </c>
      <c r="R373" s="4">
        <f>ROW()</f>
        <v>373</v>
      </c>
      <c r="S373" s="4">
        <f>_xlfn.MINIFS(Tabell1[Rad],Tabell1[Tom rad],TRUE)</f>
        <v>98</v>
      </c>
    </row>
    <row r="374" spans="13:19" x14ac:dyDescent="0.25">
      <c r="M374" s="4">
        <f t="shared" si="21"/>
        <v>0</v>
      </c>
      <c r="N374" s="4" t="str">
        <f>IF(Tabell1[[#This Row],[Preparatkontroll]]=0,"",1)</f>
        <v/>
      </c>
      <c r="O374" s="4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4" t="str">
        <f>IF(Tabell1[[#This Row],[Rad]]&gt;Tabell1[[#This Row],[Första tomma]]-1,"",IF(ISEVEN(Tabell1[[#This Row],[Substans nr]])=TRUE,TRUE,FALSE))</f>
        <v/>
      </c>
      <c r="Q374" s="4" t="b">
        <f t="shared" si="22"/>
        <v>1</v>
      </c>
      <c r="R374" s="4">
        <f>ROW()</f>
        <v>374</v>
      </c>
      <c r="S374" s="4">
        <f>_xlfn.MINIFS(Tabell1[Rad],Tabell1[Tom rad],TRUE)</f>
        <v>98</v>
      </c>
    </row>
    <row r="375" spans="13:19" x14ac:dyDescent="0.25">
      <c r="M375" s="4">
        <f t="shared" si="21"/>
        <v>0</v>
      </c>
      <c r="N375" s="4" t="str">
        <f>IF(Tabell1[[#This Row],[Preparatkontroll]]=0,"",1)</f>
        <v/>
      </c>
      <c r="O375" s="4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4" t="str">
        <f>IF(Tabell1[[#This Row],[Rad]]&gt;Tabell1[[#This Row],[Första tomma]]-1,"",IF(ISEVEN(Tabell1[[#This Row],[Substans nr]])=TRUE,TRUE,FALSE))</f>
        <v/>
      </c>
      <c r="Q375" s="4" t="b">
        <f t="shared" si="22"/>
        <v>1</v>
      </c>
      <c r="R375" s="4">
        <f>ROW()</f>
        <v>375</v>
      </c>
      <c r="S375" s="4">
        <f>_xlfn.MINIFS(Tabell1[Rad],Tabell1[Tom rad],TRUE)</f>
        <v>98</v>
      </c>
    </row>
    <row r="376" spans="13:19" x14ac:dyDescent="0.25">
      <c r="M376" s="4">
        <f t="shared" si="21"/>
        <v>0</v>
      </c>
      <c r="N376" s="4" t="str">
        <f>IF(Tabell1[[#This Row],[Preparatkontroll]]=0,"",1)</f>
        <v/>
      </c>
      <c r="O376" s="4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4" t="str">
        <f>IF(Tabell1[[#This Row],[Rad]]&gt;Tabell1[[#This Row],[Första tomma]]-1,"",IF(ISEVEN(Tabell1[[#This Row],[Substans nr]])=TRUE,TRUE,FALSE))</f>
        <v/>
      </c>
      <c r="Q376" s="4" t="b">
        <f t="shared" si="22"/>
        <v>1</v>
      </c>
      <c r="R376" s="4">
        <f>ROW()</f>
        <v>376</v>
      </c>
      <c r="S376" s="4">
        <f>_xlfn.MINIFS(Tabell1[Rad],Tabell1[Tom rad],TRUE)</f>
        <v>98</v>
      </c>
    </row>
    <row r="377" spans="13:19" x14ac:dyDescent="0.25">
      <c r="M377" s="4">
        <f t="shared" si="21"/>
        <v>0</v>
      </c>
      <c r="N377" s="4" t="str">
        <f>IF(Tabell1[[#This Row],[Preparatkontroll]]=0,"",1)</f>
        <v/>
      </c>
      <c r="O377" s="4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4" t="str">
        <f>IF(Tabell1[[#This Row],[Rad]]&gt;Tabell1[[#This Row],[Första tomma]]-1,"",IF(ISEVEN(Tabell1[[#This Row],[Substans nr]])=TRUE,TRUE,FALSE))</f>
        <v/>
      </c>
      <c r="Q377" s="4" t="b">
        <f t="shared" si="22"/>
        <v>1</v>
      </c>
      <c r="R377" s="4">
        <f>ROW()</f>
        <v>377</v>
      </c>
      <c r="S377" s="4">
        <f>_xlfn.MINIFS(Tabell1[Rad],Tabell1[Tom rad],TRUE)</f>
        <v>98</v>
      </c>
    </row>
    <row r="378" spans="13:19" x14ac:dyDescent="0.25">
      <c r="M378" s="4">
        <f t="shared" si="21"/>
        <v>0</v>
      </c>
      <c r="N378" s="4" t="str">
        <f>IF(Tabell1[[#This Row],[Preparatkontroll]]=0,"",1)</f>
        <v/>
      </c>
      <c r="O378" s="4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4" t="str">
        <f>IF(Tabell1[[#This Row],[Rad]]&gt;Tabell1[[#This Row],[Första tomma]]-1,"",IF(ISEVEN(Tabell1[[#This Row],[Substans nr]])=TRUE,TRUE,FALSE))</f>
        <v/>
      </c>
      <c r="Q378" s="4" t="b">
        <f t="shared" si="22"/>
        <v>1</v>
      </c>
      <c r="R378" s="4">
        <f>ROW()</f>
        <v>378</v>
      </c>
      <c r="S378" s="4">
        <f>_xlfn.MINIFS(Tabell1[Rad],Tabell1[Tom rad],TRUE)</f>
        <v>98</v>
      </c>
    </row>
    <row r="379" spans="13:19" x14ac:dyDescent="0.25">
      <c r="M379" s="4">
        <f t="shared" si="21"/>
        <v>0</v>
      </c>
      <c r="N379" s="4" t="str">
        <f>IF(Tabell1[[#This Row],[Preparatkontroll]]=0,"",1)</f>
        <v/>
      </c>
      <c r="O379" s="4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4" t="str">
        <f>IF(Tabell1[[#This Row],[Rad]]&gt;Tabell1[[#This Row],[Första tomma]]-1,"",IF(ISEVEN(Tabell1[[#This Row],[Substans nr]])=TRUE,TRUE,FALSE))</f>
        <v/>
      </c>
      <c r="Q379" s="4" t="b">
        <f t="shared" si="22"/>
        <v>1</v>
      </c>
      <c r="R379" s="4">
        <f>ROW()</f>
        <v>379</v>
      </c>
      <c r="S379" s="4">
        <f>_xlfn.MINIFS(Tabell1[Rad],Tabell1[Tom rad],TRUE)</f>
        <v>98</v>
      </c>
    </row>
    <row r="380" spans="13:19" x14ac:dyDescent="0.25">
      <c r="M380" s="4">
        <f t="shared" si="21"/>
        <v>0</v>
      </c>
      <c r="N380" s="4" t="str">
        <f>IF(Tabell1[[#This Row],[Preparatkontroll]]=0,"",1)</f>
        <v/>
      </c>
      <c r="O380" s="4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4" t="str">
        <f>IF(Tabell1[[#This Row],[Rad]]&gt;Tabell1[[#This Row],[Första tomma]]-1,"",IF(ISEVEN(Tabell1[[#This Row],[Substans nr]])=TRUE,TRUE,FALSE))</f>
        <v/>
      </c>
      <c r="Q380" s="4" t="b">
        <f t="shared" si="22"/>
        <v>1</v>
      </c>
      <c r="R380" s="4">
        <f>ROW()</f>
        <v>380</v>
      </c>
      <c r="S380" s="4">
        <f>_xlfn.MINIFS(Tabell1[Rad],Tabell1[Tom rad],TRUE)</f>
        <v>98</v>
      </c>
    </row>
    <row r="381" spans="13:19" x14ac:dyDescent="0.25">
      <c r="M381" s="4">
        <f t="shared" si="21"/>
        <v>0</v>
      </c>
      <c r="N381" s="4" t="str">
        <f>IF(Tabell1[[#This Row],[Preparatkontroll]]=0,"",1)</f>
        <v/>
      </c>
      <c r="O381" s="4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4" t="str">
        <f>IF(Tabell1[[#This Row],[Rad]]&gt;Tabell1[[#This Row],[Första tomma]]-1,"",IF(ISEVEN(Tabell1[[#This Row],[Substans nr]])=TRUE,TRUE,FALSE))</f>
        <v/>
      </c>
      <c r="Q381" s="4" t="b">
        <f t="shared" si="22"/>
        <v>1</v>
      </c>
      <c r="R381" s="4">
        <f>ROW()</f>
        <v>381</v>
      </c>
      <c r="S381" s="4">
        <f>_xlfn.MINIFS(Tabell1[Rad],Tabell1[Tom rad],TRUE)</f>
        <v>98</v>
      </c>
    </row>
    <row r="382" spans="13:19" x14ac:dyDescent="0.25">
      <c r="M382" s="4">
        <f t="shared" si="21"/>
        <v>0</v>
      </c>
      <c r="N382" s="4" t="str">
        <f>IF(Tabell1[[#This Row],[Preparatkontroll]]=0,"",1)</f>
        <v/>
      </c>
      <c r="O382" s="4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4" t="str">
        <f>IF(Tabell1[[#This Row],[Rad]]&gt;Tabell1[[#This Row],[Första tomma]]-1,"",IF(ISEVEN(Tabell1[[#This Row],[Substans nr]])=TRUE,TRUE,FALSE))</f>
        <v/>
      </c>
      <c r="Q382" s="4" t="b">
        <f t="shared" si="22"/>
        <v>1</v>
      </c>
      <c r="R382" s="4">
        <f>ROW()</f>
        <v>382</v>
      </c>
      <c r="S382" s="4">
        <f>_xlfn.MINIFS(Tabell1[Rad],Tabell1[Tom rad],TRUE)</f>
        <v>98</v>
      </c>
    </row>
    <row r="383" spans="13:19" x14ac:dyDescent="0.25">
      <c r="M383" s="4">
        <f t="shared" si="21"/>
        <v>0</v>
      </c>
      <c r="N383" s="4" t="str">
        <f>IF(Tabell1[[#This Row],[Preparatkontroll]]=0,"",1)</f>
        <v/>
      </c>
      <c r="O383" s="4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4" t="str">
        <f>IF(Tabell1[[#This Row],[Rad]]&gt;Tabell1[[#This Row],[Första tomma]]-1,"",IF(ISEVEN(Tabell1[[#This Row],[Substans nr]])=TRUE,TRUE,FALSE))</f>
        <v/>
      </c>
      <c r="Q383" s="4" t="b">
        <f t="shared" si="22"/>
        <v>1</v>
      </c>
      <c r="R383" s="4">
        <f>ROW()</f>
        <v>383</v>
      </c>
      <c r="S383" s="4">
        <f>_xlfn.MINIFS(Tabell1[Rad],Tabell1[Tom rad],TRUE)</f>
        <v>98</v>
      </c>
    </row>
    <row r="384" spans="13:19" x14ac:dyDescent="0.25">
      <c r="M384" s="4">
        <f t="shared" si="21"/>
        <v>0</v>
      </c>
      <c r="N384" s="4" t="str">
        <f>IF(Tabell1[[#This Row],[Preparatkontroll]]=0,"",1)</f>
        <v/>
      </c>
      <c r="O384" s="4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4" t="str">
        <f>IF(Tabell1[[#This Row],[Rad]]&gt;Tabell1[[#This Row],[Första tomma]]-1,"",IF(ISEVEN(Tabell1[[#This Row],[Substans nr]])=TRUE,TRUE,FALSE))</f>
        <v/>
      </c>
      <c r="Q384" s="4" t="b">
        <f t="shared" si="22"/>
        <v>1</v>
      </c>
      <c r="R384" s="4">
        <f>ROW()</f>
        <v>384</v>
      </c>
      <c r="S384" s="4">
        <f>_xlfn.MINIFS(Tabell1[Rad],Tabell1[Tom rad],TRUE)</f>
        <v>98</v>
      </c>
    </row>
    <row r="385" spans="13:19" x14ac:dyDescent="0.25">
      <c r="M385" s="4">
        <f t="shared" si="21"/>
        <v>0</v>
      </c>
      <c r="N385" s="4" t="str">
        <f>IF(Tabell1[[#This Row],[Preparatkontroll]]=0,"",1)</f>
        <v/>
      </c>
      <c r="O385" s="4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4" t="str">
        <f>IF(Tabell1[[#This Row],[Rad]]&gt;Tabell1[[#This Row],[Första tomma]]-1,"",IF(ISEVEN(Tabell1[[#This Row],[Substans nr]])=TRUE,TRUE,FALSE))</f>
        <v/>
      </c>
      <c r="Q385" s="4" t="b">
        <f t="shared" si="22"/>
        <v>1</v>
      </c>
      <c r="R385" s="4">
        <f>ROW()</f>
        <v>385</v>
      </c>
      <c r="S385" s="4">
        <f>_xlfn.MINIFS(Tabell1[Rad],Tabell1[Tom rad],TRUE)</f>
        <v>98</v>
      </c>
    </row>
    <row r="386" spans="13:19" x14ac:dyDescent="0.25">
      <c r="M386" s="4">
        <f t="shared" si="21"/>
        <v>0</v>
      </c>
      <c r="N386" s="4" t="str">
        <f>IF(Tabell1[[#This Row],[Preparatkontroll]]=0,"",1)</f>
        <v/>
      </c>
      <c r="O386" s="4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4" t="str">
        <f>IF(Tabell1[[#This Row],[Rad]]&gt;Tabell1[[#This Row],[Första tomma]]-1,"",IF(ISEVEN(Tabell1[[#This Row],[Substans nr]])=TRUE,TRUE,FALSE))</f>
        <v/>
      </c>
      <c r="Q386" s="4" t="b">
        <f t="shared" si="22"/>
        <v>1</v>
      </c>
      <c r="R386" s="4">
        <f>ROW()</f>
        <v>386</v>
      </c>
      <c r="S386" s="4">
        <f>_xlfn.MINIFS(Tabell1[Rad],Tabell1[Tom rad],TRUE)</f>
        <v>98</v>
      </c>
    </row>
    <row r="387" spans="13:19" x14ac:dyDescent="0.25">
      <c r="M387" s="4">
        <f t="shared" si="21"/>
        <v>0</v>
      </c>
      <c r="N387" s="4" t="str">
        <f>IF(Tabell1[[#This Row],[Preparatkontroll]]=0,"",1)</f>
        <v/>
      </c>
      <c r="O387" s="4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4" t="str">
        <f>IF(Tabell1[[#This Row],[Rad]]&gt;Tabell1[[#This Row],[Första tomma]]-1,"",IF(ISEVEN(Tabell1[[#This Row],[Substans nr]])=TRUE,TRUE,FALSE))</f>
        <v/>
      </c>
      <c r="Q387" s="4" t="b">
        <f t="shared" si="22"/>
        <v>1</v>
      </c>
      <c r="R387" s="4">
        <f>ROW()</f>
        <v>387</v>
      </c>
      <c r="S387" s="4">
        <f>_xlfn.MINIFS(Tabell1[Rad],Tabell1[Tom rad],TRUE)</f>
        <v>98</v>
      </c>
    </row>
    <row r="388" spans="13:19" x14ac:dyDescent="0.25">
      <c r="M388" s="4">
        <f t="shared" si="21"/>
        <v>0</v>
      </c>
      <c r="N388" s="4" t="str">
        <f>IF(Tabell1[[#This Row],[Preparatkontroll]]=0,"",1)</f>
        <v/>
      </c>
      <c r="O388" s="4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4" t="str">
        <f>IF(Tabell1[[#This Row],[Rad]]&gt;Tabell1[[#This Row],[Första tomma]]-1,"",IF(ISEVEN(Tabell1[[#This Row],[Substans nr]])=TRUE,TRUE,FALSE))</f>
        <v/>
      </c>
      <c r="Q388" s="4" t="b">
        <f t="shared" si="22"/>
        <v>1</v>
      </c>
      <c r="R388" s="4">
        <f>ROW()</f>
        <v>388</v>
      </c>
      <c r="S388" s="4">
        <f>_xlfn.MINIFS(Tabell1[Rad],Tabell1[Tom rad],TRUE)</f>
        <v>98</v>
      </c>
    </row>
    <row r="389" spans="13:19" x14ac:dyDescent="0.25">
      <c r="M389" s="4">
        <f t="shared" si="21"/>
        <v>0</v>
      </c>
      <c r="N389" s="4" t="str">
        <f>IF(Tabell1[[#This Row],[Preparatkontroll]]=0,"",1)</f>
        <v/>
      </c>
      <c r="O389" s="4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4" t="str">
        <f>IF(Tabell1[[#This Row],[Rad]]&gt;Tabell1[[#This Row],[Första tomma]]-1,"",IF(ISEVEN(Tabell1[[#This Row],[Substans nr]])=TRUE,TRUE,FALSE))</f>
        <v/>
      </c>
      <c r="Q389" s="4" t="b">
        <f t="shared" si="22"/>
        <v>1</v>
      </c>
      <c r="R389" s="4">
        <f>ROW()</f>
        <v>389</v>
      </c>
      <c r="S389" s="4">
        <f>_xlfn.MINIFS(Tabell1[Rad],Tabell1[Tom rad],TRUE)</f>
        <v>98</v>
      </c>
    </row>
    <row r="390" spans="13:19" x14ac:dyDescent="0.25">
      <c r="M390" s="4">
        <f t="shared" si="21"/>
        <v>0</v>
      </c>
      <c r="N390" s="4" t="str">
        <f>IF(Tabell1[[#This Row],[Preparatkontroll]]=0,"",1)</f>
        <v/>
      </c>
      <c r="O390" s="4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4" t="str">
        <f>IF(Tabell1[[#This Row],[Rad]]&gt;Tabell1[[#This Row],[Första tomma]]-1,"",IF(ISEVEN(Tabell1[[#This Row],[Substans nr]])=TRUE,TRUE,FALSE))</f>
        <v/>
      </c>
      <c r="Q390" s="4" t="b">
        <f t="shared" si="22"/>
        <v>1</v>
      </c>
      <c r="R390" s="4">
        <f>ROW()</f>
        <v>390</v>
      </c>
      <c r="S390" s="4">
        <f>_xlfn.MINIFS(Tabell1[Rad],Tabell1[Tom rad],TRUE)</f>
        <v>98</v>
      </c>
    </row>
    <row r="391" spans="13:19" x14ac:dyDescent="0.25">
      <c r="M391" s="4">
        <f t="shared" si="21"/>
        <v>0</v>
      </c>
      <c r="N391" s="4" t="str">
        <f>IF(Tabell1[[#This Row],[Preparatkontroll]]=0,"",1)</f>
        <v/>
      </c>
      <c r="O391" s="4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4" t="str">
        <f>IF(Tabell1[[#This Row],[Rad]]&gt;Tabell1[[#This Row],[Första tomma]]-1,"",IF(ISEVEN(Tabell1[[#This Row],[Substans nr]])=TRUE,TRUE,FALSE))</f>
        <v/>
      </c>
      <c r="Q391" s="4" t="b">
        <f t="shared" si="22"/>
        <v>1</v>
      </c>
      <c r="R391" s="4">
        <f>ROW()</f>
        <v>391</v>
      </c>
      <c r="S391" s="4">
        <f>_xlfn.MINIFS(Tabell1[Rad],Tabell1[Tom rad],TRUE)</f>
        <v>98</v>
      </c>
    </row>
    <row r="392" spans="13:19" x14ac:dyDescent="0.25">
      <c r="M392" s="4">
        <f t="shared" si="21"/>
        <v>0</v>
      </c>
      <c r="N392" s="4" t="str">
        <f>IF(Tabell1[[#This Row],[Preparatkontroll]]=0,"",1)</f>
        <v/>
      </c>
      <c r="O392" s="4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4" t="str">
        <f>IF(Tabell1[[#This Row],[Rad]]&gt;Tabell1[[#This Row],[Första tomma]]-1,"",IF(ISEVEN(Tabell1[[#This Row],[Substans nr]])=TRUE,TRUE,FALSE))</f>
        <v/>
      </c>
      <c r="Q392" s="4" t="b">
        <f t="shared" si="22"/>
        <v>1</v>
      </c>
      <c r="R392" s="4">
        <f>ROW()</f>
        <v>392</v>
      </c>
      <c r="S392" s="4">
        <f>_xlfn.MINIFS(Tabell1[Rad],Tabell1[Tom rad],TRUE)</f>
        <v>98</v>
      </c>
    </row>
    <row r="393" spans="13:19" x14ac:dyDescent="0.25">
      <c r="M393" s="4">
        <f t="shared" si="21"/>
        <v>0</v>
      </c>
      <c r="N393" s="4" t="str">
        <f>IF(Tabell1[[#This Row],[Preparatkontroll]]=0,"",1)</f>
        <v/>
      </c>
      <c r="O393" s="4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4" t="str">
        <f>IF(Tabell1[[#This Row],[Rad]]&gt;Tabell1[[#This Row],[Första tomma]]-1,"",IF(ISEVEN(Tabell1[[#This Row],[Substans nr]])=TRUE,TRUE,FALSE))</f>
        <v/>
      </c>
      <c r="Q393" s="4" t="b">
        <f t="shared" si="22"/>
        <v>1</v>
      </c>
      <c r="R393" s="4">
        <f>ROW()</f>
        <v>393</v>
      </c>
      <c r="S393" s="4">
        <f>_xlfn.MINIFS(Tabell1[Rad],Tabell1[Tom rad],TRUE)</f>
        <v>98</v>
      </c>
    </row>
    <row r="394" spans="13:19" x14ac:dyDescent="0.25">
      <c r="M394" s="4">
        <f t="shared" si="21"/>
        <v>0</v>
      </c>
      <c r="N394" s="4" t="str">
        <f>IF(Tabell1[[#This Row],[Preparatkontroll]]=0,"",1)</f>
        <v/>
      </c>
      <c r="O394" s="4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4" t="str">
        <f>IF(Tabell1[[#This Row],[Rad]]&gt;Tabell1[[#This Row],[Första tomma]]-1,"",IF(ISEVEN(Tabell1[[#This Row],[Substans nr]])=TRUE,TRUE,FALSE))</f>
        <v/>
      </c>
      <c r="Q394" s="4" t="b">
        <f t="shared" si="22"/>
        <v>1</v>
      </c>
      <c r="R394" s="4">
        <f>ROW()</f>
        <v>394</v>
      </c>
      <c r="S394" s="4">
        <f>_xlfn.MINIFS(Tabell1[Rad],Tabell1[Tom rad],TRUE)</f>
        <v>98</v>
      </c>
    </row>
    <row r="395" spans="13:19" x14ac:dyDescent="0.25">
      <c r="M395" s="4">
        <f t="shared" si="21"/>
        <v>0</v>
      </c>
      <c r="N395" s="4" t="str">
        <f>IF(Tabell1[[#This Row],[Preparatkontroll]]=0,"",1)</f>
        <v/>
      </c>
      <c r="O395" s="4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4" t="str">
        <f>IF(Tabell1[[#This Row],[Rad]]&gt;Tabell1[[#This Row],[Första tomma]]-1,"",IF(ISEVEN(Tabell1[[#This Row],[Substans nr]])=TRUE,TRUE,FALSE))</f>
        <v/>
      </c>
      <c r="Q395" s="4" t="b">
        <f t="shared" si="22"/>
        <v>1</v>
      </c>
      <c r="R395" s="4">
        <f>ROW()</f>
        <v>395</v>
      </c>
      <c r="S395" s="4">
        <f>_xlfn.MINIFS(Tabell1[Rad],Tabell1[Tom rad],TRUE)</f>
        <v>98</v>
      </c>
    </row>
    <row r="396" spans="13:19" x14ac:dyDescent="0.25">
      <c r="M396" s="4">
        <f t="shared" si="21"/>
        <v>0</v>
      </c>
      <c r="N396" s="4" t="str">
        <f>IF(Tabell1[[#This Row],[Preparatkontroll]]=0,"",1)</f>
        <v/>
      </c>
      <c r="O396" s="4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4" t="str">
        <f>IF(Tabell1[[#This Row],[Rad]]&gt;Tabell1[[#This Row],[Första tomma]]-1,"",IF(ISEVEN(Tabell1[[#This Row],[Substans nr]])=TRUE,TRUE,FALSE))</f>
        <v/>
      </c>
      <c r="Q396" s="4" t="b">
        <f t="shared" si="22"/>
        <v>1</v>
      </c>
      <c r="R396" s="4">
        <f>ROW()</f>
        <v>396</v>
      </c>
      <c r="S396" s="4">
        <f>_xlfn.MINIFS(Tabell1[Rad],Tabell1[Tom rad],TRUE)</f>
        <v>98</v>
      </c>
    </row>
    <row r="397" spans="13:19" x14ac:dyDescent="0.25">
      <c r="M397" s="4">
        <f t="shared" si="21"/>
        <v>0</v>
      </c>
      <c r="N397" s="4" t="str">
        <f>IF(Tabell1[[#This Row],[Preparatkontroll]]=0,"",1)</f>
        <v/>
      </c>
      <c r="O397" s="4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4" t="str">
        <f>IF(Tabell1[[#This Row],[Rad]]&gt;Tabell1[[#This Row],[Första tomma]]-1,"",IF(ISEVEN(Tabell1[[#This Row],[Substans nr]])=TRUE,TRUE,FALSE))</f>
        <v/>
      </c>
      <c r="Q397" s="4" t="b">
        <f t="shared" si="22"/>
        <v>1</v>
      </c>
      <c r="R397" s="4">
        <f>ROW()</f>
        <v>397</v>
      </c>
      <c r="S397" s="4">
        <f>_xlfn.MINIFS(Tabell1[Rad],Tabell1[Tom rad],TRUE)</f>
        <v>98</v>
      </c>
    </row>
    <row r="398" spans="13:19" x14ac:dyDescent="0.25">
      <c r="M398" s="4">
        <f t="shared" si="21"/>
        <v>0</v>
      </c>
      <c r="N398" s="4" t="str">
        <f>IF(Tabell1[[#This Row],[Preparatkontroll]]=0,"",1)</f>
        <v/>
      </c>
      <c r="O398" s="4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4" t="str">
        <f>IF(Tabell1[[#This Row],[Rad]]&gt;Tabell1[[#This Row],[Första tomma]]-1,"",IF(ISEVEN(Tabell1[[#This Row],[Substans nr]])=TRUE,TRUE,FALSE))</f>
        <v/>
      </c>
      <c r="Q398" s="4" t="b">
        <f t="shared" si="22"/>
        <v>1</v>
      </c>
      <c r="R398" s="4">
        <f>ROW()</f>
        <v>398</v>
      </c>
      <c r="S398" s="4">
        <f>_xlfn.MINIFS(Tabell1[Rad],Tabell1[Tom rad],TRUE)</f>
        <v>98</v>
      </c>
    </row>
    <row r="399" spans="13:19" x14ac:dyDescent="0.25">
      <c r="M399" s="4">
        <f t="shared" si="21"/>
        <v>0</v>
      </c>
      <c r="N399" s="4" t="str">
        <f>IF(Tabell1[[#This Row],[Preparatkontroll]]=0,"",1)</f>
        <v/>
      </c>
      <c r="O399" s="4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4" t="str">
        <f>IF(Tabell1[[#This Row],[Rad]]&gt;Tabell1[[#This Row],[Första tomma]]-1,"",IF(ISEVEN(Tabell1[[#This Row],[Substans nr]])=TRUE,TRUE,FALSE))</f>
        <v/>
      </c>
      <c r="Q399" s="4" t="b">
        <f t="shared" si="22"/>
        <v>1</v>
      </c>
      <c r="R399" s="4">
        <f>ROW()</f>
        <v>399</v>
      </c>
      <c r="S399" s="4">
        <f>_xlfn.MINIFS(Tabell1[Rad],Tabell1[Tom rad],TRUE)</f>
        <v>98</v>
      </c>
    </row>
    <row r="400" spans="13:19" x14ac:dyDescent="0.25">
      <c r="M400" s="4">
        <f t="shared" si="21"/>
        <v>0</v>
      </c>
      <c r="N400" s="4" t="str">
        <f>IF(Tabell1[[#This Row],[Preparatkontroll]]=0,"",1)</f>
        <v/>
      </c>
      <c r="O400" s="4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4" t="str">
        <f>IF(Tabell1[[#This Row],[Rad]]&gt;Tabell1[[#This Row],[Första tomma]]-1,"",IF(ISEVEN(Tabell1[[#This Row],[Substans nr]])=TRUE,TRUE,FALSE))</f>
        <v/>
      </c>
      <c r="Q400" s="4" t="b">
        <f t="shared" si="22"/>
        <v>1</v>
      </c>
      <c r="R400" s="4">
        <f>ROW()</f>
        <v>400</v>
      </c>
      <c r="S400" s="4">
        <f>_xlfn.MINIFS(Tabell1[Rad],Tabell1[Tom rad],TRUE)</f>
        <v>98</v>
      </c>
    </row>
    <row r="401" spans="13:19" x14ac:dyDescent="0.25">
      <c r="M401" s="4">
        <f t="shared" si="21"/>
        <v>0</v>
      </c>
      <c r="N401" s="4" t="str">
        <f>IF(Tabell1[[#This Row],[Preparatkontroll]]=0,"",1)</f>
        <v/>
      </c>
      <c r="O401" s="4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4" t="str">
        <f>IF(Tabell1[[#This Row],[Rad]]&gt;Tabell1[[#This Row],[Första tomma]]-1,"",IF(ISEVEN(Tabell1[[#This Row],[Substans nr]])=TRUE,TRUE,FALSE))</f>
        <v/>
      </c>
      <c r="Q401" s="4" t="b">
        <f t="shared" si="22"/>
        <v>1</v>
      </c>
      <c r="R401" s="4">
        <f>ROW()</f>
        <v>401</v>
      </c>
      <c r="S401" s="4">
        <f>_xlfn.MINIFS(Tabell1[Rad],Tabell1[Tom rad],TRUE)</f>
        <v>98</v>
      </c>
    </row>
    <row r="402" spans="13:19" x14ac:dyDescent="0.25">
      <c r="M402" s="4">
        <f t="shared" si="21"/>
        <v>0</v>
      </c>
      <c r="N402" s="4" t="str">
        <f>IF(Tabell1[[#This Row],[Preparatkontroll]]=0,"",1)</f>
        <v/>
      </c>
      <c r="O402" s="4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4" t="str">
        <f>IF(Tabell1[[#This Row],[Rad]]&gt;Tabell1[[#This Row],[Första tomma]]-1,"",IF(ISEVEN(Tabell1[[#This Row],[Substans nr]])=TRUE,TRUE,FALSE))</f>
        <v/>
      </c>
      <c r="Q402" s="4" t="b">
        <f t="shared" si="22"/>
        <v>1</v>
      </c>
      <c r="R402" s="4">
        <f>ROW()</f>
        <v>402</v>
      </c>
      <c r="S402" s="4">
        <f>_xlfn.MINIFS(Tabell1[Rad],Tabell1[Tom rad],TRUE)</f>
        <v>98</v>
      </c>
    </row>
    <row r="403" spans="13:19" x14ac:dyDescent="0.25">
      <c r="M403" s="4">
        <f t="shared" si="21"/>
        <v>0</v>
      </c>
      <c r="N403" s="4" t="str">
        <f>IF(Tabell1[[#This Row],[Preparatkontroll]]=0,"",1)</f>
        <v/>
      </c>
      <c r="O403" s="4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4" t="str">
        <f>IF(Tabell1[[#This Row],[Rad]]&gt;Tabell1[[#This Row],[Första tomma]]-1,"",IF(ISEVEN(Tabell1[[#This Row],[Substans nr]])=TRUE,TRUE,FALSE))</f>
        <v/>
      </c>
      <c r="Q403" s="4" t="b">
        <f t="shared" si="22"/>
        <v>1</v>
      </c>
      <c r="R403" s="4">
        <f>ROW()</f>
        <v>403</v>
      </c>
      <c r="S403" s="4">
        <f>_xlfn.MINIFS(Tabell1[Rad],Tabell1[Tom rad],TRUE)</f>
        <v>98</v>
      </c>
    </row>
    <row r="404" spans="13:19" x14ac:dyDescent="0.25">
      <c r="M404" s="4">
        <f t="shared" si="21"/>
        <v>0</v>
      </c>
      <c r="N404" s="4" t="str">
        <f>IF(Tabell1[[#This Row],[Preparatkontroll]]=0,"",1)</f>
        <v/>
      </c>
      <c r="O404" s="4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4" t="str">
        <f>IF(Tabell1[[#This Row],[Rad]]&gt;Tabell1[[#This Row],[Första tomma]]-1,"",IF(ISEVEN(Tabell1[[#This Row],[Substans nr]])=TRUE,TRUE,FALSE))</f>
        <v/>
      </c>
      <c r="Q404" s="4" t="b">
        <f t="shared" si="22"/>
        <v>1</v>
      </c>
      <c r="R404" s="4">
        <f>ROW()</f>
        <v>404</v>
      </c>
      <c r="S404" s="4">
        <f>_xlfn.MINIFS(Tabell1[Rad],Tabell1[Tom rad],TRUE)</f>
        <v>98</v>
      </c>
    </row>
    <row r="405" spans="13:19" x14ac:dyDescent="0.25">
      <c r="M405" s="4">
        <f t="shared" si="21"/>
        <v>0</v>
      </c>
      <c r="N405" s="4" t="str">
        <f>IF(Tabell1[[#This Row],[Preparatkontroll]]=0,"",1)</f>
        <v/>
      </c>
      <c r="O405" s="4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4" t="str">
        <f>IF(Tabell1[[#This Row],[Rad]]&gt;Tabell1[[#This Row],[Första tomma]]-1,"",IF(ISEVEN(Tabell1[[#This Row],[Substans nr]])=TRUE,TRUE,FALSE))</f>
        <v/>
      </c>
      <c r="Q405" s="4" t="b">
        <f t="shared" si="22"/>
        <v>1</v>
      </c>
      <c r="R405" s="4">
        <f>ROW()</f>
        <v>405</v>
      </c>
      <c r="S405" s="4">
        <f>_xlfn.MINIFS(Tabell1[Rad],Tabell1[Tom rad],TRUE)</f>
        <v>98</v>
      </c>
    </row>
    <row r="406" spans="13:19" x14ac:dyDescent="0.25">
      <c r="M406" s="4">
        <f t="shared" si="21"/>
        <v>0</v>
      </c>
      <c r="N406" s="4" t="str">
        <f>IF(Tabell1[[#This Row],[Preparatkontroll]]=0,"",1)</f>
        <v/>
      </c>
      <c r="O406" s="4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4" t="str">
        <f>IF(Tabell1[[#This Row],[Rad]]&gt;Tabell1[[#This Row],[Första tomma]]-1,"",IF(ISEVEN(Tabell1[[#This Row],[Substans nr]])=TRUE,TRUE,FALSE))</f>
        <v/>
      </c>
      <c r="Q406" s="4" t="b">
        <f t="shared" si="22"/>
        <v>1</v>
      </c>
      <c r="R406" s="4">
        <f>ROW()</f>
        <v>406</v>
      </c>
      <c r="S406" s="4">
        <f>_xlfn.MINIFS(Tabell1[Rad],Tabell1[Tom rad],TRUE)</f>
        <v>98</v>
      </c>
    </row>
    <row r="407" spans="13:19" x14ac:dyDescent="0.25">
      <c r="M407" s="4">
        <f t="shared" si="21"/>
        <v>0</v>
      </c>
      <c r="N407" s="4" t="str">
        <f>IF(Tabell1[[#This Row],[Preparatkontroll]]=0,"",1)</f>
        <v/>
      </c>
      <c r="O407" s="4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4" t="str">
        <f>IF(Tabell1[[#This Row],[Rad]]&gt;Tabell1[[#This Row],[Första tomma]]-1,"",IF(ISEVEN(Tabell1[[#This Row],[Substans nr]])=TRUE,TRUE,FALSE))</f>
        <v/>
      </c>
      <c r="Q407" s="4" t="b">
        <f t="shared" si="22"/>
        <v>1</v>
      </c>
      <c r="R407" s="4">
        <f>ROW()</f>
        <v>407</v>
      </c>
      <c r="S407" s="4">
        <f>_xlfn.MINIFS(Tabell1[Rad],Tabell1[Tom rad],TRUE)</f>
        <v>98</v>
      </c>
    </row>
    <row r="408" spans="13:19" x14ac:dyDescent="0.25">
      <c r="M408" s="4">
        <f t="shared" si="21"/>
        <v>0</v>
      </c>
      <c r="N408" s="4" t="str">
        <f>IF(Tabell1[[#This Row],[Preparatkontroll]]=0,"",1)</f>
        <v/>
      </c>
      <c r="O408" s="4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4" t="str">
        <f>IF(Tabell1[[#This Row],[Rad]]&gt;Tabell1[[#This Row],[Första tomma]]-1,"",IF(ISEVEN(Tabell1[[#This Row],[Substans nr]])=TRUE,TRUE,FALSE))</f>
        <v/>
      </c>
      <c r="Q408" s="4" t="b">
        <f t="shared" si="22"/>
        <v>1</v>
      </c>
      <c r="R408" s="4">
        <f>ROW()</f>
        <v>408</v>
      </c>
      <c r="S408" s="4">
        <f>_xlfn.MINIFS(Tabell1[Rad],Tabell1[Tom rad],TRUE)</f>
        <v>98</v>
      </c>
    </row>
    <row r="409" spans="13:19" x14ac:dyDescent="0.25">
      <c r="M409" s="4">
        <f t="shared" si="21"/>
        <v>0</v>
      </c>
      <c r="N409" s="4" t="str">
        <f>IF(Tabell1[[#This Row],[Preparatkontroll]]=0,"",1)</f>
        <v/>
      </c>
      <c r="O409" s="4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4" t="str">
        <f>IF(Tabell1[[#This Row],[Rad]]&gt;Tabell1[[#This Row],[Första tomma]]-1,"",IF(ISEVEN(Tabell1[[#This Row],[Substans nr]])=TRUE,TRUE,FALSE))</f>
        <v/>
      </c>
      <c r="Q409" s="4" t="b">
        <f t="shared" si="22"/>
        <v>1</v>
      </c>
      <c r="R409" s="4">
        <f>ROW()</f>
        <v>409</v>
      </c>
      <c r="S409" s="4">
        <f>_xlfn.MINIFS(Tabell1[Rad],Tabell1[Tom rad],TRUE)</f>
        <v>98</v>
      </c>
    </row>
    <row r="410" spans="13:19" x14ac:dyDescent="0.25">
      <c r="M410" s="4">
        <f t="shared" si="21"/>
        <v>0</v>
      </c>
      <c r="N410" s="4" t="str">
        <f>IF(Tabell1[[#This Row],[Preparatkontroll]]=0,"",1)</f>
        <v/>
      </c>
      <c r="O410" s="4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4" t="str">
        <f>IF(Tabell1[[#This Row],[Rad]]&gt;Tabell1[[#This Row],[Första tomma]]-1,"",IF(ISEVEN(Tabell1[[#This Row],[Substans nr]])=TRUE,TRUE,FALSE))</f>
        <v/>
      </c>
      <c r="Q410" s="4" t="b">
        <f t="shared" si="22"/>
        <v>1</v>
      </c>
      <c r="R410" s="4">
        <f>ROW()</f>
        <v>410</v>
      </c>
      <c r="S410" s="4">
        <f>_xlfn.MINIFS(Tabell1[Rad],Tabell1[Tom rad],TRUE)</f>
        <v>98</v>
      </c>
    </row>
    <row r="411" spans="13:19" x14ac:dyDescent="0.25">
      <c r="M411" s="4">
        <f t="shared" si="21"/>
        <v>0</v>
      </c>
      <c r="N411" s="4" t="str">
        <f>IF(Tabell1[[#This Row],[Preparatkontroll]]=0,"",1)</f>
        <v/>
      </c>
      <c r="O411" s="4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4" t="str">
        <f>IF(Tabell1[[#This Row],[Rad]]&gt;Tabell1[[#This Row],[Första tomma]]-1,"",IF(ISEVEN(Tabell1[[#This Row],[Substans nr]])=TRUE,TRUE,FALSE))</f>
        <v/>
      </c>
      <c r="Q411" s="4" t="b">
        <f t="shared" si="22"/>
        <v>1</v>
      </c>
      <c r="R411" s="4">
        <f>ROW()</f>
        <v>411</v>
      </c>
      <c r="S411" s="4">
        <f>_xlfn.MINIFS(Tabell1[Rad],Tabell1[Tom rad],TRUE)</f>
        <v>98</v>
      </c>
    </row>
    <row r="412" spans="13:19" x14ac:dyDescent="0.25">
      <c r="M412" s="4">
        <f t="shared" si="21"/>
        <v>0</v>
      </c>
      <c r="N412" s="4" t="str">
        <f>IF(Tabell1[[#This Row],[Preparatkontroll]]=0,"",1)</f>
        <v/>
      </c>
      <c r="O412" s="4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4" t="str">
        <f>IF(Tabell1[[#This Row],[Rad]]&gt;Tabell1[[#This Row],[Första tomma]]-1,"",IF(ISEVEN(Tabell1[[#This Row],[Substans nr]])=TRUE,TRUE,FALSE))</f>
        <v/>
      </c>
      <c r="Q412" s="4" t="b">
        <f t="shared" si="22"/>
        <v>1</v>
      </c>
      <c r="R412" s="4">
        <f>ROW()</f>
        <v>412</v>
      </c>
      <c r="S412" s="4">
        <f>_xlfn.MINIFS(Tabell1[Rad],Tabell1[Tom rad],TRUE)</f>
        <v>98</v>
      </c>
    </row>
    <row r="413" spans="13:19" x14ac:dyDescent="0.25">
      <c r="M413" s="4">
        <f t="shared" si="21"/>
        <v>0</v>
      </c>
      <c r="N413" s="4" t="str">
        <f>IF(Tabell1[[#This Row],[Preparatkontroll]]=0,"",1)</f>
        <v/>
      </c>
      <c r="O413" s="4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4" t="str">
        <f>IF(Tabell1[[#This Row],[Rad]]&gt;Tabell1[[#This Row],[Första tomma]]-1,"",IF(ISEVEN(Tabell1[[#This Row],[Substans nr]])=TRUE,TRUE,FALSE))</f>
        <v/>
      </c>
      <c r="Q413" s="4" t="b">
        <f t="shared" si="22"/>
        <v>1</v>
      </c>
      <c r="R413" s="4">
        <f>ROW()</f>
        <v>413</v>
      </c>
      <c r="S413" s="4">
        <f>_xlfn.MINIFS(Tabell1[Rad],Tabell1[Tom rad],TRUE)</f>
        <v>98</v>
      </c>
    </row>
    <row r="414" spans="13:19" x14ac:dyDescent="0.25">
      <c r="M414" s="4">
        <f t="shared" si="21"/>
        <v>0</v>
      </c>
      <c r="N414" s="4" t="str">
        <f>IF(Tabell1[[#This Row],[Preparatkontroll]]=0,"",1)</f>
        <v/>
      </c>
      <c r="O414" s="4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4" t="str">
        <f>IF(Tabell1[[#This Row],[Rad]]&gt;Tabell1[[#This Row],[Första tomma]]-1,"",IF(ISEVEN(Tabell1[[#This Row],[Substans nr]])=TRUE,TRUE,FALSE))</f>
        <v/>
      </c>
      <c r="Q414" s="4" t="b">
        <f t="shared" si="22"/>
        <v>1</v>
      </c>
      <c r="R414" s="4">
        <f>ROW()</f>
        <v>414</v>
      </c>
      <c r="S414" s="4">
        <f>_xlfn.MINIFS(Tabell1[Rad],Tabell1[Tom rad],TRUE)</f>
        <v>98</v>
      </c>
    </row>
    <row r="415" spans="13:19" x14ac:dyDescent="0.25">
      <c r="M415" s="4">
        <f t="shared" ref="M415:M478" si="23">A415</f>
        <v>0</v>
      </c>
      <c r="N415" s="4" t="str">
        <f>IF(Tabell1[[#This Row],[Preparatkontroll]]=0,"",1)</f>
        <v/>
      </c>
      <c r="O415" s="4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4" t="str">
        <f>IF(Tabell1[[#This Row],[Rad]]&gt;Tabell1[[#This Row],[Första tomma]]-1,"",IF(ISEVEN(Tabell1[[#This Row],[Substans nr]])=TRUE,TRUE,FALSE))</f>
        <v/>
      </c>
      <c r="Q415" s="4" t="b">
        <f t="shared" si="22"/>
        <v>1</v>
      </c>
      <c r="R415" s="4">
        <f>ROW()</f>
        <v>415</v>
      </c>
      <c r="S415" s="4">
        <f>_xlfn.MINIFS(Tabell1[Rad],Tabell1[Tom rad],TRUE)</f>
        <v>98</v>
      </c>
    </row>
    <row r="416" spans="13:19" x14ac:dyDescent="0.25">
      <c r="M416" s="4">
        <f t="shared" si="23"/>
        <v>0</v>
      </c>
      <c r="N416" s="4" t="str">
        <f>IF(Tabell1[[#This Row],[Preparatkontroll]]=0,"",1)</f>
        <v/>
      </c>
      <c r="O416" s="4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4" t="str">
        <f>IF(Tabell1[[#This Row],[Rad]]&gt;Tabell1[[#This Row],[Första tomma]]-1,"",IF(ISEVEN(Tabell1[[#This Row],[Substans nr]])=TRUE,TRUE,FALSE))</f>
        <v/>
      </c>
      <c r="Q416" s="4" t="b">
        <f t="shared" si="22"/>
        <v>1</v>
      </c>
      <c r="R416" s="4">
        <f>ROW()</f>
        <v>416</v>
      </c>
      <c r="S416" s="4">
        <f>_xlfn.MINIFS(Tabell1[Rad],Tabell1[Tom rad],TRUE)</f>
        <v>98</v>
      </c>
    </row>
    <row r="417" spans="13:19" x14ac:dyDescent="0.25">
      <c r="M417" s="4">
        <f t="shared" si="23"/>
        <v>0</v>
      </c>
      <c r="N417" s="4" t="str">
        <f>IF(Tabell1[[#This Row],[Preparatkontroll]]=0,"",1)</f>
        <v/>
      </c>
      <c r="O417" s="4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4" t="str">
        <f>IF(Tabell1[[#This Row],[Rad]]&gt;Tabell1[[#This Row],[Första tomma]]-1,"",IF(ISEVEN(Tabell1[[#This Row],[Substans nr]])=TRUE,TRUE,FALSE))</f>
        <v/>
      </c>
      <c r="Q417" s="4" t="b">
        <f t="shared" si="22"/>
        <v>1</v>
      </c>
      <c r="R417" s="4">
        <f>ROW()</f>
        <v>417</v>
      </c>
      <c r="S417" s="4">
        <f>_xlfn.MINIFS(Tabell1[Rad],Tabell1[Tom rad],TRUE)</f>
        <v>98</v>
      </c>
    </row>
    <row r="418" spans="13:19" x14ac:dyDescent="0.25">
      <c r="M418" s="4">
        <f t="shared" si="23"/>
        <v>0</v>
      </c>
      <c r="N418" s="4" t="str">
        <f>IF(Tabell1[[#This Row],[Preparatkontroll]]=0,"",1)</f>
        <v/>
      </c>
      <c r="O418" s="4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4" t="str">
        <f>IF(Tabell1[[#This Row],[Rad]]&gt;Tabell1[[#This Row],[Första tomma]]-1,"",IF(ISEVEN(Tabell1[[#This Row],[Substans nr]])=TRUE,TRUE,FALSE))</f>
        <v/>
      </c>
      <c r="Q418" s="4" t="b">
        <f t="shared" si="22"/>
        <v>1</v>
      </c>
      <c r="R418" s="4">
        <f>ROW()</f>
        <v>418</v>
      </c>
      <c r="S418" s="4">
        <f>_xlfn.MINIFS(Tabell1[Rad],Tabell1[Tom rad],TRUE)</f>
        <v>98</v>
      </c>
    </row>
    <row r="419" spans="13:19" x14ac:dyDescent="0.25">
      <c r="M419" s="4">
        <f t="shared" si="23"/>
        <v>0</v>
      </c>
      <c r="N419" s="4" t="str">
        <f>IF(Tabell1[[#This Row],[Preparatkontroll]]=0,"",1)</f>
        <v/>
      </c>
      <c r="O419" s="4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4" t="str">
        <f>IF(Tabell1[[#This Row],[Rad]]&gt;Tabell1[[#This Row],[Första tomma]]-1,"",IF(ISEVEN(Tabell1[[#This Row],[Substans nr]])=TRUE,TRUE,FALSE))</f>
        <v/>
      </c>
      <c r="Q419" s="4" t="b">
        <f t="shared" ref="Q419:Q482" si="24">(ISBLANK(H418))</f>
        <v>1</v>
      </c>
      <c r="R419" s="4">
        <f>ROW()</f>
        <v>419</v>
      </c>
      <c r="S419" s="4">
        <f>_xlfn.MINIFS(Tabell1[Rad],Tabell1[Tom rad],TRUE)</f>
        <v>98</v>
      </c>
    </row>
    <row r="420" spans="13:19" x14ac:dyDescent="0.25">
      <c r="M420" s="4">
        <f t="shared" si="23"/>
        <v>0</v>
      </c>
      <c r="N420" s="4" t="str">
        <f>IF(Tabell1[[#This Row],[Preparatkontroll]]=0,"",1)</f>
        <v/>
      </c>
      <c r="O420" s="4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4" t="str">
        <f>IF(Tabell1[[#This Row],[Rad]]&gt;Tabell1[[#This Row],[Första tomma]]-1,"",IF(ISEVEN(Tabell1[[#This Row],[Substans nr]])=TRUE,TRUE,FALSE))</f>
        <v/>
      </c>
      <c r="Q420" s="4" t="b">
        <f t="shared" si="24"/>
        <v>1</v>
      </c>
      <c r="R420" s="4">
        <f>ROW()</f>
        <v>420</v>
      </c>
      <c r="S420" s="4">
        <f>_xlfn.MINIFS(Tabell1[Rad],Tabell1[Tom rad],TRUE)</f>
        <v>98</v>
      </c>
    </row>
    <row r="421" spans="13:19" x14ac:dyDescent="0.25">
      <c r="M421" s="4">
        <f t="shared" si="23"/>
        <v>0</v>
      </c>
      <c r="N421" s="4" t="str">
        <f>IF(Tabell1[[#This Row],[Preparatkontroll]]=0,"",1)</f>
        <v/>
      </c>
      <c r="O421" s="4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4" t="str">
        <f>IF(Tabell1[[#This Row],[Rad]]&gt;Tabell1[[#This Row],[Första tomma]]-1,"",IF(ISEVEN(Tabell1[[#This Row],[Substans nr]])=TRUE,TRUE,FALSE))</f>
        <v/>
      </c>
      <c r="Q421" s="4" t="b">
        <f t="shared" si="24"/>
        <v>1</v>
      </c>
      <c r="R421" s="4">
        <f>ROW()</f>
        <v>421</v>
      </c>
      <c r="S421" s="4">
        <f>_xlfn.MINIFS(Tabell1[Rad],Tabell1[Tom rad],TRUE)</f>
        <v>98</v>
      </c>
    </row>
    <row r="422" spans="13:19" x14ac:dyDescent="0.25">
      <c r="M422" s="4">
        <f t="shared" si="23"/>
        <v>0</v>
      </c>
      <c r="N422" s="4" t="str">
        <f>IF(Tabell1[[#This Row],[Preparatkontroll]]=0,"",1)</f>
        <v/>
      </c>
      <c r="O422" s="4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4" t="str">
        <f>IF(Tabell1[[#This Row],[Rad]]&gt;Tabell1[[#This Row],[Första tomma]]-1,"",IF(ISEVEN(Tabell1[[#This Row],[Substans nr]])=TRUE,TRUE,FALSE))</f>
        <v/>
      </c>
      <c r="Q422" s="4" t="b">
        <f t="shared" si="24"/>
        <v>1</v>
      </c>
      <c r="R422" s="4">
        <f>ROW()</f>
        <v>422</v>
      </c>
      <c r="S422" s="4">
        <f>_xlfn.MINIFS(Tabell1[Rad],Tabell1[Tom rad],TRUE)</f>
        <v>98</v>
      </c>
    </row>
    <row r="423" spans="13:19" x14ac:dyDescent="0.25">
      <c r="M423" s="4">
        <f t="shared" si="23"/>
        <v>0</v>
      </c>
      <c r="N423" s="4" t="str">
        <f>IF(Tabell1[[#This Row],[Preparatkontroll]]=0,"",1)</f>
        <v/>
      </c>
      <c r="O423" s="4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4" t="str">
        <f>IF(Tabell1[[#This Row],[Rad]]&gt;Tabell1[[#This Row],[Första tomma]]-1,"",IF(ISEVEN(Tabell1[[#This Row],[Substans nr]])=TRUE,TRUE,FALSE))</f>
        <v/>
      </c>
      <c r="Q423" s="4" t="b">
        <f t="shared" si="24"/>
        <v>1</v>
      </c>
      <c r="R423" s="4">
        <f>ROW()</f>
        <v>423</v>
      </c>
      <c r="S423" s="4">
        <f>_xlfn.MINIFS(Tabell1[Rad],Tabell1[Tom rad],TRUE)</f>
        <v>98</v>
      </c>
    </row>
    <row r="424" spans="13:19" x14ac:dyDescent="0.25">
      <c r="M424" s="4">
        <f t="shared" si="23"/>
        <v>0</v>
      </c>
      <c r="N424" s="4" t="str">
        <f>IF(Tabell1[[#This Row],[Preparatkontroll]]=0,"",1)</f>
        <v/>
      </c>
      <c r="O424" s="4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4" t="str">
        <f>IF(Tabell1[[#This Row],[Rad]]&gt;Tabell1[[#This Row],[Första tomma]]-1,"",IF(ISEVEN(Tabell1[[#This Row],[Substans nr]])=TRUE,TRUE,FALSE))</f>
        <v/>
      </c>
      <c r="Q424" s="4" t="b">
        <f t="shared" si="24"/>
        <v>1</v>
      </c>
      <c r="R424" s="4">
        <f>ROW()</f>
        <v>424</v>
      </c>
      <c r="S424" s="4">
        <f>_xlfn.MINIFS(Tabell1[Rad],Tabell1[Tom rad],TRUE)</f>
        <v>98</v>
      </c>
    </row>
    <row r="425" spans="13:19" x14ac:dyDescent="0.25">
      <c r="M425" s="4">
        <f t="shared" si="23"/>
        <v>0</v>
      </c>
      <c r="N425" s="4" t="str">
        <f>IF(Tabell1[[#This Row],[Preparatkontroll]]=0,"",1)</f>
        <v/>
      </c>
      <c r="O425" s="4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4" t="str">
        <f>IF(Tabell1[[#This Row],[Rad]]&gt;Tabell1[[#This Row],[Första tomma]]-1,"",IF(ISEVEN(Tabell1[[#This Row],[Substans nr]])=TRUE,TRUE,FALSE))</f>
        <v/>
      </c>
      <c r="Q425" s="4" t="b">
        <f t="shared" si="24"/>
        <v>1</v>
      </c>
      <c r="R425" s="4">
        <f>ROW()</f>
        <v>425</v>
      </c>
      <c r="S425" s="4">
        <f>_xlfn.MINIFS(Tabell1[Rad],Tabell1[Tom rad],TRUE)</f>
        <v>98</v>
      </c>
    </row>
    <row r="426" spans="13:19" x14ac:dyDescent="0.25">
      <c r="M426" s="4">
        <f t="shared" si="23"/>
        <v>0</v>
      </c>
      <c r="N426" s="4" t="str">
        <f>IF(Tabell1[[#This Row],[Preparatkontroll]]=0,"",1)</f>
        <v/>
      </c>
      <c r="O426" s="4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4" t="str">
        <f>IF(Tabell1[[#This Row],[Rad]]&gt;Tabell1[[#This Row],[Första tomma]]-1,"",IF(ISEVEN(Tabell1[[#This Row],[Substans nr]])=TRUE,TRUE,FALSE))</f>
        <v/>
      </c>
      <c r="Q426" s="4" t="b">
        <f t="shared" si="24"/>
        <v>1</v>
      </c>
      <c r="R426" s="4">
        <f>ROW()</f>
        <v>426</v>
      </c>
      <c r="S426" s="4">
        <f>_xlfn.MINIFS(Tabell1[Rad],Tabell1[Tom rad],TRUE)</f>
        <v>98</v>
      </c>
    </row>
    <row r="427" spans="13:19" x14ac:dyDescent="0.25">
      <c r="M427" s="4">
        <f t="shared" si="23"/>
        <v>0</v>
      </c>
      <c r="N427" s="4" t="str">
        <f>IF(Tabell1[[#This Row],[Preparatkontroll]]=0,"",1)</f>
        <v/>
      </c>
      <c r="O427" s="4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4" t="str">
        <f>IF(Tabell1[[#This Row],[Rad]]&gt;Tabell1[[#This Row],[Första tomma]]-1,"",IF(ISEVEN(Tabell1[[#This Row],[Substans nr]])=TRUE,TRUE,FALSE))</f>
        <v/>
      </c>
      <c r="Q427" s="4" t="b">
        <f t="shared" si="24"/>
        <v>1</v>
      </c>
      <c r="R427" s="4">
        <f>ROW()</f>
        <v>427</v>
      </c>
      <c r="S427" s="4">
        <f>_xlfn.MINIFS(Tabell1[Rad],Tabell1[Tom rad],TRUE)</f>
        <v>98</v>
      </c>
    </row>
    <row r="428" spans="13:19" x14ac:dyDescent="0.25">
      <c r="M428" s="4">
        <f t="shared" si="23"/>
        <v>0</v>
      </c>
      <c r="N428" s="4" t="str">
        <f>IF(Tabell1[[#This Row],[Preparatkontroll]]=0,"",1)</f>
        <v/>
      </c>
      <c r="O428" s="4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4" t="str">
        <f>IF(Tabell1[[#This Row],[Rad]]&gt;Tabell1[[#This Row],[Första tomma]]-1,"",IF(ISEVEN(Tabell1[[#This Row],[Substans nr]])=TRUE,TRUE,FALSE))</f>
        <v/>
      </c>
      <c r="Q428" s="4" t="b">
        <f t="shared" si="24"/>
        <v>1</v>
      </c>
      <c r="R428" s="4">
        <f>ROW()</f>
        <v>428</v>
      </c>
      <c r="S428" s="4">
        <f>_xlfn.MINIFS(Tabell1[Rad],Tabell1[Tom rad],TRUE)</f>
        <v>98</v>
      </c>
    </row>
    <row r="429" spans="13:19" x14ac:dyDescent="0.25">
      <c r="M429" s="4">
        <f t="shared" si="23"/>
        <v>0</v>
      </c>
      <c r="N429" s="4" t="str">
        <f>IF(Tabell1[[#This Row],[Preparatkontroll]]=0,"",1)</f>
        <v/>
      </c>
      <c r="O429" s="4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4" t="str">
        <f>IF(Tabell1[[#This Row],[Rad]]&gt;Tabell1[[#This Row],[Första tomma]]-1,"",IF(ISEVEN(Tabell1[[#This Row],[Substans nr]])=TRUE,TRUE,FALSE))</f>
        <v/>
      </c>
      <c r="Q429" s="4" t="b">
        <f t="shared" si="24"/>
        <v>1</v>
      </c>
      <c r="R429" s="4">
        <f>ROW()</f>
        <v>429</v>
      </c>
      <c r="S429" s="4">
        <f>_xlfn.MINIFS(Tabell1[Rad],Tabell1[Tom rad],TRUE)</f>
        <v>98</v>
      </c>
    </row>
    <row r="430" spans="13:19" x14ac:dyDescent="0.25">
      <c r="M430" s="4">
        <f t="shared" si="23"/>
        <v>0</v>
      </c>
      <c r="N430" s="4" t="str">
        <f>IF(Tabell1[[#This Row],[Preparatkontroll]]=0,"",1)</f>
        <v/>
      </c>
      <c r="O430" s="4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4" t="str">
        <f>IF(Tabell1[[#This Row],[Rad]]&gt;Tabell1[[#This Row],[Första tomma]]-1,"",IF(ISEVEN(Tabell1[[#This Row],[Substans nr]])=TRUE,TRUE,FALSE))</f>
        <v/>
      </c>
      <c r="Q430" s="4" t="b">
        <f t="shared" si="24"/>
        <v>1</v>
      </c>
      <c r="R430" s="4">
        <f>ROW()</f>
        <v>430</v>
      </c>
      <c r="S430" s="4">
        <f>_xlfn.MINIFS(Tabell1[Rad],Tabell1[Tom rad],TRUE)</f>
        <v>98</v>
      </c>
    </row>
    <row r="431" spans="13:19" x14ac:dyDescent="0.25">
      <c r="M431" s="4">
        <f t="shared" si="23"/>
        <v>0</v>
      </c>
      <c r="N431" s="4" t="str">
        <f>IF(Tabell1[[#This Row],[Preparatkontroll]]=0,"",1)</f>
        <v/>
      </c>
      <c r="O431" s="4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4" t="str">
        <f>IF(Tabell1[[#This Row],[Rad]]&gt;Tabell1[[#This Row],[Första tomma]]-1,"",IF(ISEVEN(Tabell1[[#This Row],[Substans nr]])=TRUE,TRUE,FALSE))</f>
        <v/>
      </c>
      <c r="Q431" s="4" t="b">
        <f t="shared" si="24"/>
        <v>1</v>
      </c>
      <c r="R431" s="4">
        <f>ROW()</f>
        <v>431</v>
      </c>
      <c r="S431" s="4">
        <f>_xlfn.MINIFS(Tabell1[Rad],Tabell1[Tom rad],TRUE)</f>
        <v>98</v>
      </c>
    </row>
    <row r="432" spans="13:19" x14ac:dyDescent="0.25">
      <c r="M432" s="4">
        <f t="shared" si="23"/>
        <v>0</v>
      </c>
      <c r="N432" s="4" t="str">
        <f>IF(Tabell1[[#This Row],[Preparatkontroll]]=0,"",1)</f>
        <v/>
      </c>
      <c r="O432" s="4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4" t="str">
        <f>IF(Tabell1[[#This Row],[Rad]]&gt;Tabell1[[#This Row],[Första tomma]]-1,"",IF(ISEVEN(Tabell1[[#This Row],[Substans nr]])=TRUE,TRUE,FALSE))</f>
        <v/>
      </c>
      <c r="Q432" s="4" t="b">
        <f t="shared" si="24"/>
        <v>1</v>
      </c>
      <c r="R432" s="4">
        <f>ROW()</f>
        <v>432</v>
      </c>
      <c r="S432" s="4">
        <f>_xlfn.MINIFS(Tabell1[Rad],Tabell1[Tom rad],TRUE)</f>
        <v>98</v>
      </c>
    </row>
    <row r="433" spans="13:19" x14ac:dyDescent="0.25">
      <c r="M433" s="4">
        <f t="shared" si="23"/>
        <v>0</v>
      </c>
      <c r="N433" s="4" t="str">
        <f>IF(Tabell1[[#This Row],[Preparatkontroll]]=0,"",1)</f>
        <v/>
      </c>
      <c r="O433" s="4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4" t="str">
        <f>IF(Tabell1[[#This Row],[Rad]]&gt;Tabell1[[#This Row],[Första tomma]]-1,"",IF(ISEVEN(Tabell1[[#This Row],[Substans nr]])=TRUE,TRUE,FALSE))</f>
        <v/>
      </c>
      <c r="Q433" s="4" t="b">
        <f t="shared" si="24"/>
        <v>1</v>
      </c>
      <c r="R433" s="4">
        <f>ROW()</f>
        <v>433</v>
      </c>
      <c r="S433" s="4">
        <f>_xlfn.MINIFS(Tabell1[Rad],Tabell1[Tom rad],TRUE)</f>
        <v>98</v>
      </c>
    </row>
    <row r="434" spans="13:19" x14ac:dyDescent="0.25">
      <c r="M434" s="4">
        <f t="shared" si="23"/>
        <v>0</v>
      </c>
      <c r="N434" s="4" t="str">
        <f>IF(Tabell1[[#This Row],[Preparatkontroll]]=0,"",1)</f>
        <v/>
      </c>
      <c r="O434" s="4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4" t="str">
        <f>IF(Tabell1[[#This Row],[Rad]]&gt;Tabell1[[#This Row],[Första tomma]]-1,"",IF(ISEVEN(Tabell1[[#This Row],[Substans nr]])=TRUE,TRUE,FALSE))</f>
        <v/>
      </c>
      <c r="Q434" s="4" t="b">
        <f t="shared" si="24"/>
        <v>1</v>
      </c>
      <c r="R434" s="4">
        <f>ROW()</f>
        <v>434</v>
      </c>
      <c r="S434" s="4">
        <f>_xlfn.MINIFS(Tabell1[Rad],Tabell1[Tom rad],TRUE)</f>
        <v>98</v>
      </c>
    </row>
    <row r="435" spans="13:19" x14ac:dyDescent="0.25">
      <c r="M435" s="4">
        <f t="shared" si="23"/>
        <v>0</v>
      </c>
      <c r="N435" s="4" t="str">
        <f>IF(Tabell1[[#This Row],[Preparatkontroll]]=0,"",1)</f>
        <v/>
      </c>
      <c r="O435" s="4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4" t="str">
        <f>IF(Tabell1[[#This Row],[Rad]]&gt;Tabell1[[#This Row],[Första tomma]]-1,"",IF(ISEVEN(Tabell1[[#This Row],[Substans nr]])=TRUE,TRUE,FALSE))</f>
        <v/>
      </c>
      <c r="Q435" s="4" t="b">
        <f t="shared" si="24"/>
        <v>1</v>
      </c>
      <c r="R435" s="4">
        <f>ROW()</f>
        <v>435</v>
      </c>
      <c r="S435" s="4">
        <f>_xlfn.MINIFS(Tabell1[Rad],Tabell1[Tom rad],TRUE)</f>
        <v>98</v>
      </c>
    </row>
    <row r="436" spans="13:19" x14ac:dyDescent="0.25">
      <c r="M436" s="4">
        <f t="shared" si="23"/>
        <v>0</v>
      </c>
      <c r="N436" s="4" t="str">
        <f>IF(Tabell1[[#This Row],[Preparatkontroll]]=0,"",1)</f>
        <v/>
      </c>
      <c r="O436" s="4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4" t="str">
        <f>IF(Tabell1[[#This Row],[Rad]]&gt;Tabell1[[#This Row],[Första tomma]]-1,"",IF(ISEVEN(Tabell1[[#This Row],[Substans nr]])=TRUE,TRUE,FALSE))</f>
        <v/>
      </c>
      <c r="Q436" s="4" t="b">
        <f t="shared" si="24"/>
        <v>1</v>
      </c>
      <c r="R436" s="4">
        <f>ROW()</f>
        <v>436</v>
      </c>
      <c r="S436" s="4">
        <f>_xlfn.MINIFS(Tabell1[Rad],Tabell1[Tom rad],TRUE)</f>
        <v>98</v>
      </c>
    </row>
    <row r="437" spans="13:19" x14ac:dyDescent="0.25">
      <c r="M437" s="4">
        <f t="shared" si="23"/>
        <v>0</v>
      </c>
      <c r="N437" s="4" t="str">
        <f>IF(Tabell1[[#This Row],[Preparatkontroll]]=0,"",1)</f>
        <v/>
      </c>
      <c r="O437" s="4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4" t="str">
        <f>IF(Tabell1[[#This Row],[Rad]]&gt;Tabell1[[#This Row],[Första tomma]]-1,"",IF(ISEVEN(Tabell1[[#This Row],[Substans nr]])=TRUE,TRUE,FALSE))</f>
        <v/>
      </c>
      <c r="Q437" s="4" t="b">
        <f t="shared" si="24"/>
        <v>1</v>
      </c>
      <c r="R437" s="4">
        <f>ROW()</f>
        <v>437</v>
      </c>
      <c r="S437" s="4">
        <f>_xlfn.MINIFS(Tabell1[Rad],Tabell1[Tom rad],TRUE)</f>
        <v>98</v>
      </c>
    </row>
    <row r="438" spans="13:19" x14ac:dyDescent="0.25">
      <c r="M438" s="4">
        <f t="shared" si="23"/>
        <v>0</v>
      </c>
      <c r="N438" s="4" t="str">
        <f>IF(Tabell1[[#This Row],[Preparatkontroll]]=0,"",1)</f>
        <v/>
      </c>
      <c r="O438" s="4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4" t="str">
        <f>IF(Tabell1[[#This Row],[Rad]]&gt;Tabell1[[#This Row],[Första tomma]]-1,"",IF(ISEVEN(Tabell1[[#This Row],[Substans nr]])=TRUE,TRUE,FALSE))</f>
        <v/>
      </c>
      <c r="Q438" s="4" t="b">
        <f t="shared" si="24"/>
        <v>1</v>
      </c>
      <c r="R438" s="4">
        <f>ROW()</f>
        <v>438</v>
      </c>
      <c r="S438" s="4">
        <f>_xlfn.MINIFS(Tabell1[Rad],Tabell1[Tom rad],TRUE)</f>
        <v>98</v>
      </c>
    </row>
    <row r="439" spans="13:19" x14ac:dyDescent="0.25">
      <c r="M439" s="4">
        <f t="shared" si="23"/>
        <v>0</v>
      </c>
      <c r="N439" s="4" t="str">
        <f>IF(Tabell1[[#This Row],[Preparatkontroll]]=0,"",1)</f>
        <v/>
      </c>
      <c r="O439" s="4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4" t="str">
        <f>IF(Tabell1[[#This Row],[Rad]]&gt;Tabell1[[#This Row],[Första tomma]]-1,"",IF(ISEVEN(Tabell1[[#This Row],[Substans nr]])=TRUE,TRUE,FALSE))</f>
        <v/>
      </c>
      <c r="Q439" s="4" t="b">
        <f t="shared" si="24"/>
        <v>1</v>
      </c>
      <c r="R439" s="4">
        <f>ROW()</f>
        <v>439</v>
      </c>
      <c r="S439" s="4">
        <f>_xlfn.MINIFS(Tabell1[Rad],Tabell1[Tom rad],TRUE)</f>
        <v>98</v>
      </c>
    </row>
    <row r="440" spans="13:19" x14ac:dyDescent="0.25">
      <c r="M440" s="4">
        <f t="shared" si="23"/>
        <v>0</v>
      </c>
      <c r="N440" s="4" t="str">
        <f>IF(Tabell1[[#This Row],[Preparatkontroll]]=0,"",1)</f>
        <v/>
      </c>
      <c r="O440" s="4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4" t="str">
        <f>IF(Tabell1[[#This Row],[Rad]]&gt;Tabell1[[#This Row],[Första tomma]]-1,"",IF(ISEVEN(Tabell1[[#This Row],[Substans nr]])=TRUE,TRUE,FALSE))</f>
        <v/>
      </c>
      <c r="Q440" s="4" t="b">
        <f t="shared" si="24"/>
        <v>1</v>
      </c>
      <c r="R440" s="4">
        <f>ROW()</f>
        <v>440</v>
      </c>
      <c r="S440" s="4">
        <f>_xlfn.MINIFS(Tabell1[Rad],Tabell1[Tom rad],TRUE)</f>
        <v>98</v>
      </c>
    </row>
    <row r="441" spans="13:19" x14ac:dyDescent="0.25">
      <c r="M441" s="4">
        <f t="shared" si="23"/>
        <v>0</v>
      </c>
      <c r="N441" s="4" t="str">
        <f>IF(Tabell1[[#This Row],[Preparatkontroll]]=0,"",1)</f>
        <v/>
      </c>
      <c r="O441" s="4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4" t="str">
        <f>IF(Tabell1[[#This Row],[Rad]]&gt;Tabell1[[#This Row],[Första tomma]]-1,"",IF(ISEVEN(Tabell1[[#This Row],[Substans nr]])=TRUE,TRUE,FALSE))</f>
        <v/>
      </c>
      <c r="Q441" s="4" t="b">
        <f t="shared" si="24"/>
        <v>1</v>
      </c>
      <c r="R441" s="4">
        <f>ROW()</f>
        <v>441</v>
      </c>
      <c r="S441" s="4">
        <f>_xlfn.MINIFS(Tabell1[Rad],Tabell1[Tom rad],TRUE)</f>
        <v>98</v>
      </c>
    </row>
    <row r="442" spans="13:19" x14ac:dyDescent="0.25">
      <c r="M442" s="4">
        <f t="shared" si="23"/>
        <v>0</v>
      </c>
      <c r="N442" s="4" t="str">
        <f>IF(Tabell1[[#This Row],[Preparatkontroll]]=0,"",1)</f>
        <v/>
      </c>
      <c r="O442" s="4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4" t="str">
        <f>IF(Tabell1[[#This Row],[Rad]]&gt;Tabell1[[#This Row],[Första tomma]]-1,"",IF(ISEVEN(Tabell1[[#This Row],[Substans nr]])=TRUE,TRUE,FALSE))</f>
        <v/>
      </c>
      <c r="Q442" s="4" t="b">
        <f t="shared" si="24"/>
        <v>1</v>
      </c>
      <c r="R442" s="4">
        <f>ROW()</f>
        <v>442</v>
      </c>
      <c r="S442" s="4">
        <f>_xlfn.MINIFS(Tabell1[Rad],Tabell1[Tom rad],TRUE)</f>
        <v>98</v>
      </c>
    </row>
    <row r="443" spans="13:19" x14ac:dyDescent="0.25">
      <c r="M443" s="4">
        <f t="shared" si="23"/>
        <v>0</v>
      </c>
      <c r="N443" s="4" t="str">
        <f>IF(Tabell1[[#This Row],[Preparatkontroll]]=0,"",1)</f>
        <v/>
      </c>
      <c r="O443" s="4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4" t="str">
        <f>IF(Tabell1[[#This Row],[Rad]]&gt;Tabell1[[#This Row],[Första tomma]]-1,"",IF(ISEVEN(Tabell1[[#This Row],[Substans nr]])=TRUE,TRUE,FALSE))</f>
        <v/>
      </c>
      <c r="Q443" s="4" t="b">
        <f t="shared" si="24"/>
        <v>1</v>
      </c>
      <c r="R443" s="4">
        <f>ROW()</f>
        <v>443</v>
      </c>
      <c r="S443" s="4">
        <f>_xlfn.MINIFS(Tabell1[Rad],Tabell1[Tom rad],TRUE)</f>
        <v>98</v>
      </c>
    </row>
    <row r="444" spans="13:19" x14ac:dyDescent="0.25">
      <c r="M444" s="4">
        <f t="shared" si="23"/>
        <v>0</v>
      </c>
      <c r="N444" s="4" t="str">
        <f>IF(Tabell1[[#This Row],[Preparatkontroll]]=0,"",1)</f>
        <v/>
      </c>
      <c r="O444" s="4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4" t="str">
        <f>IF(Tabell1[[#This Row],[Rad]]&gt;Tabell1[[#This Row],[Första tomma]]-1,"",IF(ISEVEN(Tabell1[[#This Row],[Substans nr]])=TRUE,TRUE,FALSE))</f>
        <v/>
      </c>
      <c r="Q444" s="4" t="b">
        <f t="shared" si="24"/>
        <v>1</v>
      </c>
      <c r="R444" s="4">
        <f>ROW()</f>
        <v>444</v>
      </c>
      <c r="S444" s="4">
        <f>_xlfn.MINIFS(Tabell1[Rad],Tabell1[Tom rad],TRUE)</f>
        <v>98</v>
      </c>
    </row>
    <row r="445" spans="13:19" x14ac:dyDescent="0.25">
      <c r="M445" s="4">
        <f t="shared" si="23"/>
        <v>0</v>
      </c>
      <c r="N445" s="4" t="str">
        <f>IF(Tabell1[[#This Row],[Preparatkontroll]]=0,"",1)</f>
        <v/>
      </c>
      <c r="O445" s="4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4" t="str">
        <f>IF(Tabell1[[#This Row],[Rad]]&gt;Tabell1[[#This Row],[Första tomma]]-1,"",IF(ISEVEN(Tabell1[[#This Row],[Substans nr]])=TRUE,TRUE,FALSE))</f>
        <v/>
      </c>
      <c r="Q445" s="4" t="b">
        <f t="shared" si="24"/>
        <v>1</v>
      </c>
      <c r="R445" s="4">
        <f>ROW()</f>
        <v>445</v>
      </c>
      <c r="S445" s="4">
        <f>_xlfn.MINIFS(Tabell1[Rad],Tabell1[Tom rad],TRUE)</f>
        <v>98</v>
      </c>
    </row>
    <row r="446" spans="13:19" x14ac:dyDescent="0.25">
      <c r="M446" s="4">
        <f t="shared" si="23"/>
        <v>0</v>
      </c>
      <c r="N446" s="4" t="str">
        <f>IF(Tabell1[[#This Row],[Preparatkontroll]]=0,"",1)</f>
        <v/>
      </c>
      <c r="O446" s="4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4" t="str">
        <f>IF(Tabell1[[#This Row],[Rad]]&gt;Tabell1[[#This Row],[Första tomma]]-1,"",IF(ISEVEN(Tabell1[[#This Row],[Substans nr]])=TRUE,TRUE,FALSE))</f>
        <v/>
      </c>
      <c r="Q446" s="4" t="b">
        <f t="shared" si="24"/>
        <v>1</v>
      </c>
      <c r="R446" s="4">
        <f>ROW()</f>
        <v>446</v>
      </c>
      <c r="S446" s="4">
        <f>_xlfn.MINIFS(Tabell1[Rad],Tabell1[Tom rad],TRUE)</f>
        <v>98</v>
      </c>
    </row>
    <row r="447" spans="13:19" x14ac:dyDescent="0.25">
      <c r="M447" s="4">
        <f t="shared" si="23"/>
        <v>0</v>
      </c>
      <c r="N447" s="4" t="str">
        <f>IF(Tabell1[[#This Row],[Preparatkontroll]]=0,"",1)</f>
        <v/>
      </c>
      <c r="O447" s="4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4" t="str">
        <f>IF(Tabell1[[#This Row],[Rad]]&gt;Tabell1[[#This Row],[Första tomma]]-1,"",IF(ISEVEN(Tabell1[[#This Row],[Substans nr]])=TRUE,TRUE,FALSE))</f>
        <v/>
      </c>
      <c r="Q447" s="4" t="b">
        <f t="shared" si="24"/>
        <v>1</v>
      </c>
      <c r="R447" s="4">
        <f>ROW()</f>
        <v>447</v>
      </c>
      <c r="S447" s="4">
        <f>_xlfn.MINIFS(Tabell1[Rad],Tabell1[Tom rad],TRUE)</f>
        <v>98</v>
      </c>
    </row>
    <row r="448" spans="13:19" x14ac:dyDescent="0.25">
      <c r="M448" s="4">
        <f t="shared" si="23"/>
        <v>0</v>
      </c>
      <c r="N448" s="4" t="str">
        <f>IF(Tabell1[[#This Row],[Preparatkontroll]]=0,"",1)</f>
        <v/>
      </c>
      <c r="O448" s="4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4" t="str">
        <f>IF(Tabell1[[#This Row],[Rad]]&gt;Tabell1[[#This Row],[Första tomma]]-1,"",IF(ISEVEN(Tabell1[[#This Row],[Substans nr]])=TRUE,TRUE,FALSE))</f>
        <v/>
      </c>
      <c r="Q448" s="4" t="b">
        <f t="shared" si="24"/>
        <v>1</v>
      </c>
      <c r="R448" s="4">
        <f>ROW()</f>
        <v>448</v>
      </c>
      <c r="S448" s="4">
        <f>_xlfn.MINIFS(Tabell1[Rad],Tabell1[Tom rad],TRUE)</f>
        <v>98</v>
      </c>
    </row>
    <row r="449" spans="13:19" x14ac:dyDescent="0.25">
      <c r="M449" s="4">
        <f t="shared" si="23"/>
        <v>0</v>
      </c>
      <c r="N449" s="4" t="str">
        <f>IF(Tabell1[[#This Row],[Preparatkontroll]]=0,"",1)</f>
        <v/>
      </c>
      <c r="O449" s="4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4" t="str">
        <f>IF(Tabell1[[#This Row],[Rad]]&gt;Tabell1[[#This Row],[Första tomma]]-1,"",IF(ISEVEN(Tabell1[[#This Row],[Substans nr]])=TRUE,TRUE,FALSE))</f>
        <v/>
      </c>
      <c r="Q449" s="4" t="b">
        <f t="shared" si="24"/>
        <v>1</v>
      </c>
      <c r="R449" s="4">
        <f>ROW()</f>
        <v>449</v>
      </c>
      <c r="S449" s="4">
        <f>_xlfn.MINIFS(Tabell1[Rad],Tabell1[Tom rad],TRUE)</f>
        <v>98</v>
      </c>
    </row>
    <row r="450" spans="13:19" x14ac:dyDescent="0.25">
      <c r="M450" s="4">
        <f t="shared" si="23"/>
        <v>0</v>
      </c>
      <c r="N450" s="4" t="str">
        <f>IF(Tabell1[[#This Row],[Preparatkontroll]]=0,"",1)</f>
        <v/>
      </c>
      <c r="O450" s="4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4" t="str">
        <f>IF(Tabell1[[#This Row],[Rad]]&gt;Tabell1[[#This Row],[Första tomma]]-1,"",IF(ISEVEN(Tabell1[[#This Row],[Substans nr]])=TRUE,TRUE,FALSE))</f>
        <v/>
      </c>
      <c r="Q450" s="4" t="b">
        <f t="shared" si="24"/>
        <v>1</v>
      </c>
      <c r="R450" s="4">
        <f>ROW()</f>
        <v>450</v>
      </c>
      <c r="S450" s="4">
        <f>_xlfn.MINIFS(Tabell1[Rad],Tabell1[Tom rad],TRUE)</f>
        <v>98</v>
      </c>
    </row>
    <row r="451" spans="13:19" x14ac:dyDescent="0.25">
      <c r="M451" s="4">
        <f t="shared" si="23"/>
        <v>0</v>
      </c>
      <c r="N451" s="4" t="str">
        <f>IF(Tabell1[[#This Row],[Preparatkontroll]]=0,"",1)</f>
        <v/>
      </c>
      <c r="O451" s="4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4" t="str">
        <f>IF(Tabell1[[#This Row],[Rad]]&gt;Tabell1[[#This Row],[Första tomma]]-1,"",IF(ISEVEN(Tabell1[[#This Row],[Substans nr]])=TRUE,TRUE,FALSE))</f>
        <v/>
      </c>
      <c r="Q451" s="4" t="b">
        <f t="shared" si="24"/>
        <v>1</v>
      </c>
      <c r="R451" s="4">
        <f>ROW()</f>
        <v>451</v>
      </c>
      <c r="S451" s="4">
        <f>_xlfn.MINIFS(Tabell1[Rad],Tabell1[Tom rad],TRUE)</f>
        <v>98</v>
      </c>
    </row>
    <row r="452" spans="13:19" x14ac:dyDescent="0.25">
      <c r="M452" s="4">
        <f t="shared" si="23"/>
        <v>0</v>
      </c>
      <c r="N452" s="4" t="str">
        <f>IF(Tabell1[[#This Row],[Preparatkontroll]]=0,"",1)</f>
        <v/>
      </c>
      <c r="O452" s="4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4" t="str">
        <f>IF(Tabell1[[#This Row],[Rad]]&gt;Tabell1[[#This Row],[Första tomma]]-1,"",IF(ISEVEN(Tabell1[[#This Row],[Substans nr]])=TRUE,TRUE,FALSE))</f>
        <v/>
      </c>
      <c r="Q452" s="4" t="b">
        <f t="shared" si="24"/>
        <v>1</v>
      </c>
      <c r="R452" s="4">
        <f>ROW()</f>
        <v>452</v>
      </c>
      <c r="S452" s="4">
        <f>_xlfn.MINIFS(Tabell1[Rad],Tabell1[Tom rad],TRUE)</f>
        <v>98</v>
      </c>
    </row>
    <row r="453" spans="13:19" x14ac:dyDescent="0.25">
      <c r="M453" s="4">
        <f t="shared" si="23"/>
        <v>0</v>
      </c>
      <c r="N453" s="4" t="str">
        <f>IF(Tabell1[[#This Row],[Preparatkontroll]]=0,"",1)</f>
        <v/>
      </c>
      <c r="O453" s="4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4" t="str">
        <f>IF(Tabell1[[#This Row],[Rad]]&gt;Tabell1[[#This Row],[Första tomma]]-1,"",IF(ISEVEN(Tabell1[[#This Row],[Substans nr]])=TRUE,TRUE,FALSE))</f>
        <v/>
      </c>
      <c r="Q453" s="4" t="b">
        <f t="shared" si="24"/>
        <v>1</v>
      </c>
      <c r="R453" s="4">
        <f>ROW()</f>
        <v>453</v>
      </c>
      <c r="S453" s="4">
        <f>_xlfn.MINIFS(Tabell1[Rad],Tabell1[Tom rad],TRUE)</f>
        <v>98</v>
      </c>
    </row>
    <row r="454" spans="13:19" x14ac:dyDescent="0.25">
      <c r="M454" s="4">
        <f t="shared" si="23"/>
        <v>0</v>
      </c>
      <c r="N454" s="4" t="str">
        <f>IF(Tabell1[[#This Row],[Preparatkontroll]]=0,"",1)</f>
        <v/>
      </c>
      <c r="O454" s="4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4" t="str">
        <f>IF(Tabell1[[#This Row],[Rad]]&gt;Tabell1[[#This Row],[Första tomma]]-1,"",IF(ISEVEN(Tabell1[[#This Row],[Substans nr]])=TRUE,TRUE,FALSE))</f>
        <v/>
      </c>
      <c r="Q454" s="4" t="b">
        <f t="shared" si="24"/>
        <v>1</v>
      </c>
      <c r="R454" s="4">
        <f>ROW()</f>
        <v>454</v>
      </c>
      <c r="S454" s="4">
        <f>_xlfn.MINIFS(Tabell1[Rad],Tabell1[Tom rad],TRUE)</f>
        <v>98</v>
      </c>
    </row>
    <row r="455" spans="13:19" x14ac:dyDescent="0.25">
      <c r="M455" s="4">
        <f t="shared" si="23"/>
        <v>0</v>
      </c>
      <c r="N455" s="4" t="str">
        <f>IF(Tabell1[[#This Row],[Preparatkontroll]]=0,"",1)</f>
        <v/>
      </c>
      <c r="O455" s="4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4" t="str">
        <f>IF(Tabell1[[#This Row],[Rad]]&gt;Tabell1[[#This Row],[Första tomma]]-1,"",IF(ISEVEN(Tabell1[[#This Row],[Substans nr]])=TRUE,TRUE,FALSE))</f>
        <v/>
      </c>
      <c r="Q455" s="4" t="b">
        <f t="shared" si="24"/>
        <v>1</v>
      </c>
      <c r="R455" s="4">
        <f>ROW()</f>
        <v>455</v>
      </c>
      <c r="S455" s="4">
        <f>_xlfn.MINIFS(Tabell1[Rad],Tabell1[Tom rad],TRUE)</f>
        <v>98</v>
      </c>
    </row>
    <row r="456" spans="13:19" x14ac:dyDescent="0.25">
      <c r="M456" s="4">
        <f t="shared" si="23"/>
        <v>0</v>
      </c>
      <c r="N456" s="4" t="str">
        <f>IF(Tabell1[[#This Row],[Preparatkontroll]]=0,"",1)</f>
        <v/>
      </c>
      <c r="O456" s="4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4" t="str">
        <f>IF(Tabell1[[#This Row],[Rad]]&gt;Tabell1[[#This Row],[Första tomma]]-1,"",IF(ISEVEN(Tabell1[[#This Row],[Substans nr]])=TRUE,TRUE,FALSE))</f>
        <v/>
      </c>
      <c r="Q456" s="4" t="b">
        <f t="shared" si="24"/>
        <v>1</v>
      </c>
      <c r="R456" s="4">
        <f>ROW()</f>
        <v>456</v>
      </c>
      <c r="S456" s="4">
        <f>_xlfn.MINIFS(Tabell1[Rad],Tabell1[Tom rad],TRUE)</f>
        <v>98</v>
      </c>
    </row>
    <row r="457" spans="13:19" x14ac:dyDescent="0.25">
      <c r="M457" s="4">
        <f t="shared" si="23"/>
        <v>0</v>
      </c>
      <c r="N457" s="4" t="str">
        <f>IF(Tabell1[[#This Row],[Preparatkontroll]]=0,"",1)</f>
        <v/>
      </c>
      <c r="O457" s="4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4" t="str">
        <f>IF(Tabell1[[#This Row],[Rad]]&gt;Tabell1[[#This Row],[Första tomma]]-1,"",IF(ISEVEN(Tabell1[[#This Row],[Substans nr]])=TRUE,TRUE,FALSE))</f>
        <v/>
      </c>
      <c r="Q457" s="4" t="b">
        <f t="shared" si="24"/>
        <v>1</v>
      </c>
      <c r="R457" s="4">
        <f>ROW()</f>
        <v>457</v>
      </c>
      <c r="S457" s="4">
        <f>_xlfn.MINIFS(Tabell1[Rad],Tabell1[Tom rad],TRUE)</f>
        <v>98</v>
      </c>
    </row>
    <row r="458" spans="13:19" x14ac:dyDescent="0.25">
      <c r="M458" s="4">
        <f t="shared" si="23"/>
        <v>0</v>
      </c>
      <c r="N458" s="4" t="str">
        <f>IF(Tabell1[[#This Row],[Preparatkontroll]]=0,"",1)</f>
        <v/>
      </c>
      <c r="O458" s="4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4" t="str">
        <f>IF(Tabell1[[#This Row],[Rad]]&gt;Tabell1[[#This Row],[Första tomma]]-1,"",IF(ISEVEN(Tabell1[[#This Row],[Substans nr]])=TRUE,TRUE,FALSE))</f>
        <v/>
      </c>
      <c r="Q458" s="4" t="b">
        <f t="shared" si="24"/>
        <v>1</v>
      </c>
      <c r="R458" s="4">
        <f>ROW()</f>
        <v>458</v>
      </c>
      <c r="S458" s="4">
        <f>_xlfn.MINIFS(Tabell1[Rad],Tabell1[Tom rad],TRUE)</f>
        <v>98</v>
      </c>
    </row>
    <row r="459" spans="13:19" x14ac:dyDescent="0.25">
      <c r="M459" s="4">
        <f t="shared" si="23"/>
        <v>0</v>
      </c>
      <c r="N459" s="4" t="str">
        <f>IF(Tabell1[[#This Row],[Preparatkontroll]]=0,"",1)</f>
        <v/>
      </c>
      <c r="O459" s="4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4" t="str">
        <f>IF(Tabell1[[#This Row],[Rad]]&gt;Tabell1[[#This Row],[Första tomma]]-1,"",IF(ISEVEN(Tabell1[[#This Row],[Substans nr]])=TRUE,TRUE,FALSE))</f>
        <v/>
      </c>
      <c r="Q459" s="4" t="b">
        <f t="shared" si="24"/>
        <v>1</v>
      </c>
      <c r="R459" s="4">
        <f>ROW()</f>
        <v>459</v>
      </c>
      <c r="S459" s="4">
        <f>_xlfn.MINIFS(Tabell1[Rad],Tabell1[Tom rad],TRUE)</f>
        <v>98</v>
      </c>
    </row>
    <row r="460" spans="13:19" x14ac:dyDescent="0.25">
      <c r="M460" s="4">
        <f t="shared" si="23"/>
        <v>0</v>
      </c>
      <c r="N460" s="4" t="str">
        <f>IF(Tabell1[[#This Row],[Preparatkontroll]]=0,"",1)</f>
        <v/>
      </c>
      <c r="O460" s="4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4" t="str">
        <f>IF(Tabell1[[#This Row],[Rad]]&gt;Tabell1[[#This Row],[Första tomma]]-1,"",IF(ISEVEN(Tabell1[[#This Row],[Substans nr]])=TRUE,TRUE,FALSE))</f>
        <v/>
      </c>
      <c r="Q460" s="4" t="b">
        <f t="shared" si="24"/>
        <v>1</v>
      </c>
      <c r="R460" s="4">
        <f>ROW()</f>
        <v>460</v>
      </c>
      <c r="S460" s="4">
        <f>_xlfn.MINIFS(Tabell1[Rad],Tabell1[Tom rad],TRUE)</f>
        <v>98</v>
      </c>
    </row>
    <row r="461" spans="13:19" x14ac:dyDescent="0.25">
      <c r="M461" s="4">
        <f t="shared" si="23"/>
        <v>0</v>
      </c>
      <c r="N461" s="4" t="str">
        <f>IF(Tabell1[[#This Row],[Preparatkontroll]]=0,"",1)</f>
        <v/>
      </c>
      <c r="O461" s="4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4" t="str">
        <f>IF(Tabell1[[#This Row],[Rad]]&gt;Tabell1[[#This Row],[Första tomma]]-1,"",IF(ISEVEN(Tabell1[[#This Row],[Substans nr]])=TRUE,TRUE,FALSE))</f>
        <v/>
      </c>
      <c r="Q461" s="4" t="b">
        <f t="shared" si="24"/>
        <v>1</v>
      </c>
      <c r="R461" s="4">
        <f>ROW()</f>
        <v>461</v>
      </c>
      <c r="S461" s="4">
        <f>_xlfn.MINIFS(Tabell1[Rad],Tabell1[Tom rad],TRUE)</f>
        <v>98</v>
      </c>
    </row>
    <row r="462" spans="13:19" x14ac:dyDescent="0.25">
      <c r="M462" s="4">
        <f t="shared" si="23"/>
        <v>0</v>
      </c>
      <c r="N462" s="4" t="str">
        <f>IF(Tabell1[[#This Row],[Preparatkontroll]]=0,"",1)</f>
        <v/>
      </c>
      <c r="O462" s="4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4" t="str">
        <f>IF(Tabell1[[#This Row],[Rad]]&gt;Tabell1[[#This Row],[Första tomma]]-1,"",IF(ISEVEN(Tabell1[[#This Row],[Substans nr]])=TRUE,TRUE,FALSE))</f>
        <v/>
      </c>
      <c r="Q462" s="4" t="b">
        <f t="shared" si="24"/>
        <v>1</v>
      </c>
      <c r="R462" s="4">
        <f>ROW()</f>
        <v>462</v>
      </c>
      <c r="S462" s="4">
        <f>_xlfn.MINIFS(Tabell1[Rad],Tabell1[Tom rad],TRUE)</f>
        <v>98</v>
      </c>
    </row>
    <row r="463" spans="13:19" x14ac:dyDescent="0.25">
      <c r="M463" s="4">
        <f t="shared" si="23"/>
        <v>0</v>
      </c>
      <c r="N463" s="4" t="str">
        <f>IF(Tabell1[[#This Row],[Preparatkontroll]]=0,"",1)</f>
        <v/>
      </c>
      <c r="O463" s="4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4" t="str">
        <f>IF(Tabell1[[#This Row],[Rad]]&gt;Tabell1[[#This Row],[Första tomma]]-1,"",IF(ISEVEN(Tabell1[[#This Row],[Substans nr]])=TRUE,TRUE,FALSE))</f>
        <v/>
      </c>
      <c r="Q463" s="4" t="b">
        <f t="shared" si="24"/>
        <v>1</v>
      </c>
      <c r="R463" s="4">
        <f>ROW()</f>
        <v>463</v>
      </c>
      <c r="S463" s="4">
        <f>_xlfn.MINIFS(Tabell1[Rad],Tabell1[Tom rad],TRUE)</f>
        <v>98</v>
      </c>
    </row>
    <row r="464" spans="13:19" x14ac:dyDescent="0.25">
      <c r="M464" s="4">
        <f t="shared" si="23"/>
        <v>0</v>
      </c>
      <c r="N464" s="4" t="str">
        <f>IF(Tabell1[[#This Row],[Preparatkontroll]]=0,"",1)</f>
        <v/>
      </c>
      <c r="O464" s="4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4" t="str">
        <f>IF(Tabell1[[#This Row],[Rad]]&gt;Tabell1[[#This Row],[Första tomma]]-1,"",IF(ISEVEN(Tabell1[[#This Row],[Substans nr]])=TRUE,TRUE,FALSE))</f>
        <v/>
      </c>
      <c r="Q464" s="4" t="b">
        <f t="shared" si="24"/>
        <v>1</v>
      </c>
      <c r="R464" s="4">
        <f>ROW()</f>
        <v>464</v>
      </c>
      <c r="S464" s="4">
        <f>_xlfn.MINIFS(Tabell1[Rad],Tabell1[Tom rad],TRUE)</f>
        <v>98</v>
      </c>
    </row>
    <row r="465" spans="13:19" x14ac:dyDescent="0.25">
      <c r="M465" s="4">
        <f t="shared" si="23"/>
        <v>0</v>
      </c>
      <c r="N465" s="4" t="str">
        <f>IF(Tabell1[[#This Row],[Preparatkontroll]]=0,"",1)</f>
        <v/>
      </c>
      <c r="O465" s="4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4" t="str">
        <f>IF(Tabell1[[#This Row],[Rad]]&gt;Tabell1[[#This Row],[Första tomma]]-1,"",IF(ISEVEN(Tabell1[[#This Row],[Substans nr]])=TRUE,TRUE,FALSE))</f>
        <v/>
      </c>
      <c r="Q465" s="4" t="b">
        <f t="shared" si="24"/>
        <v>1</v>
      </c>
      <c r="R465" s="4">
        <f>ROW()</f>
        <v>465</v>
      </c>
      <c r="S465" s="4">
        <f>_xlfn.MINIFS(Tabell1[Rad],Tabell1[Tom rad],TRUE)</f>
        <v>98</v>
      </c>
    </row>
    <row r="466" spans="13:19" x14ac:dyDescent="0.25">
      <c r="M466" s="4">
        <f t="shared" si="23"/>
        <v>0</v>
      </c>
      <c r="N466" s="4" t="str">
        <f>IF(Tabell1[[#This Row],[Preparatkontroll]]=0,"",1)</f>
        <v/>
      </c>
      <c r="O466" s="4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4" t="str">
        <f>IF(Tabell1[[#This Row],[Rad]]&gt;Tabell1[[#This Row],[Första tomma]]-1,"",IF(ISEVEN(Tabell1[[#This Row],[Substans nr]])=TRUE,TRUE,FALSE))</f>
        <v/>
      </c>
      <c r="Q466" s="4" t="b">
        <f t="shared" si="24"/>
        <v>1</v>
      </c>
      <c r="R466" s="4">
        <f>ROW()</f>
        <v>466</v>
      </c>
      <c r="S466" s="4">
        <f>_xlfn.MINIFS(Tabell1[Rad],Tabell1[Tom rad],TRUE)</f>
        <v>98</v>
      </c>
    </row>
    <row r="467" spans="13:19" x14ac:dyDescent="0.25">
      <c r="M467" s="4">
        <f t="shared" si="23"/>
        <v>0</v>
      </c>
      <c r="N467" s="4" t="str">
        <f>IF(Tabell1[[#This Row],[Preparatkontroll]]=0,"",1)</f>
        <v/>
      </c>
      <c r="O467" s="4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4" t="str">
        <f>IF(Tabell1[[#This Row],[Rad]]&gt;Tabell1[[#This Row],[Första tomma]]-1,"",IF(ISEVEN(Tabell1[[#This Row],[Substans nr]])=TRUE,TRUE,FALSE))</f>
        <v/>
      </c>
      <c r="Q467" s="4" t="b">
        <f t="shared" si="24"/>
        <v>1</v>
      </c>
      <c r="R467" s="4">
        <f>ROW()</f>
        <v>467</v>
      </c>
      <c r="S467" s="4">
        <f>_xlfn.MINIFS(Tabell1[Rad],Tabell1[Tom rad],TRUE)</f>
        <v>98</v>
      </c>
    </row>
    <row r="468" spans="13:19" x14ac:dyDescent="0.25">
      <c r="M468" s="4">
        <f t="shared" si="23"/>
        <v>0</v>
      </c>
      <c r="N468" s="4" t="str">
        <f>IF(Tabell1[[#This Row],[Preparatkontroll]]=0,"",1)</f>
        <v/>
      </c>
      <c r="O468" s="4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4" t="str">
        <f>IF(Tabell1[[#This Row],[Rad]]&gt;Tabell1[[#This Row],[Första tomma]]-1,"",IF(ISEVEN(Tabell1[[#This Row],[Substans nr]])=TRUE,TRUE,FALSE))</f>
        <v/>
      </c>
      <c r="Q468" s="4" t="b">
        <f t="shared" si="24"/>
        <v>1</v>
      </c>
      <c r="R468" s="4">
        <f>ROW()</f>
        <v>468</v>
      </c>
      <c r="S468" s="4">
        <f>_xlfn.MINIFS(Tabell1[Rad],Tabell1[Tom rad],TRUE)</f>
        <v>98</v>
      </c>
    </row>
    <row r="469" spans="13:19" x14ac:dyDescent="0.25">
      <c r="M469" s="4">
        <f t="shared" si="23"/>
        <v>0</v>
      </c>
      <c r="N469" s="4" t="str">
        <f>IF(Tabell1[[#This Row],[Preparatkontroll]]=0,"",1)</f>
        <v/>
      </c>
      <c r="O469" s="4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4" t="str">
        <f>IF(Tabell1[[#This Row],[Rad]]&gt;Tabell1[[#This Row],[Första tomma]]-1,"",IF(ISEVEN(Tabell1[[#This Row],[Substans nr]])=TRUE,TRUE,FALSE))</f>
        <v/>
      </c>
      <c r="Q469" s="4" t="b">
        <f t="shared" si="24"/>
        <v>1</v>
      </c>
      <c r="R469" s="4">
        <f>ROW()</f>
        <v>469</v>
      </c>
      <c r="S469" s="4">
        <f>_xlfn.MINIFS(Tabell1[Rad],Tabell1[Tom rad],TRUE)</f>
        <v>98</v>
      </c>
    </row>
    <row r="470" spans="13:19" x14ac:dyDescent="0.25">
      <c r="M470" s="4">
        <f t="shared" si="23"/>
        <v>0</v>
      </c>
      <c r="N470" s="4" t="str">
        <f>IF(Tabell1[[#This Row],[Preparatkontroll]]=0,"",1)</f>
        <v/>
      </c>
      <c r="O470" s="4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4" t="str">
        <f>IF(Tabell1[[#This Row],[Rad]]&gt;Tabell1[[#This Row],[Första tomma]]-1,"",IF(ISEVEN(Tabell1[[#This Row],[Substans nr]])=TRUE,TRUE,FALSE))</f>
        <v/>
      </c>
      <c r="Q470" s="4" t="b">
        <f t="shared" si="24"/>
        <v>1</v>
      </c>
      <c r="R470" s="4">
        <f>ROW()</f>
        <v>470</v>
      </c>
      <c r="S470" s="4">
        <f>_xlfn.MINIFS(Tabell1[Rad],Tabell1[Tom rad],TRUE)</f>
        <v>98</v>
      </c>
    </row>
    <row r="471" spans="13:19" x14ac:dyDescent="0.25">
      <c r="M471" s="4">
        <f t="shared" si="23"/>
        <v>0</v>
      </c>
      <c r="N471" s="4" t="str">
        <f>IF(Tabell1[[#This Row],[Preparatkontroll]]=0,"",1)</f>
        <v/>
      </c>
      <c r="O471" s="4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4" t="str">
        <f>IF(Tabell1[[#This Row],[Rad]]&gt;Tabell1[[#This Row],[Första tomma]]-1,"",IF(ISEVEN(Tabell1[[#This Row],[Substans nr]])=TRUE,TRUE,FALSE))</f>
        <v/>
      </c>
      <c r="Q471" s="4" t="b">
        <f t="shared" si="24"/>
        <v>1</v>
      </c>
      <c r="R471" s="4">
        <f>ROW()</f>
        <v>471</v>
      </c>
      <c r="S471" s="4">
        <f>_xlfn.MINIFS(Tabell1[Rad],Tabell1[Tom rad],TRUE)</f>
        <v>98</v>
      </c>
    </row>
    <row r="472" spans="13:19" x14ac:dyDescent="0.25">
      <c r="M472" s="4">
        <f t="shared" si="23"/>
        <v>0</v>
      </c>
      <c r="N472" s="4" t="str">
        <f>IF(Tabell1[[#This Row],[Preparatkontroll]]=0,"",1)</f>
        <v/>
      </c>
      <c r="O472" s="4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4" t="str">
        <f>IF(Tabell1[[#This Row],[Rad]]&gt;Tabell1[[#This Row],[Första tomma]]-1,"",IF(ISEVEN(Tabell1[[#This Row],[Substans nr]])=TRUE,TRUE,FALSE))</f>
        <v/>
      </c>
      <c r="Q472" s="4" t="b">
        <f t="shared" si="24"/>
        <v>1</v>
      </c>
      <c r="R472" s="4">
        <f>ROW()</f>
        <v>472</v>
      </c>
      <c r="S472" s="4">
        <f>_xlfn.MINIFS(Tabell1[Rad],Tabell1[Tom rad],TRUE)</f>
        <v>98</v>
      </c>
    </row>
    <row r="473" spans="13:19" x14ac:dyDescent="0.25">
      <c r="M473" s="4">
        <f t="shared" si="23"/>
        <v>0</v>
      </c>
      <c r="N473" s="4" t="str">
        <f>IF(Tabell1[[#This Row],[Preparatkontroll]]=0,"",1)</f>
        <v/>
      </c>
      <c r="O473" s="4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4" t="str">
        <f>IF(Tabell1[[#This Row],[Rad]]&gt;Tabell1[[#This Row],[Första tomma]]-1,"",IF(ISEVEN(Tabell1[[#This Row],[Substans nr]])=TRUE,TRUE,FALSE))</f>
        <v/>
      </c>
      <c r="Q473" s="4" t="b">
        <f t="shared" si="24"/>
        <v>1</v>
      </c>
      <c r="R473" s="4">
        <f>ROW()</f>
        <v>473</v>
      </c>
      <c r="S473" s="4">
        <f>_xlfn.MINIFS(Tabell1[Rad],Tabell1[Tom rad],TRUE)</f>
        <v>98</v>
      </c>
    </row>
    <row r="474" spans="13:19" x14ac:dyDescent="0.25">
      <c r="M474" s="4">
        <f t="shared" si="23"/>
        <v>0</v>
      </c>
      <c r="N474" s="4" t="str">
        <f>IF(Tabell1[[#This Row],[Preparatkontroll]]=0,"",1)</f>
        <v/>
      </c>
      <c r="O474" s="4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4" t="str">
        <f>IF(Tabell1[[#This Row],[Rad]]&gt;Tabell1[[#This Row],[Första tomma]]-1,"",IF(ISEVEN(Tabell1[[#This Row],[Substans nr]])=TRUE,TRUE,FALSE))</f>
        <v/>
      </c>
      <c r="Q474" s="4" t="b">
        <f t="shared" si="24"/>
        <v>1</v>
      </c>
      <c r="R474" s="4">
        <f>ROW()</f>
        <v>474</v>
      </c>
      <c r="S474" s="4">
        <f>_xlfn.MINIFS(Tabell1[Rad],Tabell1[Tom rad],TRUE)</f>
        <v>98</v>
      </c>
    </row>
    <row r="475" spans="13:19" x14ac:dyDescent="0.25">
      <c r="M475" s="4">
        <f t="shared" si="23"/>
        <v>0</v>
      </c>
      <c r="N475" s="4" t="str">
        <f>IF(Tabell1[[#This Row],[Preparatkontroll]]=0,"",1)</f>
        <v/>
      </c>
      <c r="O475" s="4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4" t="str">
        <f>IF(Tabell1[[#This Row],[Rad]]&gt;Tabell1[[#This Row],[Första tomma]]-1,"",IF(ISEVEN(Tabell1[[#This Row],[Substans nr]])=TRUE,TRUE,FALSE))</f>
        <v/>
      </c>
      <c r="Q475" s="4" t="b">
        <f t="shared" si="24"/>
        <v>1</v>
      </c>
      <c r="R475" s="4">
        <f>ROW()</f>
        <v>475</v>
      </c>
      <c r="S475" s="4">
        <f>_xlfn.MINIFS(Tabell1[Rad],Tabell1[Tom rad],TRUE)</f>
        <v>98</v>
      </c>
    </row>
    <row r="476" spans="13:19" x14ac:dyDescent="0.25">
      <c r="M476" s="4">
        <f t="shared" si="23"/>
        <v>0</v>
      </c>
      <c r="N476" s="4" t="str">
        <f>IF(Tabell1[[#This Row],[Preparatkontroll]]=0,"",1)</f>
        <v/>
      </c>
      <c r="O476" s="4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4" t="str">
        <f>IF(Tabell1[[#This Row],[Rad]]&gt;Tabell1[[#This Row],[Första tomma]]-1,"",IF(ISEVEN(Tabell1[[#This Row],[Substans nr]])=TRUE,TRUE,FALSE))</f>
        <v/>
      </c>
      <c r="Q476" s="4" t="b">
        <f t="shared" si="24"/>
        <v>1</v>
      </c>
      <c r="R476" s="4">
        <f>ROW()</f>
        <v>476</v>
      </c>
      <c r="S476" s="4">
        <f>_xlfn.MINIFS(Tabell1[Rad],Tabell1[Tom rad],TRUE)</f>
        <v>98</v>
      </c>
    </row>
    <row r="477" spans="13:19" x14ac:dyDescent="0.25">
      <c r="M477" s="4">
        <f t="shared" si="23"/>
        <v>0</v>
      </c>
      <c r="N477" s="4" t="str">
        <f>IF(Tabell1[[#This Row],[Preparatkontroll]]=0,"",1)</f>
        <v/>
      </c>
      <c r="O477" s="4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4" t="str">
        <f>IF(Tabell1[[#This Row],[Rad]]&gt;Tabell1[[#This Row],[Första tomma]]-1,"",IF(ISEVEN(Tabell1[[#This Row],[Substans nr]])=TRUE,TRUE,FALSE))</f>
        <v/>
      </c>
      <c r="Q477" s="4" t="b">
        <f t="shared" si="24"/>
        <v>1</v>
      </c>
      <c r="R477" s="4">
        <f>ROW()</f>
        <v>477</v>
      </c>
      <c r="S477" s="4">
        <f>_xlfn.MINIFS(Tabell1[Rad],Tabell1[Tom rad],TRUE)</f>
        <v>98</v>
      </c>
    </row>
    <row r="478" spans="13:19" x14ac:dyDescent="0.25">
      <c r="M478" s="4">
        <f t="shared" si="23"/>
        <v>0</v>
      </c>
      <c r="N478" s="4" t="str">
        <f>IF(Tabell1[[#This Row],[Preparatkontroll]]=0,"",1)</f>
        <v/>
      </c>
      <c r="O478" s="4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4" t="str">
        <f>IF(Tabell1[[#This Row],[Rad]]&gt;Tabell1[[#This Row],[Första tomma]]-1,"",IF(ISEVEN(Tabell1[[#This Row],[Substans nr]])=TRUE,TRUE,FALSE))</f>
        <v/>
      </c>
      <c r="Q478" s="4" t="b">
        <f t="shared" si="24"/>
        <v>1</v>
      </c>
      <c r="R478" s="4">
        <f>ROW()</f>
        <v>478</v>
      </c>
      <c r="S478" s="4">
        <f>_xlfn.MINIFS(Tabell1[Rad],Tabell1[Tom rad],TRUE)</f>
        <v>98</v>
      </c>
    </row>
    <row r="479" spans="13:19" x14ac:dyDescent="0.25">
      <c r="M479" s="4">
        <f t="shared" ref="M479:M526" si="25">A479</f>
        <v>0</v>
      </c>
      <c r="N479" s="4" t="str">
        <f>IF(Tabell1[[#This Row],[Preparatkontroll]]=0,"",1)</f>
        <v/>
      </c>
      <c r="O479" s="4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4" t="str">
        <f>IF(Tabell1[[#This Row],[Rad]]&gt;Tabell1[[#This Row],[Första tomma]]-1,"",IF(ISEVEN(Tabell1[[#This Row],[Substans nr]])=TRUE,TRUE,FALSE))</f>
        <v/>
      </c>
      <c r="Q479" s="4" t="b">
        <f t="shared" si="24"/>
        <v>1</v>
      </c>
      <c r="R479" s="4">
        <f>ROW()</f>
        <v>479</v>
      </c>
      <c r="S479" s="4">
        <f>_xlfn.MINIFS(Tabell1[Rad],Tabell1[Tom rad],TRUE)</f>
        <v>98</v>
      </c>
    </row>
    <row r="480" spans="13:19" x14ac:dyDescent="0.25">
      <c r="M480" s="4">
        <f t="shared" si="25"/>
        <v>0</v>
      </c>
      <c r="N480" s="4" t="str">
        <f>IF(Tabell1[[#This Row],[Preparatkontroll]]=0,"",1)</f>
        <v/>
      </c>
      <c r="O480" s="4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4" t="str">
        <f>IF(Tabell1[[#This Row],[Rad]]&gt;Tabell1[[#This Row],[Första tomma]]-1,"",IF(ISEVEN(Tabell1[[#This Row],[Substans nr]])=TRUE,TRUE,FALSE))</f>
        <v/>
      </c>
      <c r="Q480" s="4" t="b">
        <f t="shared" si="24"/>
        <v>1</v>
      </c>
      <c r="R480" s="4">
        <f>ROW()</f>
        <v>480</v>
      </c>
      <c r="S480" s="4">
        <f>_xlfn.MINIFS(Tabell1[Rad],Tabell1[Tom rad],TRUE)</f>
        <v>98</v>
      </c>
    </row>
    <row r="481" spans="13:19" x14ac:dyDescent="0.25">
      <c r="M481" s="4">
        <f t="shared" si="25"/>
        <v>0</v>
      </c>
      <c r="N481" s="4" t="str">
        <f>IF(Tabell1[[#This Row],[Preparatkontroll]]=0,"",1)</f>
        <v/>
      </c>
      <c r="O481" s="4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4" t="str">
        <f>IF(Tabell1[[#This Row],[Rad]]&gt;Tabell1[[#This Row],[Första tomma]]-1,"",IF(ISEVEN(Tabell1[[#This Row],[Substans nr]])=TRUE,TRUE,FALSE))</f>
        <v/>
      </c>
      <c r="Q481" s="4" t="b">
        <f t="shared" si="24"/>
        <v>1</v>
      </c>
      <c r="R481" s="4">
        <f>ROW()</f>
        <v>481</v>
      </c>
      <c r="S481" s="4">
        <f>_xlfn.MINIFS(Tabell1[Rad],Tabell1[Tom rad],TRUE)</f>
        <v>98</v>
      </c>
    </row>
    <row r="482" spans="13:19" x14ac:dyDescent="0.25">
      <c r="M482" s="4">
        <f t="shared" si="25"/>
        <v>0</v>
      </c>
      <c r="N482" s="4" t="str">
        <f>IF(Tabell1[[#This Row],[Preparatkontroll]]=0,"",1)</f>
        <v/>
      </c>
      <c r="O482" s="4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4" t="str">
        <f>IF(Tabell1[[#This Row],[Rad]]&gt;Tabell1[[#This Row],[Första tomma]]-1,"",IF(ISEVEN(Tabell1[[#This Row],[Substans nr]])=TRUE,TRUE,FALSE))</f>
        <v/>
      </c>
      <c r="Q482" s="4" t="b">
        <f t="shared" si="24"/>
        <v>1</v>
      </c>
      <c r="R482" s="4">
        <f>ROW()</f>
        <v>482</v>
      </c>
      <c r="S482" s="4">
        <f>_xlfn.MINIFS(Tabell1[Rad],Tabell1[Tom rad],TRUE)</f>
        <v>98</v>
      </c>
    </row>
    <row r="483" spans="13:19" x14ac:dyDescent="0.25">
      <c r="M483" s="4">
        <f t="shared" si="25"/>
        <v>0</v>
      </c>
      <c r="N483" s="4" t="str">
        <f>IF(Tabell1[[#This Row],[Preparatkontroll]]=0,"",1)</f>
        <v/>
      </c>
      <c r="O483" s="4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4" t="str">
        <f>IF(Tabell1[[#This Row],[Rad]]&gt;Tabell1[[#This Row],[Första tomma]]-1,"",IF(ISEVEN(Tabell1[[#This Row],[Substans nr]])=TRUE,TRUE,FALSE))</f>
        <v/>
      </c>
      <c r="Q483" s="4" t="b">
        <f t="shared" ref="Q483:Q526" si="26">(ISBLANK(H482))</f>
        <v>1</v>
      </c>
      <c r="R483" s="4">
        <f>ROW()</f>
        <v>483</v>
      </c>
      <c r="S483" s="4">
        <f>_xlfn.MINIFS(Tabell1[Rad],Tabell1[Tom rad],TRUE)</f>
        <v>98</v>
      </c>
    </row>
    <row r="484" spans="13:19" x14ac:dyDescent="0.25">
      <c r="M484" s="4">
        <f t="shared" si="25"/>
        <v>0</v>
      </c>
      <c r="N484" s="4" t="str">
        <f>IF(Tabell1[[#This Row],[Preparatkontroll]]=0,"",1)</f>
        <v/>
      </c>
      <c r="O484" s="4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4" t="str">
        <f>IF(Tabell1[[#This Row],[Rad]]&gt;Tabell1[[#This Row],[Första tomma]]-1,"",IF(ISEVEN(Tabell1[[#This Row],[Substans nr]])=TRUE,TRUE,FALSE))</f>
        <v/>
      </c>
      <c r="Q484" s="4" t="b">
        <f t="shared" si="26"/>
        <v>1</v>
      </c>
      <c r="R484" s="4">
        <f>ROW()</f>
        <v>484</v>
      </c>
      <c r="S484" s="4">
        <f>_xlfn.MINIFS(Tabell1[Rad],Tabell1[Tom rad],TRUE)</f>
        <v>98</v>
      </c>
    </row>
    <row r="485" spans="13:19" x14ac:dyDescent="0.25">
      <c r="M485" s="4">
        <f t="shared" si="25"/>
        <v>0</v>
      </c>
      <c r="N485" s="4" t="str">
        <f>IF(Tabell1[[#This Row],[Preparatkontroll]]=0,"",1)</f>
        <v/>
      </c>
      <c r="O485" s="4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4" t="str">
        <f>IF(Tabell1[[#This Row],[Rad]]&gt;Tabell1[[#This Row],[Första tomma]]-1,"",IF(ISEVEN(Tabell1[[#This Row],[Substans nr]])=TRUE,TRUE,FALSE))</f>
        <v/>
      </c>
      <c r="Q485" s="4" t="b">
        <f t="shared" si="26"/>
        <v>1</v>
      </c>
      <c r="R485" s="4">
        <f>ROW()</f>
        <v>485</v>
      </c>
      <c r="S485" s="4">
        <f>_xlfn.MINIFS(Tabell1[Rad],Tabell1[Tom rad],TRUE)</f>
        <v>98</v>
      </c>
    </row>
    <row r="486" spans="13:19" x14ac:dyDescent="0.25">
      <c r="M486" s="4">
        <f t="shared" si="25"/>
        <v>0</v>
      </c>
      <c r="N486" s="4" t="str">
        <f>IF(Tabell1[[#This Row],[Preparatkontroll]]=0,"",1)</f>
        <v/>
      </c>
      <c r="O486" s="4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4" t="str">
        <f>IF(Tabell1[[#This Row],[Rad]]&gt;Tabell1[[#This Row],[Första tomma]]-1,"",IF(ISEVEN(Tabell1[[#This Row],[Substans nr]])=TRUE,TRUE,FALSE))</f>
        <v/>
      </c>
      <c r="Q486" s="4" t="b">
        <f t="shared" si="26"/>
        <v>1</v>
      </c>
      <c r="R486" s="4">
        <f>ROW()</f>
        <v>486</v>
      </c>
      <c r="S486" s="4">
        <f>_xlfn.MINIFS(Tabell1[Rad],Tabell1[Tom rad],TRUE)</f>
        <v>98</v>
      </c>
    </row>
    <row r="487" spans="13:19" x14ac:dyDescent="0.25">
      <c r="M487" s="4">
        <f t="shared" si="25"/>
        <v>0</v>
      </c>
      <c r="N487" s="4" t="str">
        <f>IF(Tabell1[[#This Row],[Preparatkontroll]]=0,"",1)</f>
        <v/>
      </c>
      <c r="O487" s="4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4" t="str">
        <f>IF(Tabell1[[#This Row],[Rad]]&gt;Tabell1[[#This Row],[Första tomma]]-1,"",IF(ISEVEN(Tabell1[[#This Row],[Substans nr]])=TRUE,TRUE,FALSE))</f>
        <v/>
      </c>
      <c r="Q487" s="4" t="b">
        <f t="shared" si="26"/>
        <v>1</v>
      </c>
      <c r="R487" s="4">
        <f>ROW()</f>
        <v>487</v>
      </c>
      <c r="S487" s="4">
        <f>_xlfn.MINIFS(Tabell1[Rad],Tabell1[Tom rad],TRUE)</f>
        <v>98</v>
      </c>
    </row>
    <row r="488" spans="13:19" x14ac:dyDescent="0.25">
      <c r="M488" s="4">
        <f t="shared" si="25"/>
        <v>0</v>
      </c>
      <c r="N488" s="4" t="str">
        <f>IF(Tabell1[[#This Row],[Preparatkontroll]]=0,"",1)</f>
        <v/>
      </c>
      <c r="O488" s="4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4" t="str">
        <f>IF(Tabell1[[#This Row],[Rad]]&gt;Tabell1[[#This Row],[Första tomma]]-1,"",IF(ISEVEN(Tabell1[[#This Row],[Substans nr]])=TRUE,TRUE,FALSE))</f>
        <v/>
      </c>
      <c r="Q488" s="4" t="b">
        <f t="shared" si="26"/>
        <v>1</v>
      </c>
      <c r="R488" s="4">
        <f>ROW()</f>
        <v>488</v>
      </c>
      <c r="S488" s="4">
        <f>_xlfn.MINIFS(Tabell1[Rad],Tabell1[Tom rad],TRUE)</f>
        <v>98</v>
      </c>
    </row>
    <row r="489" spans="13:19" x14ac:dyDescent="0.25">
      <c r="M489" s="4">
        <f t="shared" si="25"/>
        <v>0</v>
      </c>
      <c r="N489" s="4" t="str">
        <f>IF(Tabell1[[#This Row],[Preparatkontroll]]=0,"",1)</f>
        <v/>
      </c>
      <c r="O489" s="4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4" t="str">
        <f>IF(Tabell1[[#This Row],[Rad]]&gt;Tabell1[[#This Row],[Första tomma]]-1,"",IF(ISEVEN(Tabell1[[#This Row],[Substans nr]])=TRUE,TRUE,FALSE))</f>
        <v/>
      </c>
      <c r="Q489" s="4" t="b">
        <f t="shared" si="26"/>
        <v>1</v>
      </c>
      <c r="R489" s="4">
        <f>ROW()</f>
        <v>489</v>
      </c>
      <c r="S489" s="4">
        <f>_xlfn.MINIFS(Tabell1[Rad],Tabell1[Tom rad],TRUE)</f>
        <v>98</v>
      </c>
    </row>
    <row r="490" spans="13:19" x14ac:dyDescent="0.25">
      <c r="M490" s="4">
        <f t="shared" si="25"/>
        <v>0</v>
      </c>
      <c r="N490" s="4" t="str">
        <f>IF(Tabell1[[#This Row],[Preparatkontroll]]=0,"",1)</f>
        <v/>
      </c>
      <c r="O490" s="4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4" t="str">
        <f>IF(Tabell1[[#This Row],[Rad]]&gt;Tabell1[[#This Row],[Första tomma]]-1,"",IF(ISEVEN(Tabell1[[#This Row],[Substans nr]])=TRUE,TRUE,FALSE))</f>
        <v/>
      </c>
      <c r="Q490" s="4" t="b">
        <f t="shared" si="26"/>
        <v>1</v>
      </c>
      <c r="R490" s="4">
        <f>ROW()</f>
        <v>490</v>
      </c>
      <c r="S490" s="4">
        <f>_xlfn.MINIFS(Tabell1[Rad],Tabell1[Tom rad],TRUE)</f>
        <v>98</v>
      </c>
    </row>
    <row r="491" spans="13:19" x14ac:dyDescent="0.25">
      <c r="M491" s="4">
        <f t="shared" si="25"/>
        <v>0</v>
      </c>
      <c r="N491" s="4" t="str">
        <f>IF(Tabell1[[#This Row],[Preparatkontroll]]=0,"",1)</f>
        <v/>
      </c>
      <c r="O491" s="4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4" t="str">
        <f>IF(Tabell1[[#This Row],[Rad]]&gt;Tabell1[[#This Row],[Första tomma]]-1,"",IF(ISEVEN(Tabell1[[#This Row],[Substans nr]])=TRUE,TRUE,FALSE))</f>
        <v/>
      </c>
      <c r="Q491" s="4" t="b">
        <f t="shared" si="26"/>
        <v>1</v>
      </c>
      <c r="R491" s="4">
        <f>ROW()</f>
        <v>491</v>
      </c>
      <c r="S491" s="4">
        <f>_xlfn.MINIFS(Tabell1[Rad],Tabell1[Tom rad],TRUE)</f>
        <v>98</v>
      </c>
    </row>
    <row r="492" spans="13:19" x14ac:dyDescent="0.25">
      <c r="M492" s="4">
        <f t="shared" si="25"/>
        <v>0</v>
      </c>
      <c r="N492" s="4" t="str">
        <f>IF(Tabell1[[#This Row],[Preparatkontroll]]=0,"",1)</f>
        <v/>
      </c>
      <c r="O492" s="4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4" t="str">
        <f>IF(Tabell1[[#This Row],[Rad]]&gt;Tabell1[[#This Row],[Första tomma]]-1,"",IF(ISEVEN(Tabell1[[#This Row],[Substans nr]])=TRUE,TRUE,FALSE))</f>
        <v/>
      </c>
      <c r="Q492" s="4" t="b">
        <f t="shared" si="26"/>
        <v>1</v>
      </c>
      <c r="R492" s="4">
        <f>ROW()</f>
        <v>492</v>
      </c>
      <c r="S492" s="4">
        <f>_xlfn.MINIFS(Tabell1[Rad],Tabell1[Tom rad],TRUE)</f>
        <v>98</v>
      </c>
    </row>
    <row r="493" spans="13:19" x14ac:dyDescent="0.25">
      <c r="M493" s="4">
        <f t="shared" si="25"/>
        <v>0</v>
      </c>
      <c r="N493" s="4" t="str">
        <f>IF(Tabell1[[#This Row],[Preparatkontroll]]=0,"",1)</f>
        <v/>
      </c>
      <c r="O493" s="4" t="e" cm="1">
        <f t="array" ref="O4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3" s="4" t="str">
        <f>IF(Tabell1[[#This Row],[Rad]]&gt;Tabell1[[#This Row],[Första tomma]]-1,"",IF(ISEVEN(Tabell1[[#This Row],[Substans nr]])=TRUE,TRUE,FALSE))</f>
        <v/>
      </c>
      <c r="Q493" s="4" t="b">
        <f t="shared" si="26"/>
        <v>1</v>
      </c>
      <c r="R493" s="4">
        <f>ROW()</f>
        <v>493</v>
      </c>
      <c r="S493" s="4">
        <f>_xlfn.MINIFS(Tabell1[Rad],Tabell1[Tom rad],TRUE)</f>
        <v>98</v>
      </c>
    </row>
    <row r="494" spans="13:19" x14ac:dyDescent="0.25">
      <c r="M494" s="4">
        <f t="shared" si="25"/>
        <v>0</v>
      </c>
      <c r="N494" s="4" t="str">
        <f>IF(Tabell1[[#This Row],[Preparatkontroll]]=0,"",1)</f>
        <v/>
      </c>
      <c r="O494" s="4" t="e" cm="1">
        <f t="array" ref="O4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4" s="4" t="str">
        <f>IF(Tabell1[[#This Row],[Rad]]&gt;Tabell1[[#This Row],[Första tomma]]-1,"",IF(ISEVEN(Tabell1[[#This Row],[Substans nr]])=TRUE,TRUE,FALSE))</f>
        <v/>
      </c>
      <c r="Q494" s="4" t="b">
        <f t="shared" si="26"/>
        <v>1</v>
      </c>
      <c r="R494" s="4">
        <f>ROW()</f>
        <v>494</v>
      </c>
      <c r="S494" s="4">
        <f>_xlfn.MINIFS(Tabell1[Rad],Tabell1[Tom rad],TRUE)</f>
        <v>98</v>
      </c>
    </row>
    <row r="495" spans="13:19" x14ac:dyDescent="0.25">
      <c r="M495" s="4">
        <f t="shared" si="25"/>
        <v>0</v>
      </c>
      <c r="N495" s="4" t="str">
        <f>IF(Tabell1[[#This Row],[Preparatkontroll]]=0,"",1)</f>
        <v/>
      </c>
      <c r="O495" s="4" t="e" cm="1">
        <f t="array" ref="O4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5" s="4" t="str">
        <f>IF(Tabell1[[#This Row],[Rad]]&gt;Tabell1[[#This Row],[Första tomma]]-1,"",IF(ISEVEN(Tabell1[[#This Row],[Substans nr]])=TRUE,TRUE,FALSE))</f>
        <v/>
      </c>
      <c r="Q495" s="4" t="b">
        <f t="shared" si="26"/>
        <v>1</v>
      </c>
      <c r="R495" s="4">
        <f>ROW()</f>
        <v>495</v>
      </c>
      <c r="S495" s="4">
        <f>_xlfn.MINIFS(Tabell1[Rad],Tabell1[Tom rad],TRUE)</f>
        <v>98</v>
      </c>
    </row>
    <row r="496" spans="13:19" x14ac:dyDescent="0.25">
      <c r="M496" s="4">
        <f t="shared" si="25"/>
        <v>0</v>
      </c>
      <c r="N496" s="4" t="str">
        <f>IF(Tabell1[[#This Row],[Preparatkontroll]]=0,"",1)</f>
        <v/>
      </c>
      <c r="O496" s="4" t="e" cm="1">
        <f t="array" ref="O4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6" s="4" t="str">
        <f>IF(Tabell1[[#This Row],[Rad]]&gt;Tabell1[[#This Row],[Första tomma]]-1,"",IF(ISEVEN(Tabell1[[#This Row],[Substans nr]])=TRUE,TRUE,FALSE))</f>
        <v/>
      </c>
      <c r="Q496" s="4" t="b">
        <f t="shared" si="26"/>
        <v>1</v>
      </c>
      <c r="R496" s="4">
        <f>ROW()</f>
        <v>496</v>
      </c>
      <c r="S496" s="4">
        <f>_xlfn.MINIFS(Tabell1[Rad],Tabell1[Tom rad],TRUE)</f>
        <v>98</v>
      </c>
    </row>
    <row r="497" spans="13:19" x14ac:dyDescent="0.25">
      <c r="M497" s="4">
        <f t="shared" si="25"/>
        <v>0</v>
      </c>
      <c r="N497" s="4" t="str">
        <f>IF(Tabell1[[#This Row],[Preparatkontroll]]=0,"",1)</f>
        <v/>
      </c>
      <c r="O497" s="4" t="e" cm="1">
        <f t="array" ref="O4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7" s="4" t="str">
        <f>IF(Tabell1[[#This Row],[Rad]]&gt;Tabell1[[#This Row],[Första tomma]]-1,"",IF(ISEVEN(Tabell1[[#This Row],[Substans nr]])=TRUE,TRUE,FALSE))</f>
        <v/>
      </c>
      <c r="Q497" s="4" t="b">
        <f t="shared" si="26"/>
        <v>1</v>
      </c>
      <c r="R497" s="4">
        <f>ROW()</f>
        <v>497</v>
      </c>
      <c r="S497" s="4">
        <f>_xlfn.MINIFS(Tabell1[Rad],Tabell1[Tom rad],TRUE)</f>
        <v>98</v>
      </c>
    </row>
    <row r="498" spans="13:19" x14ac:dyDescent="0.25">
      <c r="M498" s="4">
        <f t="shared" si="25"/>
        <v>0</v>
      </c>
      <c r="N498" s="4" t="str">
        <f>IF(Tabell1[[#This Row],[Preparatkontroll]]=0,"",1)</f>
        <v/>
      </c>
      <c r="O498" s="4" t="e" cm="1">
        <f t="array" ref="O4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8" s="4" t="str">
        <f>IF(Tabell1[[#This Row],[Rad]]&gt;Tabell1[[#This Row],[Första tomma]]-1,"",IF(ISEVEN(Tabell1[[#This Row],[Substans nr]])=TRUE,TRUE,FALSE))</f>
        <v/>
      </c>
      <c r="Q498" s="4" t="b">
        <f t="shared" si="26"/>
        <v>1</v>
      </c>
      <c r="R498" s="4">
        <f>ROW()</f>
        <v>498</v>
      </c>
      <c r="S498" s="4">
        <f>_xlfn.MINIFS(Tabell1[Rad],Tabell1[Tom rad],TRUE)</f>
        <v>98</v>
      </c>
    </row>
    <row r="499" spans="13:19" x14ac:dyDescent="0.25">
      <c r="M499" s="4">
        <f t="shared" si="25"/>
        <v>0</v>
      </c>
      <c r="N499" s="4" t="str">
        <f>IF(Tabell1[[#This Row],[Preparatkontroll]]=0,"",1)</f>
        <v/>
      </c>
      <c r="O499" s="4" t="e" cm="1">
        <f t="array" ref="O4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9" s="4" t="str">
        <f>IF(Tabell1[[#This Row],[Rad]]&gt;Tabell1[[#This Row],[Första tomma]]-1,"",IF(ISEVEN(Tabell1[[#This Row],[Substans nr]])=TRUE,TRUE,FALSE))</f>
        <v/>
      </c>
      <c r="Q499" s="4" t="b">
        <f t="shared" si="26"/>
        <v>1</v>
      </c>
      <c r="R499" s="4">
        <f>ROW()</f>
        <v>499</v>
      </c>
      <c r="S499" s="4">
        <f>_xlfn.MINIFS(Tabell1[Rad],Tabell1[Tom rad],TRUE)</f>
        <v>98</v>
      </c>
    </row>
    <row r="500" spans="13:19" x14ac:dyDescent="0.25">
      <c r="M500" s="4">
        <f t="shared" si="25"/>
        <v>0</v>
      </c>
      <c r="N500" s="4" t="str">
        <f>IF(Tabell1[[#This Row],[Preparatkontroll]]=0,"",1)</f>
        <v/>
      </c>
      <c r="O500" s="4" t="e" cm="1">
        <f t="array" ref="O5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0" s="4" t="str">
        <f>IF(Tabell1[[#This Row],[Rad]]&gt;Tabell1[[#This Row],[Första tomma]]-1,"",IF(ISEVEN(Tabell1[[#This Row],[Substans nr]])=TRUE,TRUE,FALSE))</f>
        <v/>
      </c>
      <c r="Q500" s="4" t="b">
        <f t="shared" si="26"/>
        <v>1</v>
      </c>
      <c r="R500" s="4">
        <f>ROW()</f>
        <v>500</v>
      </c>
      <c r="S500" s="4">
        <f>_xlfn.MINIFS(Tabell1[Rad],Tabell1[Tom rad],TRUE)</f>
        <v>98</v>
      </c>
    </row>
    <row r="501" spans="13:19" x14ac:dyDescent="0.25">
      <c r="M501" s="4">
        <f t="shared" si="25"/>
        <v>0</v>
      </c>
      <c r="N501" s="4" t="str">
        <f>IF(Tabell1[[#This Row],[Preparatkontroll]]=0,"",1)</f>
        <v/>
      </c>
      <c r="O501" s="4" t="e" cm="1">
        <f t="array" ref="O5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1" s="4" t="str">
        <f>IF(Tabell1[[#This Row],[Rad]]&gt;Tabell1[[#This Row],[Första tomma]]-1,"",IF(ISEVEN(Tabell1[[#This Row],[Substans nr]])=TRUE,TRUE,FALSE))</f>
        <v/>
      </c>
      <c r="Q501" s="4" t="b">
        <f t="shared" si="26"/>
        <v>1</v>
      </c>
      <c r="R501" s="4">
        <f>ROW()</f>
        <v>501</v>
      </c>
      <c r="S501" s="4">
        <f>_xlfn.MINIFS(Tabell1[Rad],Tabell1[Tom rad],TRUE)</f>
        <v>98</v>
      </c>
    </row>
    <row r="502" spans="13:19" x14ac:dyDescent="0.25">
      <c r="M502" s="4">
        <f t="shared" si="25"/>
        <v>0</v>
      </c>
      <c r="N502" s="4" t="str">
        <f>IF(Tabell1[[#This Row],[Preparatkontroll]]=0,"",1)</f>
        <v/>
      </c>
      <c r="O502" s="4" t="e" cm="1">
        <f t="array" ref="O5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2" s="4" t="str">
        <f>IF(Tabell1[[#This Row],[Rad]]&gt;Tabell1[[#This Row],[Första tomma]]-1,"",IF(ISEVEN(Tabell1[[#This Row],[Substans nr]])=TRUE,TRUE,FALSE))</f>
        <v/>
      </c>
      <c r="Q502" s="4" t="b">
        <f t="shared" si="26"/>
        <v>1</v>
      </c>
      <c r="R502" s="4">
        <f>ROW()</f>
        <v>502</v>
      </c>
      <c r="S502" s="4">
        <f>_xlfn.MINIFS(Tabell1[Rad],Tabell1[Tom rad],TRUE)</f>
        <v>98</v>
      </c>
    </row>
    <row r="503" spans="13:19" x14ac:dyDescent="0.25">
      <c r="M503" s="4">
        <f t="shared" si="25"/>
        <v>0</v>
      </c>
      <c r="N503" s="4" t="str">
        <f>IF(Tabell1[[#This Row],[Preparatkontroll]]=0,"",1)</f>
        <v/>
      </c>
      <c r="O503" s="4" t="e" cm="1">
        <f t="array" ref="O5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3" s="4" t="str">
        <f>IF(Tabell1[[#This Row],[Rad]]&gt;Tabell1[[#This Row],[Första tomma]]-1,"",IF(ISEVEN(Tabell1[[#This Row],[Substans nr]])=TRUE,TRUE,FALSE))</f>
        <v/>
      </c>
      <c r="Q503" s="4" t="b">
        <f t="shared" si="26"/>
        <v>1</v>
      </c>
      <c r="R503" s="4">
        <f>ROW()</f>
        <v>503</v>
      </c>
      <c r="S503" s="4">
        <f>_xlfn.MINIFS(Tabell1[Rad],Tabell1[Tom rad],TRUE)</f>
        <v>98</v>
      </c>
    </row>
    <row r="504" spans="13:19" x14ac:dyDescent="0.25">
      <c r="M504" s="4">
        <f t="shared" si="25"/>
        <v>0</v>
      </c>
      <c r="N504" s="4" t="str">
        <f>IF(Tabell1[[#This Row],[Preparatkontroll]]=0,"",1)</f>
        <v/>
      </c>
      <c r="O504" s="4" t="e" cm="1">
        <f t="array" ref="O5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4" s="4" t="str">
        <f>IF(Tabell1[[#This Row],[Rad]]&gt;Tabell1[[#This Row],[Första tomma]]-1,"",IF(ISEVEN(Tabell1[[#This Row],[Substans nr]])=TRUE,TRUE,FALSE))</f>
        <v/>
      </c>
      <c r="Q504" s="4" t="b">
        <f t="shared" si="26"/>
        <v>1</v>
      </c>
      <c r="R504" s="4">
        <f>ROW()</f>
        <v>504</v>
      </c>
      <c r="S504" s="4">
        <f>_xlfn.MINIFS(Tabell1[Rad],Tabell1[Tom rad],TRUE)</f>
        <v>98</v>
      </c>
    </row>
    <row r="505" spans="13:19" x14ac:dyDescent="0.25">
      <c r="M505" s="4">
        <f t="shared" si="25"/>
        <v>0</v>
      </c>
      <c r="N505" s="4" t="str">
        <f>IF(Tabell1[[#This Row],[Preparatkontroll]]=0,"",1)</f>
        <v/>
      </c>
      <c r="O505" s="4" t="e" cm="1">
        <f t="array" ref="O5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5" s="4" t="str">
        <f>IF(Tabell1[[#This Row],[Rad]]&gt;Tabell1[[#This Row],[Första tomma]]-1,"",IF(ISEVEN(Tabell1[[#This Row],[Substans nr]])=TRUE,TRUE,FALSE))</f>
        <v/>
      </c>
      <c r="Q505" s="4" t="b">
        <f t="shared" si="26"/>
        <v>1</v>
      </c>
      <c r="R505" s="4">
        <f>ROW()</f>
        <v>505</v>
      </c>
      <c r="S505" s="4">
        <f>_xlfn.MINIFS(Tabell1[Rad],Tabell1[Tom rad],TRUE)</f>
        <v>98</v>
      </c>
    </row>
    <row r="506" spans="13:19" x14ac:dyDescent="0.25">
      <c r="M506" s="4">
        <f t="shared" si="25"/>
        <v>0</v>
      </c>
      <c r="N506" s="4" t="str">
        <f>IF(Tabell1[[#This Row],[Preparatkontroll]]=0,"",1)</f>
        <v/>
      </c>
      <c r="O506" s="4" t="e" cm="1">
        <f t="array" ref="O5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6" s="4" t="str">
        <f>IF(Tabell1[[#This Row],[Rad]]&gt;Tabell1[[#This Row],[Första tomma]]-1,"",IF(ISEVEN(Tabell1[[#This Row],[Substans nr]])=TRUE,TRUE,FALSE))</f>
        <v/>
      </c>
      <c r="Q506" s="4" t="b">
        <f t="shared" si="26"/>
        <v>1</v>
      </c>
      <c r="R506" s="4">
        <f>ROW()</f>
        <v>506</v>
      </c>
      <c r="S506" s="4">
        <f>_xlfn.MINIFS(Tabell1[Rad],Tabell1[Tom rad],TRUE)</f>
        <v>98</v>
      </c>
    </row>
    <row r="507" spans="13:19" x14ac:dyDescent="0.25">
      <c r="M507" s="4">
        <f t="shared" si="25"/>
        <v>0</v>
      </c>
      <c r="N507" s="4" t="str">
        <f>IF(Tabell1[[#This Row],[Preparatkontroll]]=0,"",1)</f>
        <v/>
      </c>
      <c r="O507" s="4" t="e" cm="1">
        <f t="array" ref="O5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7" s="4" t="str">
        <f>IF(Tabell1[[#This Row],[Rad]]&gt;Tabell1[[#This Row],[Första tomma]]-1,"",IF(ISEVEN(Tabell1[[#This Row],[Substans nr]])=TRUE,TRUE,FALSE))</f>
        <v/>
      </c>
      <c r="Q507" s="4" t="b">
        <f t="shared" si="26"/>
        <v>1</v>
      </c>
      <c r="R507" s="4">
        <f>ROW()</f>
        <v>507</v>
      </c>
      <c r="S507" s="4">
        <f>_xlfn.MINIFS(Tabell1[Rad],Tabell1[Tom rad],TRUE)</f>
        <v>98</v>
      </c>
    </row>
    <row r="508" spans="13:19" x14ac:dyDescent="0.25">
      <c r="M508" s="4">
        <f t="shared" si="25"/>
        <v>0</v>
      </c>
      <c r="N508" s="4" t="str">
        <f>IF(Tabell1[[#This Row],[Preparatkontroll]]=0,"",1)</f>
        <v/>
      </c>
      <c r="O508" s="4" t="e" cm="1">
        <f t="array" ref="O5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8" s="4" t="str">
        <f>IF(Tabell1[[#This Row],[Rad]]&gt;Tabell1[[#This Row],[Första tomma]]-1,"",IF(ISEVEN(Tabell1[[#This Row],[Substans nr]])=TRUE,TRUE,FALSE))</f>
        <v/>
      </c>
      <c r="Q508" s="4" t="b">
        <f t="shared" si="26"/>
        <v>1</v>
      </c>
      <c r="R508" s="4">
        <f>ROW()</f>
        <v>508</v>
      </c>
      <c r="S508" s="4">
        <f>_xlfn.MINIFS(Tabell1[Rad],Tabell1[Tom rad],TRUE)</f>
        <v>98</v>
      </c>
    </row>
    <row r="509" spans="13:19" x14ac:dyDescent="0.25">
      <c r="M509" s="4">
        <f t="shared" si="25"/>
        <v>0</v>
      </c>
      <c r="N509" s="4" t="str">
        <f>IF(Tabell1[[#This Row],[Preparatkontroll]]=0,"",1)</f>
        <v/>
      </c>
      <c r="O509" s="4" t="e" cm="1">
        <f t="array" ref="O5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9" s="4" t="str">
        <f>IF(Tabell1[[#This Row],[Rad]]&gt;Tabell1[[#This Row],[Första tomma]]-1,"",IF(ISEVEN(Tabell1[[#This Row],[Substans nr]])=TRUE,TRUE,FALSE))</f>
        <v/>
      </c>
      <c r="Q509" s="4" t="b">
        <f t="shared" si="26"/>
        <v>1</v>
      </c>
      <c r="R509" s="4">
        <f>ROW()</f>
        <v>509</v>
      </c>
      <c r="S509" s="4">
        <f>_xlfn.MINIFS(Tabell1[Rad],Tabell1[Tom rad],TRUE)</f>
        <v>98</v>
      </c>
    </row>
    <row r="510" spans="13:19" x14ac:dyDescent="0.25">
      <c r="M510" s="4">
        <f t="shared" si="25"/>
        <v>0</v>
      </c>
      <c r="N510" s="4" t="str">
        <f>IF(Tabell1[[#This Row],[Preparatkontroll]]=0,"",1)</f>
        <v/>
      </c>
      <c r="O510" s="4" t="e" cm="1">
        <f t="array" ref="O5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0" s="4" t="str">
        <f>IF(Tabell1[[#This Row],[Rad]]&gt;Tabell1[[#This Row],[Första tomma]]-1,"",IF(ISEVEN(Tabell1[[#This Row],[Substans nr]])=TRUE,TRUE,FALSE))</f>
        <v/>
      </c>
      <c r="Q510" s="4" t="b">
        <f t="shared" si="26"/>
        <v>1</v>
      </c>
      <c r="R510" s="4">
        <f>ROW()</f>
        <v>510</v>
      </c>
      <c r="S510" s="4">
        <f>_xlfn.MINIFS(Tabell1[Rad],Tabell1[Tom rad],TRUE)</f>
        <v>98</v>
      </c>
    </row>
    <row r="511" spans="13:19" x14ac:dyDescent="0.25">
      <c r="M511" s="4">
        <f t="shared" si="25"/>
        <v>0</v>
      </c>
      <c r="N511" s="4" t="str">
        <f>IF(Tabell1[[#This Row],[Preparatkontroll]]=0,"",1)</f>
        <v/>
      </c>
      <c r="O511" s="4" t="e" cm="1">
        <f t="array" ref="O5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1" s="4" t="str">
        <f>IF(Tabell1[[#This Row],[Rad]]&gt;Tabell1[[#This Row],[Första tomma]]-1,"",IF(ISEVEN(Tabell1[[#This Row],[Substans nr]])=TRUE,TRUE,FALSE))</f>
        <v/>
      </c>
      <c r="Q511" s="4" t="b">
        <f t="shared" si="26"/>
        <v>1</v>
      </c>
      <c r="R511" s="4">
        <f>ROW()</f>
        <v>511</v>
      </c>
      <c r="S511" s="4">
        <f>_xlfn.MINIFS(Tabell1[Rad],Tabell1[Tom rad],TRUE)</f>
        <v>98</v>
      </c>
    </row>
    <row r="512" spans="13:19" x14ac:dyDescent="0.25">
      <c r="M512" s="4">
        <f t="shared" si="25"/>
        <v>0</v>
      </c>
      <c r="N512" s="4" t="str">
        <f>IF(Tabell1[[#This Row],[Preparatkontroll]]=0,"",1)</f>
        <v/>
      </c>
      <c r="O512" s="4" t="e" cm="1">
        <f t="array" ref="O5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2" s="4" t="str">
        <f>IF(Tabell1[[#This Row],[Rad]]&gt;Tabell1[[#This Row],[Första tomma]]-1,"",IF(ISEVEN(Tabell1[[#This Row],[Substans nr]])=TRUE,TRUE,FALSE))</f>
        <v/>
      </c>
      <c r="Q512" s="4" t="b">
        <f t="shared" si="26"/>
        <v>1</v>
      </c>
      <c r="R512" s="4">
        <f>ROW()</f>
        <v>512</v>
      </c>
      <c r="S512" s="4">
        <f>_xlfn.MINIFS(Tabell1[Rad],Tabell1[Tom rad],TRUE)</f>
        <v>98</v>
      </c>
    </row>
    <row r="513" spans="13:19" x14ac:dyDescent="0.25">
      <c r="M513" s="4">
        <f t="shared" si="25"/>
        <v>0</v>
      </c>
      <c r="N513" s="4" t="str">
        <f>IF(Tabell1[[#This Row],[Preparatkontroll]]=0,"",1)</f>
        <v/>
      </c>
      <c r="O513" s="4" t="e" cm="1">
        <f t="array" ref="O5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3" s="4" t="str">
        <f>IF(Tabell1[[#This Row],[Rad]]&gt;Tabell1[[#This Row],[Första tomma]]-1,"",IF(ISEVEN(Tabell1[[#This Row],[Substans nr]])=TRUE,TRUE,FALSE))</f>
        <v/>
      </c>
      <c r="Q513" s="4" t="b">
        <f t="shared" si="26"/>
        <v>1</v>
      </c>
      <c r="R513" s="4">
        <f>ROW()</f>
        <v>513</v>
      </c>
      <c r="S513" s="4">
        <f>_xlfn.MINIFS(Tabell1[Rad],Tabell1[Tom rad],TRUE)</f>
        <v>98</v>
      </c>
    </row>
    <row r="514" spans="13:19" x14ac:dyDescent="0.25">
      <c r="M514" s="4">
        <f t="shared" si="25"/>
        <v>0</v>
      </c>
      <c r="N514" s="4" t="str">
        <f>IF(Tabell1[[#This Row],[Preparatkontroll]]=0,"",1)</f>
        <v/>
      </c>
      <c r="O514" s="4" t="e" cm="1">
        <f t="array" ref="O5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4" s="4" t="str">
        <f>IF(Tabell1[[#This Row],[Rad]]&gt;Tabell1[[#This Row],[Första tomma]]-1,"",IF(ISEVEN(Tabell1[[#This Row],[Substans nr]])=TRUE,TRUE,FALSE))</f>
        <v/>
      </c>
      <c r="Q514" s="4" t="b">
        <f t="shared" si="26"/>
        <v>1</v>
      </c>
      <c r="R514" s="4">
        <f>ROW()</f>
        <v>514</v>
      </c>
      <c r="S514" s="4">
        <f>_xlfn.MINIFS(Tabell1[Rad],Tabell1[Tom rad],TRUE)</f>
        <v>98</v>
      </c>
    </row>
    <row r="515" spans="13:19" x14ac:dyDescent="0.25">
      <c r="M515" s="4">
        <f t="shared" si="25"/>
        <v>0</v>
      </c>
      <c r="N515" s="4" t="str">
        <f>IF(Tabell1[[#This Row],[Preparatkontroll]]=0,"",1)</f>
        <v/>
      </c>
      <c r="O515" s="4" t="e" cm="1">
        <f t="array" ref="O5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5" s="4" t="str">
        <f>IF(Tabell1[[#This Row],[Rad]]&gt;Tabell1[[#This Row],[Första tomma]]-1,"",IF(ISEVEN(Tabell1[[#This Row],[Substans nr]])=TRUE,TRUE,FALSE))</f>
        <v/>
      </c>
      <c r="Q515" s="4" t="b">
        <f t="shared" si="26"/>
        <v>1</v>
      </c>
      <c r="R515" s="4">
        <f>ROW()</f>
        <v>515</v>
      </c>
      <c r="S515" s="4">
        <f>_xlfn.MINIFS(Tabell1[Rad],Tabell1[Tom rad],TRUE)</f>
        <v>98</v>
      </c>
    </row>
    <row r="516" spans="13:19" x14ac:dyDescent="0.25">
      <c r="M516" s="4">
        <f t="shared" si="25"/>
        <v>0</v>
      </c>
      <c r="N516" s="4" t="str">
        <f>IF(Tabell1[[#This Row],[Preparatkontroll]]=0,"",1)</f>
        <v/>
      </c>
      <c r="O516" s="4" t="e" cm="1">
        <f t="array" ref="O5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6" s="4" t="str">
        <f>IF(Tabell1[[#This Row],[Rad]]&gt;Tabell1[[#This Row],[Första tomma]]-1,"",IF(ISEVEN(Tabell1[[#This Row],[Substans nr]])=TRUE,TRUE,FALSE))</f>
        <v/>
      </c>
      <c r="Q516" s="4" t="b">
        <f t="shared" si="26"/>
        <v>1</v>
      </c>
      <c r="R516" s="4">
        <f>ROW()</f>
        <v>516</v>
      </c>
      <c r="S516" s="4">
        <f>_xlfn.MINIFS(Tabell1[Rad],Tabell1[Tom rad],TRUE)</f>
        <v>98</v>
      </c>
    </row>
    <row r="517" spans="13:19" x14ac:dyDescent="0.25">
      <c r="M517" s="4">
        <f t="shared" si="25"/>
        <v>0</v>
      </c>
      <c r="N517" s="4" t="str">
        <f>IF(Tabell1[[#This Row],[Preparatkontroll]]=0,"",1)</f>
        <v/>
      </c>
      <c r="O517" s="4" t="e" cm="1">
        <f t="array" ref="O5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7" s="4" t="str">
        <f>IF(Tabell1[[#This Row],[Rad]]&gt;Tabell1[[#This Row],[Första tomma]]-1,"",IF(ISEVEN(Tabell1[[#This Row],[Substans nr]])=TRUE,TRUE,FALSE))</f>
        <v/>
      </c>
      <c r="Q517" s="4" t="b">
        <f t="shared" si="26"/>
        <v>1</v>
      </c>
      <c r="R517" s="4">
        <f>ROW()</f>
        <v>517</v>
      </c>
      <c r="S517" s="4">
        <f>_xlfn.MINIFS(Tabell1[Rad],Tabell1[Tom rad],TRUE)</f>
        <v>98</v>
      </c>
    </row>
    <row r="518" spans="13:19" x14ac:dyDescent="0.25">
      <c r="M518" s="4">
        <f t="shared" si="25"/>
        <v>0</v>
      </c>
      <c r="N518" s="4" t="str">
        <f>IF(Tabell1[[#This Row],[Preparatkontroll]]=0,"",1)</f>
        <v/>
      </c>
      <c r="O518" s="4" t="e" cm="1">
        <f t="array" ref="O5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8" s="4" t="str">
        <f>IF(Tabell1[[#This Row],[Rad]]&gt;Tabell1[[#This Row],[Första tomma]]-1,"",IF(ISEVEN(Tabell1[[#This Row],[Substans nr]])=TRUE,TRUE,FALSE))</f>
        <v/>
      </c>
      <c r="Q518" s="4" t="b">
        <f t="shared" si="26"/>
        <v>1</v>
      </c>
      <c r="R518" s="4">
        <f>ROW()</f>
        <v>518</v>
      </c>
      <c r="S518" s="4">
        <f>_xlfn.MINIFS(Tabell1[Rad],Tabell1[Tom rad],TRUE)</f>
        <v>98</v>
      </c>
    </row>
    <row r="519" spans="13:19" x14ac:dyDescent="0.25">
      <c r="M519" s="4">
        <f t="shared" si="25"/>
        <v>0</v>
      </c>
      <c r="N519" s="4" t="str">
        <f>IF(Tabell1[[#This Row],[Preparatkontroll]]=0,"",1)</f>
        <v/>
      </c>
      <c r="O519" s="4" t="e" cm="1">
        <f t="array" ref="O5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9" s="4" t="str">
        <f>IF(Tabell1[[#This Row],[Rad]]&gt;Tabell1[[#This Row],[Första tomma]]-1,"",IF(ISEVEN(Tabell1[[#This Row],[Substans nr]])=TRUE,TRUE,FALSE))</f>
        <v/>
      </c>
      <c r="Q519" s="4" t="b">
        <f t="shared" si="26"/>
        <v>1</v>
      </c>
      <c r="R519" s="4">
        <f>ROW()</f>
        <v>519</v>
      </c>
      <c r="S519" s="4">
        <f>_xlfn.MINIFS(Tabell1[Rad],Tabell1[Tom rad],TRUE)</f>
        <v>98</v>
      </c>
    </row>
    <row r="520" spans="13:19" x14ac:dyDescent="0.25">
      <c r="M520" s="4">
        <f t="shared" si="25"/>
        <v>0</v>
      </c>
      <c r="N520" s="4" t="str">
        <f>IF(Tabell1[[#This Row],[Preparatkontroll]]=0,"",1)</f>
        <v/>
      </c>
      <c r="O520" s="4" t="e" cm="1">
        <f t="array" ref="O5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0" s="4" t="str">
        <f>IF(Tabell1[[#This Row],[Rad]]&gt;Tabell1[[#This Row],[Första tomma]]-1,"",IF(ISEVEN(Tabell1[[#This Row],[Substans nr]])=TRUE,TRUE,FALSE))</f>
        <v/>
      </c>
      <c r="Q520" s="4" t="b">
        <f t="shared" si="26"/>
        <v>1</v>
      </c>
      <c r="R520" s="4">
        <f>ROW()</f>
        <v>520</v>
      </c>
      <c r="S520" s="4">
        <f>_xlfn.MINIFS(Tabell1[Rad],Tabell1[Tom rad],TRUE)</f>
        <v>98</v>
      </c>
    </row>
    <row r="521" spans="13:19" x14ac:dyDescent="0.25">
      <c r="M521" s="4">
        <f t="shared" si="25"/>
        <v>0</v>
      </c>
      <c r="N521" s="4" t="str">
        <f>IF(Tabell1[[#This Row],[Preparatkontroll]]=0,"",1)</f>
        <v/>
      </c>
      <c r="O521" s="4" t="e" cm="1">
        <f t="array" ref="O5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1" s="4" t="str">
        <f>IF(Tabell1[[#This Row],[Rad]]&gt;Tabell1[[#This Row],[Första tomma]]-1,"",IF(ISEVEN(Tabell1[[#This Row],[Substans nr]])=TRUE,TRUE,FALSE))</f>
        <v/>
      </c>
      <c r="Q521" s="4" t="b">
        <f t="shared" si="26"/>
        <v>1</v>
      </c>
      <c r="R521" s="4">
        <f>ROW()</f>
        <v>521</v>
      </c>
      <c r="S521" s="4">
        <f>_xlfn.MINIFS(Tabell1[Rad],Tabell1[Tom rad],TRUE)</f>
        <v>98</v>
      </c>
    </row>
    <row r="522" spans="13:19" x14ac:dyDescent="0.25">
      <c r="M522" s="4">
        <f t="shared" si="25"/>
        <v>0</v>
      </c>
      <c r="N522" s="4" t="str">
        <f>IF(Tabell1[[#This Row],[Preparatkontroll]]=0,"",1)</f>
        <v/>
      </c>
      <c r="O522" s="4" t="e" cm="1">
        <f t="array" ref="O5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2" s="4" t="str">
        <f>IF(Tabell1[[#This Row],[Rad]]&gt;Tabell1[[#This Row],[Första tomma]]-1,"",IF(ISEVEN(Tabell1[[#This Row],[Substans nr]])=TRUE,TRUE,FALSE))</f>
        <v/>
      </c>
      <c r="Q522" s="4" t="b">
        <f t="shared" si="26"/>
        <v>1</v>
      </c>
      <c r="R522" s="4">
        <f>ROW()</f>
        <v>522</v>
      </c>
      <c r="S522" s="4">
        <f>_xlfn.MINIFS(Tabell1[Rad],Tabell1[Tom rad],TRUE)</f>
        <v>98</v>
      </c>
    </row>
    <row r="523" spans="13:19" x14ac:dyDescent="0.25">
      <c r="M523" s="4">
        <f t="shared" si="25"/>
        <v>0</v>
      </c>
      <c r="N523" s="4" t="str">
        <f>IF(Tabell1[[#This Row],[Preparatkontroll]]=0,"",1)</f>
        <v/>
      </c>
      <c r="O523" s="4" t="e" cm="1">
        <f t="array" ref="O5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3" s="4" t="str">
        <f>IF(Tabell1[[#This Row],[Rad]]&gt;Tabell1[[#This Row],[Första tomma]]-1,"",IF(ISEVEN(Tabell1[[#This Row],[Substans nr]])=TRUE,TRUE,FALSE))</f>
        <v/>
      </c>
      <c r="Q523" s="4" t="b">
        <f t="shared" si="26"/>
        <v>1</v>
      </c>
      <c r="R523" s="4">
        <f>ROW()</f>
        <v>523</v>
      </c>
      <c r="S523" s="4">
        <f>_xlfn.MINIFS(Tabell1[Rad],Tabell1[Tom rad],TRUE)</f>
        <v>98</v>
      </c>
    </row>
    <row r="524" spans="13:19" x14ac:dyDescent="0.25">
      <c r="M524" s="4">
        <f t="shared" si="25"/>
        <v>0</v>
      </c>
      <c r="N524" s="4" t="str">
        <f>IF(Tabell1[[#This Row],[Preparatkontroll]]=0,"",1)</f>
        <v/>
      </c>
      <c r="O524" s="4" t="e" cm="1">
        <f t="array" ref="O5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4" s="4" t="str">
        <f>IF(Tabell1[[#This Row],[Rad]]&gt;Tabell1[[#This Row],[Första tomma]]-1,"",IF(ISEVEN(Tabell1[[#This Row],[Substans nr]])=TRUE,TRUE,FALSE))</f>
        <v/>
      </c>
      <c r="Q524" s="4" t="b">
        <f t="shared" si="26"/>
        <v>1</v>
      </c>
      <c r="R524" s="4">
        <f>ROW()</f>
        <v>524</v>
      </c>
      <c r="S524" s="4">
        <f>_xlfn.MINIFS(Tabell1[Rad],Tabell1[Tom rad],TRUE)</f>
        <v>98</v>
      </c>
    </row>
    <row r="525" spans="13:19" x14ac:dyDescent="0.25">
      <c r="M525" s="4">
        <f t="shared" si="25"/>
        <v>0</v>
      </c>
      <c r="N525" s="4" t="str">
        <f>IF(Tabell1[[#This Row],[Preparatkontroll]]=0,"",1)</f>
        <v/>
      </c>
      <c r="O525" s="4" t="e" cm="1">
        <f t="array" ref="O5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5" s="4" t="str">
        <f>IF(Tabell1[[#This Row],[Rad]]&gt;Tabell1[[#This Row],[Första tomma]]-1,"",IF(ISEVEN(Tabell1[[#This Row],[Substans nr]])=TRUE,TRUE,FALSE))</f>
        <v/>
      </c>
      <c r="Q525" s="4" t="b">
        <f t="shared" si="26"/>
        <v>1</v>
      </c>
      <c r="R525" s="4">
        <f>ROW()</f>
        <v>525</v>
      </c>
      <c r="S525" s="4">
        <f>_xlfn.MINIFS(Tabell1[Rad],Tabell1[Tom rad],TRUE)</f>
        <v>98</v>
      </c>
    </row>
    <row r="526" spans="13:19" x14ac:dyDescent="0.25">
      <c r="M526" s="4">
        <f t="shared" si="25"/>
        <v>0</v>
      </c>
      <c r="N526" s="4" t="str">
        <f>IF(Tabell1[[#This Row],[Preparatkontroll]]=0,"",1)</f>
        <v/>
      </c>
      <c r="O526" s="4" t="e" cm="1">
        <f t="array" ref="O5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6" s="4" t="str">
        <f>IF(Tabell1[[#This Row],[Rad]]&gt;Tabell1[[#This Row],[Första tomma]]-1,"",IF(ISEVEN(Tabell1[[#This Row],[Substans nr]])=TRUE,TRUE,FALSE))</f>
        <v/>
      </c>
      <c r="Q526" s="4" t="b">
        <f t="shared" si="26"/>
        <v>1</v>
      </c>
      <c r="R526" s="4">
        <f>ROW()</f>
        <v>526</v>
      </c>
      <c r="S526" s="4">
        <f>_xlfn.MINIFS(Tabell1[Rad],Tabell1[Tom rad],TRUE)</f>
        <v>98</v>
      </c>
    </row>
  </sheetData>
  <autoFilter ref="A3:L97" xr:uid="{00000000-0001-0000-0000-000000000000}"/>
  <mergeCells count="152">
    <mergeCell ref="A2:C2"/>
    <mergeCell ref="L10:L12"/>
    <mergeCell ref="B5:B6"/>
    <mergeCell ref="A41:A44"/>
    <mergeCell ref="B41:B44"/>
    <mergeCell ref="C43:C44"/>
    <mergeCell ref="A45:A54"/>
    <mergeCell ref="B45:B54"/>
    <mergeCell ref="C45:C54"/>
    <mergeCell ref="A22:A25"/>
    <mergeCell ref="B19:B20"/>
    <mergeCell ref="B27:B32"/>
    <mergeCell ref="E5:E6"/>
    <mergeCell ref="D5:D6"/>
    <mergeCell ref="A19:A20"/>
    <mergeCell ref="C5:C6"/>
    <mergeCell ref="A5:A6"/>
    <mergeCell ref="A7:A9"/>
    <mergeCell ref="A10:A12"/>
    <mergeCell ref="A13:A14"/>
    <mergeCell ref="B13:B14"/>
    <mergeCell ref="B10:B12"/>
    <mergeCell ref="B22:B25"/>
    <mergeCell ref="L48:L49"/>
    <mergeCell ref="A94:A96"/>
    <mergeCell ref="C67:C69"/>
    <mergeCell ref="K36:K37"/>
    <mergeCell ref="E34:E35"/>
    <mergeCell ref="F34:F35"/>
    <mergeCell ref="I34:I35"/>
    <mergeCell ref="J34:J35"/>
    <mergeCell ref="K34:K35"/>
    <mergeCell ref="D34:D35"/>
    <mergeCell ref="C41:C42"/>
    <mergeCell ref="D45:D47"/>
    <mergeCell ref="E45:E47"/>
    <mergeCell ref="F45:F47"/>
    <mergeCell ref="K67:K69"/>
    <mergeCell ref="J67:J69"/>
    <mergeCell ref="I48:I49"/>
    <mergeCell ref="G45:G46"/>
    <mergeCell ref="A80:A83"/>
    <mergeCell ref="J45:J47"/>
    <mergeCell ref="K45:K47"/>
    <mergeCell ref="F38:F40"/>
    <mergeCell ref="D38:D40"/>
    <mergeCell ref="E38:E40"/>
    <mergeCell ref="A57:A58"/>
    <mergeCell ref="A86:A87"/>
    <mergeCell ref="A72:A73"/>
    <mergeCell ref="A74:A78"/>
    <mergeCell ref="E31:E32"/>
    <mergeCell ref="F31:F32"/>
    <mergeCell ref="E27:E30"/>
    <mergeCell ref="G48:G49"/>
    <mergeCell ref="B67:B69"/>
    <mergeCell ref="F27:F30"/>
    <mergeCell ref="D31:D32"/>
    <mergeCell ref="D67:D69"/>
    <mergeCell ref="E67:E69"/>
    <mergeCell ref="A62:A63"/>
    <mergeCell ref="B62:B63"/>
    <mergeCell ref="A70:A71"/>
    <mergeCell ref="B70:B71"/>
    <mergeCell ref="C70:C71"/>
    <mergeCell ref="D70:D71"/>
    <mergeCell ref="E70:E71"/>
    <mergeCell ref="F70:F71"/>
    <mergeCell ref="G70:G71"/>
    <mergeCell ref="A27:A32"/>
    <mergeCell ref="L81:L82"/>
    <mergeCell ref="D91:D92"/>
    <mergeCell ref="C81:C82"/>
    <mergeCell ref="C72:C73"/>
    <mergeCell ref="B72:B73"/>
    <mergeCell ref="I67:I69"/>
    <mergeCell ref="G67:G69"/>
    <mergeCell ref="F67:F69"/>
    <mergeCell ref="L67:L69"/>
    <mergeCell ref="L91:L92"/>
    <mergeCell ref="K81:K82"/>
    <mergeCell ref="I81:I82"/>
    <mergeCell ref="J81:J82"/>
    <mergeCell ref="G91:G92"/>
    <mergeCell ref="I91:I92"/>
    <mergeCell ref="J91:J92"/>
    <mergeCell ref="C75:C76"/>
    <mergeCell ref="B74:B78"/>
    <mergeCell ref="C77:C78"/>
    <mergeCell ref="J70:J71"/>
    <mergeCell ref="K70:K71"/>
    <mergeCell ref="L70:L71"/>
    <mergeCell ref="K91:K92"/>
    <mergeCell ref="B89:B92"/>
    <mergeCell ref="I70:I71"/>
    <mergeCell ref="J13:J14"/>
    <mergeCell ref="K13:K14"/>
    <mergeCell ref="L13:L14"/>
    <mergeCell ref="L45:L47"/>
    <mergeCell ref="I45:I47"/>
    <mergeCell ref="L5:L6"/>
    <mergeCell ref="F5:F6"/>
    <mergeCell ref="J5:J6"/>
    <mergeCell ref="K5:K6"/>
    <mergeCell ref="I5:I6"/>
    <mergeCell ref="J36:J37"/>
    <mergeCell ref="K31:K32"/>
    <mergeCell ref="I27:I28"/>
    <mergeCell ref="J48:J49"/>
    <mergeCell ref="K48:K49"/>
    <mergeCell ref="I31:I32"/>
    <mergeCell ref="J31:J32"/>
    <mergeCell ref="K27:K28"/>
    <mergeCell ref="J29:J30"/>
    <mergeCell ref="K29:K30"/>
    <mergeCell ref="I29:I30"/>
    <mergeCell ref="L57:L58"/>
    <mergeCell ref="J27:J28"/>
    <mergeCell ref="D13:D14"/>
    <mergeCell ref="E13:E14"/>
    <mergeCell ref="F13:F14"/>
    <mergeCell ref="G13:G14"/>
    <mergeCell ref="I13:I14"/>
    <mergeCell ref="F48:F49"/>
    <mergeCell ref="C22:C25"/>
    <mergeCell ref="C27:C32"/>
    <mergeCell ref="C13:C14"/>
    <mergeCell ref="E48:E49"/>
    <mergeCell ref="B95:B96"/>
    <mergeCell ref="A34:A37"/>
    <mergeCell ref="B34:B37"/>
    <mergeCell ref="C34:C37"/>
    <mergeCell ref="F36:F37"/>
    <mergeCell ref="D36:D37"/>
    <mergeCell ref="E36:E37"/>
    <mergeCell ref="I36:I37"/>
    <mergeCell ref="C91:C92"/>
    <mergeCell ref="E91:E92"/>
    <mergeCell ref="F91:F92"/>
    <mergeCell ref="D48:D49"/>
    <mergeCell ref="D81:D82"/>
    <mergeCell ref="B86:B87"/>
    <mergeCell ref="B81:B83"/>
    <mergeCell ref="E81:E82"/>
    <mergeCell ref="F81:F82"/>
    <mergeCell ref="B57:B58"/>
    <mergeCell ref="C57:C58"/>
    <mergeCell ref="A67:A69"/>
    <mergeCell ref="A60:A61"/>
    <mergeCell ref="B60:B61"/>
    <mergeCell ref="C60:C61"/>
    <mergeCell ref="A89:A92"/>
  </mergeCells>
  <phoneticPr fontId="9" type="noConversion"/>
  <conditionalFormatting sqref="A74:B74 A105:K107 H107:H113 A108:G110 I108:K110">
    <cfRule type="expression" dxfId="34" priority="83">
      <formula>$P77=TRUE</formula>
    </cfRule>
  </conditionalFormatting>
  <conditionalFormatting sqref="A4:D4 F4:L4 A5:L10 A11:K12 A15:L17 A22:I22 J22:L25 D23:I25 A27:C27 E27:L27 G28:H28 L28 G29:L29 G30:H30 L30 E31:L31 G32:H32 L32 A34:D34 A35:C35 G37:H37 L37:L40 H38:H39 G40:H40 E44:L44 A47:A53 C47:C53 H53:H55 A56:J56 L56 A57:L57 F58:K59 C72 C75 C77 C95:C96 A97:L113">
    <cfRule type="expression" dxfId="33" priority="33">
      <formula>$P4=TRUE</formula>
    </cfRule>
  </conditionalFormatting>
  <conditionalFormatting sqref="A13:G13 I13:L13 H46:H47 D48:K48 B94 A113:G113 I113:K113 A116:L492">
    <cfRule type="expression" dxfId="32" priority="70">
      <formula>$P14=TRUE</formula>
    </cfRule>
  </conditionalFormatting>
  <conditionalFormatting sqref="A111:G112 I111:K112">
    <cfRule type="expression" dxfId="31" priority="86">
      <formula>#REF!=TRUE</formula>
    </cfRule>
  </conditionalFormatting>
  <conditionalFormatting sqref="A104:K104 A114:C114 F114 I114:L114 A115:L115">
    <cfRule type="expression" dxfId="30" priority="82">
      <formula>$P106=TRUE</formula>
    </cfRule>
  </conditionalFormatting>
  <conditionalFormatting sqref="A20:L20 A34:B35 A88:C88 E88:L88 A89:L92">
    <cfRule type="expression" dxfId="29" priority="11">
      <formula>$P20=TRUE</formula>
    </cfRule>
  </conditionalFormatting>
  <conditionalFormatting sqref="A33:L33">
    <cfRule type="expression" dxfId="28" priority="7">
      <formula>$P33=TRUE</formula>
    </cfRule>
  </conditionalFormatting>
  <conditionalFormatting sqref="A45:L45 A46:F46 H46:L46">
    <cfRule type="expression" dxfId="27" priority="32">
      <formula>$P45=TRUE</formula>
    </cfRule>
  </conditionalFormatting>
  <conditionalFormatting sqref="A60:L60 D61:L61 A62:L62 D63:L63 A64:L70 H71">
    <cfRule type="expression" dxfId="26" priority="8">
      <formula>$P60=TRUE</formula>
    </cfRule>
  </conditionalFormatting>
  <conditionalFormatting sqref="C91:G91 I91:L91">
    <cfRule type="expression" dxfId="25" priority="79">
      <formula>$P89=TRUE</formula>
    </cfRule>
  </conditionalFormatting>
  <conditionalFormatting sqref="C89:K90 L89:L91 C91:D91 I91:K91">
    <cfRule type="expression" dxfId="24" priority="68">
      <formula>$P99=TRUE</formula>
    </cfRule>
  </conditionalFormatting>
  <conditionalFormatting sqref="D27:D31">
    <cfRule type="expression" dxfId="23" priority="14">
      <formula>$P27=TRUE</formula>
    </cfRule>
  </conditionalFormatting>
  <conditionalFormatting sqref="D36:D37">
    <cfRule type="expression" dxfId="22" priority="43">
      <formula>$P36=TRUE</formula>
    </cfRule>
  </conditionalFormatting>
  <conditionalFormatting sqref="D72:D74">
    <cfRule type="expression" dxfId="21" priority="12">
      <formula>$P72=TRUE</formula>
    </cfRule>
  </conditionalFormatting>
  <conditionalFormatting sqref="D19:L19">
    <cfRule type="expression" dxfId="20" priority="87">
      <formula>#REF!=TRUE</formula>
    </cfRule>
  </conditionalFormatting>
  <conditionalFormatting sqref="E93">
    <cfRule type="expression" dxfId="19" priority="110">
      <formula>$P91=TRUE</formula>
    </cfRule>
  </conditionalFormatting>
  <conditionalFormatting sqref="E95">
    <cfRule type="expression" dxfId="18" priority="98">
      <formula>$P92=TRUE</formula>
    </cfRule>
  </conditionalFormatting>
  <conditionalFormatting sqref="E96">
    <cfRule type="expression" dxfId="17" priority="92">
      <formula>$P92=TRUE</formula>
    </cfRule>
  </conditionalFormatting>
  <conditionalFormatting sqref="E18:L18 A18:C19 A26:L26 A41:L43 A72:B73 A79:L87">
    <cfRule type="expression" dxfId="16" priority="13">
      <formula>$P18=TRUE</formula>
    </cfRule>
  </conditionalFormatting>
  <conditionalFormatting sqref="E72:L78">
    <cfRule type="expression" dxfId="15" priority="18">
      <formula>$P72=TRUE</formula>
    </cfRule>
  </conditionalFormatting>
  <conditionalFormatting sqref="F38">
    <cfRule type="expression" dxfId="14" priority="2">
      <formula>$P38=TRUE</formula>
    </cfRule>
  </conditionalFormatting>
  <conditionalFormatting sqref="F34:L34 G35 L35 F36:L36">
    <cfRule type="expression" dxfId="13" priority="19">
      <formula>$P34=TRUE</formula>
    </cfRule>
  </conditionalFormatting>
  <conditionalFormatting sqref="G39">
    <cfRule type="expression" dxfId="12" priority="112">
      <formula>$P38=TRUE</formula>
    </cfRule>
  </conditionalFormatting>
  <conditionalFormatting sqref="H6">
    <cfRule type="expression" dxfId="11" priority="73">
      <formula>#REF!=TRUE</formula>
    </cfRule>
  </conditionalFormatting>
  <conditionalFormatting sqref="H13:H14">
    <cfRule type="expression" dxfId="10" priority="10">
      <formula>$P13=TRUE</formula>
    </cfRule>
  </conditionalFormatting>
  <conditionalFormatting sqref="H21">
    <cfRule type="expression" dxfId="9" priority="5">
      <formula>$P21=TRUE</formula>
    </cfRule>
  </conditionalFormatting>
  <conditionalFormatting sqref="H47:H49">
    <cfRule type="expression" dxfId="8" priority="16">
      <formula>$P47=TRUE</formula>
    </cfRule>
  </conditionalFormatting>
  <conditionalFormatting sqref="H50">
    <cfRule type="expression" dxfId="7" priority="104">
      <formula>$P54=TRUE</formula>
    </cfRule>
  </conditionalFormatting>
  <conditionalFormatting sqref="K17">
    <cfRule type="expression" dxfId="6" priority="6">
      <formula>$P17=TRUE</formula>
    </cfRule>
  </conditionalFormatting>
  <conditionalFormatting sqref="K21">
    <cfRule type="expression" dxfId="5" priority="4">
      <formula>$P21=TRUE</formula>
    </cfRule>
  </conditionalFormatting>
  <conditionalFormatting sqref="K38 K40">
    <cfRule type="expression" dxfId="4" priority="1">
      <formula>$P38=TRUE</formula>
    </cfRule>
  </conditionalFormatting>
  <conditionalFormatting sqref="K93:K96">
    <cfRule type="expression" dxfId="3" priority="108">
      <formula>$P103=TRUE</formula>
    </cfRule>
    <cfRule type="expression" dxfId="2" priority="109">
      <formula>$P91=TRUE</formula>
    </cfRule>
  </conditionalFormatting>
  <conditionalFormatting sqref="K102">
    <cfRule type="expression" dxfId="1" priority="3">
      <formula>$P104=TRUE</formula>
    </cfRule>
  </conditionalFormatting>
  <conditionalFormatting sqref="L48 E93:L93 A93:C94 F94:L94 E95:L96 A114:C114 F114 I114:L114 A115:L526">
    <cfRule type="expression" dxfId="0" priority="36">
      <formula>$P48=TRUE</formula>
    </cfRule>
  </conditionalFormatting>
  <hyperlinks>
    <hyperlink ref="A116" r:id="rId1" xr:uid="{BBAB2459-8BD5-4787-94E1-5A6D92652EC2}"/>
    <hyperlink ref="A1" r:id="rId2" xr:uid="{CCFAED6F-523E-46D4-8C74-57933356D931}"/>
    <hyperlink ref="D26" r:id="rId3" xr:uid="{1C9C3256-7564-461D-AC96-C88F09E8269B}"/>
    <hyperlink ref="D80" r:id="rId4" xr:uid="{A59F60C2-B9E3-407F-87AD-FA68E3B98143}"/>
    <hyperlink ref="D91" r:id="rId5" xr:uid="{CD8EA72D-2E0D-42A7-A3D3-BF81BF358116}"/>
    <hyperlink ref="D64" r:id="rId6" xr:uid="{6DFACF46-97A0-4AE1-A080-409C63530462}"/>
    <hyperlink ref="D83" r:id="rId7" xr:uid="{0D884699-FC48-43E9-A29D-E89498AE5C30}"/>
    <hyperlink ref="D81" r:id="rId8" xr:uid="{E1E20D60-5F6B-48B8-AF5B-0678D9DF86F6}"/>
    <hyperlink ref="D43" r:id="rId9" xr:uid="{E0E07358-65AF-4B94-9BE1-8FAAD700C4A1}"/>
    <hyperlink ref="D108" r:id="rId10" xr:uid="{113FB448-CBEF-4C14-A5F4-DE36181EFFB3}"/>
    <hyperlink ref="D114" r:id="rId11" xr:uid="{03AC305C-05EC-4D06-B0B9-3910ED08041F}"/>
    <hyperlink ref="D67" r:id="rId12" xr:uid="{08169F3B-9D46-4BE0-9223-F1211E4FB240}"/>
    <hyperlink ref="D97" r:id="rId13" xr:uid="{34C3791D-2B12-40E4-A8A3-41DDDC8D9F2E}"/>
    <hyperlink ref="D41" r:id="rId14" xr:uid="{A46F0619-8B8F-418A-955F-5FD42BBA4917}"/>
    <hyperlink ref="D87" r:id="rId15" xr:uid="{0C1DA751-E7C3-4341-9D31-77BAB8D6F7E2}"/>
    <hyperlink ref="D20" r:id="rId16" xr:uid="{AC5857D2-4CCE-4542-8779-6F5C78531EC1}"/>
    <hyperlink ref="D11" r:id="rId17" xr:uid="{A8823B71-6396-4FE3-AD90-3A354ADD15B1}"/>
    <hyperlink ref="D10" r:id="rId18" xr:uid="{DAAA1CFB-15DA-4C45-923D-AC1497240673}"/>
    <hyperlink ref="D12" r:id="rId19" xr:uid="{AEAD3D1C-507E-42D4-9869-8DD849C31B10}"/>
    <hyperlink ref="D5" r:id="rId20" xr:uid="{FD8BBD66-1016-4006-B86E-9D62C7CD12FA}"/>
    <hyperlink ref="D113" r:id="rId21" xr:uid="{82C093A9-B0D2-4999-BB27-5ED5F5885A78}"/>
    <hyperlink ref="D60" r:id="rId22" xr:uid="{0FE3E0AD-A951-43CC-B790-21388CA370BE}"/>
    <hyperlink ref="D13" r:id="rId23" xr:uid="{ABF6F7BA-EF4C-4ECC-8BBD-4855A2C44E4D}"/>
    <hyperlink ref="D56" r:id="rId24" xr:uid="{B4D6459C-339E-4348-97B8-0745A9DE7EEB}"/>
    <hyperlink ref="D15" r:id="rId25" xr:uid="{A36ED8CF-A60F-46AE-8106-5817DB183D9F}"/>
    <hyperlink ref="D7" r:id="rId26" xr:uid="{1BBC2DAD-ECB1-410E-828F-33218AD8F1AD}"/>
    <hyperlink ref="D9" r:id="rId27" xr:uid="{E55CC6E8-4ED0-4FE2-91C5-56CC818A9EA7}"/>
    <hyperlink ref="D107" r:id="rId28" xr:uid="{D26F9DF2-23EF-46AB-A1DA-C947ECEF35CD}"/>
    <hyperlink ref="D103" r:id="rId29" xr:uid="{051403CB-3F3C-4327-851A-EFF5C909AC8A}"/>
    <hyperlink ref="D106" r:id="rId30" xr:uid="{03D2997C-633F-4544-9EF1-E88463E03FB6}"/>
    <hyperlink ref="D104" r:id="rId31" xr:uid="{BFD192D5-C1D1-41DC-8555-FEBAAE671294}"/>
    <hyperlink ref="D105" r:id="rId32" xr:uid="{D0F7008B-A99A-456C-9946-502986858DA3}"/>
    <hyperlink ref="D112" r:id="rId33" xr:uid="{0143C8E2-3975-433C-ADBD-480E5ECE4FC3}"/>
    <hyperlink ref="D90" r:id="rId34" xr:uid="{43D9CF85-D9BF-4E55-B41C-8695C34DB0D2}"/>
    <hyperlink ref="D89" r:id="rId35" xr:uid="{E8009A4A-8C91-48E9-A6A2-67E88673425A}"/>
    <hyperlink ref="D17" r:id="rId36" xr:uid="{3CE4133A-B898-4BB0-840C-73F79DD1AC08}"/>
    <hyperlink ref="D48" r:id="rId37" display="../../../:b:/r/sites/sy-rhs-savgr-sortimentradet-hemsida/Delade dokument/SPC Folins%C3%A4ure  inj 10mg_ml 50ml vnr 849268.pdf?csf=1&amp;web=1&amp;e=WGeQ0E" xr:uid="{14D1C5E6-86AF-4391-86B0-D76DF442A437}"/>
    <hyperlink ref="D45" r:id="rId38" xr:uid="{127AA366-8DDC-4249-8BBB-4ACEAA59ED47}"/>
    <hyperlink ref="D42" r:id="rId39" xr:uid="{553E6AE4-BA42-4D11-8634-E2065FFFEC92}"/>
    <hyperlink ref="D85" r:id="rId40" xr:uid="{9C40B58B-EB0E-446A-AC52-9288E73BDD74}"/>
    <hyperlink ref="D111" r:id="rId41" xr:uid="{917D129A-AC2C-4C35-8AA3-75A392B4C165}"/>
    <hyperlink ref="D62" r:id="rId42" xr:uid="{80BDA6C6-A7E8-4442-A120-54092CD0BC0A}"/>
    <hyperlink ref="D57" r:id="rId43" xr:uid="{7E2698A3-DAE9-4DA6-8755-D34086906292}"/>
    <hyperlink ref="D66" r:id="rId44" xr:uid="{C30A6DE6-292A-4F5C-9B3F-06804DB8E8BA}"/>
    <hyperlink ref="D65" r:id="rId45" xr:uid="{995CB52F-26A9-4CB6-9718-DE0B05F7171A}"/>
    <hyperlink ref="D79" r:id="rId46" xr:uid="{388D070E-CB50-48B3-B92A-D7FA6E00904E}"/>
    <hyperlink ref="D19" r:id="rId47" xr:uid="{BB880495-E3E3-435F-BD68-46F6F1BAEF0A}"/>
    <hyperlink ref="D75" r:id="rId48" xr:uid="{05500888-EE66-4616-AA5E-2DE9C206B115}"/>
    <hyperlink ref="D77" r:id="rId49" xr:uid="{4C9A8CCB-78F1-430F-A3AA-A035AB360650}"/>
    <hyperlink ref="D58" r:id="rId50" xr:uid="{01F2F9AC-2D93-43FA-8BE8-CD539DBD929A}"/>
    <hyperlink ref="D44" r:id="rId51" xr:uid="{070B29C8-D663-425C-91A9-A435F794635E}"/>
    <hyperlink ref="D50" r:id="rId52" xr:uid="{75C246AF-5A0E-479B-AD63-E8F8F8E9D7D0}"/>
    <hyperlink ref="D93" r:id="rId53" xr:uid="{9EC4259B-BC76-46EE-A362-CA0D8B38AB7F}"/>
    <hyperlink ref="D72" r:id="rId54" xr:uid="{73E7B814-A15A-47FD-AB87-5F13A2B67FCE}"/>
    <hyperlink ref="D84" r:id="rId55" xr:uid="{BE79706F-9BDD-4C41-9A4D-A10D658C0AAE}"/>
    <hyperlink ref="D23" r:id="rId56" xr:uid="{1A244879-DCE4-4FE9-8629-DC201A9833EA}"/>
    <hyperlink ref="D25" r:id="rId57" xr:uid="{FCAE2CFC-7291-42B5-AB37-195A0143F619}"/>
    <hyperlink ref="D24" r:id="rId58" xr:uid="{84628A4C-EC25-49FC-89B1-8ED75F2412DA}"/>
    <hyperlink ref="D22" r:id="rId59" xr:uid="{010C059B-1035-42A6-9C20-EF96E47285D2}"/>
    <hyperlink ref="D94" r:id="rId60" xr:uid="{FF6395A9-7D4A-4322-9EA4-5FE32FE75F27}"/>
    <hyperlink ref="D95" r:id="rId61" xr:uid="{22FCDBE5-9407-47A1-9CC8-62D76527CB11}"/>
    <hyperlink ref="D96" r:id="rId62" xr:uid="{B5A3297D-8AAC-4357-993E-DC80375FBA04}"/>
    <hyperlink ref="D52" r:id="rId63" xr:uid="{52E45D9F-A73E-49D1-B9F8-8AA31088FC1A}"/>
    <hyperlink ref="D53" r:id="rId64" xr:uid="{C35B2FC0-7921-4A51-B269-B4FC80BD36F1}"/>
    <hyperlink ref="D54" r:id="rId65" xr:uid="{2882112D-19B1-48F1-A3BB-9F29EB283C59}"/>
    <hyperlink ref="D34" r:id="rId66" display="https://mellanarkiv-offentlig.vgregion.se/alfresco/s/archive/stream/public/v1/source/available/sofia/rhs8136-160155217-557/native/SPC gemcitabin-accord-tyskland.pdf" xr:uid="{AF76E4FA-AC9F-4894-AFA9-DE7597D2418F}"/>
    <hyperlink ref="D36" r:id="rId67" display="https://mellanarkiv-offentlig.vgregion.se/alfresco/s/archive/stream/public/v1/source/available/sofia/rhs8136-160155217-556/native/SPC gemcitabin-accord-schweiz.pdf" xr:uid="{9D43725C-576D-4D72-A7CF-CE5FAF1A3362}"/>
    <hyperlink ref="D73" r:id="rId68" xr:uid="{602D47ED-822B-41A2-8796-A294829301F9}"/>
    <hyperlink ref="D109" r:id="rId69" xr:uid="{2823FF82-683A-424B-B562-74DBF3D3ACE2}"/>
    <hyperlink ref="D31" r:id="rId70" display="SPC Furosemide Heritage Pharmaceuticals Inc " xr:uid="{DE0C9A67-3EB3-4104-9E87-CDB0BDD3C745}"/>
    <hyperlink ref="D27" r:id="rId71" xr:uid="{21EEE95E-9CB5-4A76-BCD8-491BD2705191}"/>
    <hyperlink ref="D28" r:id="rId72" xr:uid="{5AE088C7-07C2-4A3B-9E9B-FCFFD28E4456}"/>
    <hyperlink ref="D29" r:id="rId73" xr:uid="{35C8B03F-C3DA-426B-8339-D782E6528BCF}"/>
    <hyperlink ref="D31:D32" r:id="rId74" display="Furosemide Heritage Pharmaceuticals Inc " xr:uid="{45F30190-E7F8-4E8A-BCAC-0342889B09B2}"/>
    <hyperlink ref="D30" r:id="rId75" xr:uid="{1B5F9DB8-147C-45C7-B30D-127843415942}"/>
    <hyperlink ref="D51" r:id="rId76" xr:uid="{5A104B84-ACB0-4287-ADC2-C3645C3E76CC}"/>
    <hyperlink ref="D55" r:id="rId77" xr:uid="{E4105D02-FF5A-4F33-BFCE-7F144929C1FD}"/>
    <hyperlink ref="D74" r:id="rId78" xr:uid="{98E2C708-08A6-4AB3-A4D4-CD0C94CC239C}"/>
    <hyperlink ref="D76" r:id="rId79" xr:uid="{83411017-EB45-4F4C-9DF1-6A0B4E8101BA}"/>
    <hyperlink ref="D78" r:id="rId80" xr:uid="{3BEDF16F-3529-411A-8C5B-E683C1EBC088}"/>
    <hyperlink ref="D88" r:id="rId81" xr:uid="{C52DD380-232C-48A9-BC41-34BE47D7E2C7}"/>
    <hyperlink ref="D18" r:id="rId82" xr:uid="{701D807E-B6E9-4DF8-A3DF-A70DFF2F4B08}"/>
    <hyperlink ref="D4" r:id="rId83" xr:uid="{464D6B3B-0A66-4C68-9786-190A4C3CA506}"/>
    <hyperlink ref="D59" r:id="rId84" xr:uid="{699C21E1-9D5D-439B-8810-AEB4A8813773}"/>
    <hyperlink ref="D70" r:id="rId85" xr:uid="{0B128A4A-C820-44A6-91A1-A2A3B7E04C7F}"/>
    <hyperlink ref="D102" r:id="rId86" xr:uid="{EEC829F3-0DDB-4BF4-91D6-97C86569581E}"/>
    <hyperlink ref="D33" r:id="rId87" xr:uid="{DC92F8DA-0978-4DB7-A4A9-8F813C2D4D38}"/>
    <hyperlink ref="D67:D69" r:id="rId88" display="Carbosen con Adrenalina 10mg/ml+5mikrogram/ml" xr:uid="{7896F5EE-F088-4488-B38F-BA6DB80D44F2}"/>
    <hyperlink ref="D110" r:id="rId89" xr:uid="{16D408E4-0E77-4A8D-B4C3-2D9F0611ADFD}"/>
    <hyperlink ref="D86" r:id="rId90" xr:uid="{A0350489-D956-4625-B7FD-3CDD64985B7F}"/>
    <hyperlink ref="D16" r:id="rId91" xr:uid="{295D3297-2692-4ADE-B0A3-6C2BBCF43D11}"/>
    <hyperlink ref="D8" r:id="rId92" xr:uid="{BE5489B7-440D-4537-A60C-090841604DA8}"/>
    <hyperlink ref="D61" r:id="rId93" xr:uid="{13D4F2DE-78FF-4557-AD9C-D8F2C1BC1180}"/>
    <hyperlink ref="D21" r:id="rId94" display="https://mellanarkiv-offentlig.vgregion.se/alfresco/s/archive/stream/public/v1/source/available/sofia/rhs8136-160155217-399/native/SPC Glutaferro orala droppar ES 774053.pdf" xr:uid="{8695F030-4A2C-4BEA-9B81-D5FE64E0163C}"/>
    <hyperlink ref="D63" r:id="rId95" xr:uid="{39D73DF9-BE28-4CC8-AFD3-4E81370B9DEC}"/>
    <hyperlink ref="D38" r:id="rId96" xr:uid="{4B5695D1-5222-4137-A9CC-0789B1E730A8}"/>
  </hyperlinks>
  <pageMargins left="0.7" right="0.7" top="0.75" bottom="0.75" header="0.3" footer="0.3"/>
  <pageSetup paperSize="9" scale="47" orientation="landscape" r:id="rId97"/>
  <tableParts count="2">
    <tablePart r:id="rId98"/>
    <tablePart r:id="rId9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Regiongemensamma licenser VGR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Sara Zimmermann</lastModifiedBy>
  <revision/>
  <dcterms:created xsi:type="dcterms:W3CDTF">2019-05-16T13:14:39.0000000Z</dcterms:created>
  <dcterms:modified xsi:type="dcterms:W3CDTF">2026-02-23T10:47:11.0000000Z</dcterms:modified>
  <category/>
  <contentStatus/>
</coreProperties>
</file>