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vgregion.sharepoint.com/sites/sy-rhs-savgr-sortimentradet-hemsida/Delade dokument/"/>
    </mc:Choice>
  </mc:AlternateContent>
  <xr:revisionPtr revIDLastSave="4081" documentId="8_{0794A39C-4DD4-4D34-A44E-86FA2ECFD7AF}" xr6:coauthVersionLast="47" xr6:coauthVersionMax="47" xr10:uidLastSave="{930DB776-F99F-4C6A-8C31-C7CBDA90D6BD}"/>
  <bookViews>
    <workbookView xWindow="-120" yWindow="-120" windowWidth="29040" windowHeight="15720" xr2:uid="{00000000-000D-0000-FFFF-FFFF00000000}"/>
  </bookViews>
  <sheets>
    <sheet name="Regiongemensamma licenser VGR" sheetId="2" r:id="rId1"/>
  </sheets>
  <definedNames>
    <definedName name="_xlnm._FilterDatabase" localSheetId="0" hidden="1">'Regiongemensamma licenser VGR'!$A$3:$L$81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70" i="2" l="1"/>
  <c r="N70" i="2" s="1"/>
  <c r="Q70" i="2"/>
  <c r="R70" i="2"/>
  <c r="M72" i="2"/>
  <c r="N72" i="2" s="1"/>
  <c r="Q72" i="2"/>
  <c r="R72" i="2"/>
  <c r="M71" i="2"/>
  <c r="N71" i="2" s="1"/>
  <c r="Q71" i="2"/>
  <c r="R71" i="2"/>
  <c r="M55" i="2"/>
  <c r="N55" i="2" s="1"/>
  <c r="Q55" i="2"/>
  <c r="R55" i="2"/>
  <c r="M36" i="2"/>
  <c r="N36" i="2" s="1"/>
  <c r="Q36" i="2"/>
  <c r="R36" i="2"/>
  <c r="M34" i="2"/>
  <c r="N34" i="2" s="1"/>
  <c r="Q34" i="2"/>
  <c r="R34" i="2"/>
  <c r="M35" i="2"/>
  <c r="N35" i="2" s="1"/>
  <c r="Q35" i="2"/>
  <c r="R35" i="2"/>
  <c r="M33" i="2"/>
  <c r="N33" i="2" s="1"/>
  <c r="Q33" i="2"/>
  <c r="R33" i="2"/>
  <c r="M54" i="2"/>
  <c r="N54" i="2" s="1"/>
  <c r="Q54" i="2"/>
  <c r="R54" i="2"/>
  <c r="M50" i="2"/>
  <c r="N50" i="2" s="1"/>
  <c r="Q50" i="2"/>
  <c r="R50" i="2"/>
  <c r="M16" i="2"/>
  <c r="N16" i="2" s="1"/>
  <c r="Q16" i="2"/>
  <c r="R16" i="2"/>
  <c r="M49" i="2"/>
  <c r="N49" i="2" s="1"/>
  <c r="Q49" i="2"/>
  <c r="R49" i="2"/>
  <c r="M53" i="2"/>
  <c r="N53" i="2" s="1"/>
  <c r="Q53" i="2"/>
  <c r="R53" i="2"/>
  <c r="R47" i="2"/>
  <c r="Q47" i="2"/>
  <c r="M47" i="2"/>
  <c r="N47" i="2" s="1"/>
  <c r="R4" i="2"/>
  <c r="Q4" i="2"/>
  <c r="M4" i="2"/>
  <c r="N4" i="2" s="1"/>
  <c r="M13" i="2"/>
  <c r="N13" i="2" s="1"/>
  <c r="Q13" i="2"/>
  <c r="R13" i="2"/>
  <c r="M62" i="2"/>
  <c r="N62" i="2" s="1"/>
  <c r="Q62" i="2"/>
  <c r="R62" i="2"/>
  <c r="M58" i="2"/>
  <c r="N58" i="2" s="1"/>
  <c r="Q58" i="2"/>
  <c r="R58" i="2"/>
  <c r="M60" i="2"/>
  <c r="N60" i="2" s="1"/>
  <c r="Q60" i="2"/>
  <c r="R60" i="2"/>
  <c r="M8" i="2"/>
  <c r="N8" i="2" s="1"/>
  <c r="Q8" i="2"/>
  <c r="R8" i="2"/>
  <c r="M44" i="2"/>
  <c r="N44" i="2" s="1"/>
  <c r="Q44" i="2"/>
  <c r="R44" i="2"/>
  <c r="M40" i="2"/>
  <c r="N40" i="2" s="1"/>
  <c r="Q40" i="2"/>
  <c r="R40" i="2"/>
  <c r="M22" i="2"/>
  <c r="N22" i="2" s="1"/>
  <c r="Q22" i="2"/>
  <c r="R22" i="2"/>
  <c r="M23" i="2"/>
  <c r="N23" i="2" s="1"/>
  <c r="Q23" i="2"/>
  <c r="R23" i="2"/>
  <c r="M24" i="2"/>
  <c r="N24" i="2" s="1"/>
  <c r="Q24" i="2"/>
  <c r="R24" i="2"/>
  <c r="M25" i="2"/>
  <c r="N25" i="2" s="1"/>
  <c r="Q25" i="2"/>
  <c r="R25" i="2"/>
  <c r="M26" i="2"/>
  <c r="N26" i="2" s="1"/>
  <c r="Q26" i="2"/>
  <c r="R26" i="2"/>
  <c r="M27" i="2"/>
  <c r="N27" i="2" s="1"/>
  <c r="Q27" i="2"/>
  <c r="R27" i="2"/>
  <c r="M88" i="2"/>
  <c r="N88" i="2" s="1"/>
  <c r="Q88" i="2"/>
  <c r="R88" i="2"/>
  <c r="R57" i="2"/>
  <c r="Q57" i="2"/>
  <c r="M57" i="2"/>
  <c r="N57" i="2" s="1"/>
  <c r="M30" i="2"/>
  <c r="N30" i="2" s="1"/>
  <c r="Q30" i="2"/>
  <c r="R30" i="2"/>
  <c r="M29" i="2"/>
  <c r="N29" i="2" s="1"/>
  <c r="Q29" i="2"/>
  <c r="R29" i="2"/>
  <c r="M31" i="2"/>
  <c r="N31" i="2" s="1"/>
  <c r="Q31" i="2"/>
  <c r="R31" i="2"/>
  <c r="M32" i="2"/>
  <c r="N32" i="2" s="1"/>
  <c r="Q32" i="2"/>
  <c r="R32" i="2"/>
  <c r="M39" i="2"/>
  <c r="N39" i="2" s="1"/>
  <c r="Q39" i="2"/>
  <c r="R39" i="2"/>
  <c r="M41" i="2"/>
  <c r="N41" i="2" s="1"/>
  <c r="Q41" i="2"/>
  <c r="R41" i="2"/>
  <c r="M42" i="2"/>
  <c r="N42" i="2" s="1"/>
  <c r="Q42" i="2"/>
  <c r="R42" i="2"/>
  <c r="M78" i="2"/>
  <c r="N78" i="2" s="1"/>
  <c r="Q78" i="2"/>
  <c r="R78" i="2"/>
  <c r="M79" i="2"/>
  <c r="N79" i="2" s="1"/>
  <c r="Q79" i="2"/>
  <c r="R79" i="2"/>
  <c r="M80" i="2"/>
  <c r="N80" i="2" s="1"/>
  <c r="Q80" i="2"/>
  <c r="R80" i="2"/>
  <c r="M18" i="2"/>
  <c r="N18" i="2" s="1"/>
  <c r="Q18" i="2"/>
  <c r="R18" i="2"/>
  <c r="M17" i="2"/>
  <c r="N17" i="2" s="1"/>
  <c r="Q17" i="2"/>
  <c r="R17" i="2"/>
  <c r="M19" i="2"/>
  <c r="N19" i="2" s="1"/>
  <c r="Q19" i="2"/>
  <c r="R19" i="2"/>
  <c r="M20" i="2"/>
  <c r="N20" i="2" s="1"/>
  <c r="Q20" i="2"/>
  <c r="R20" i="2"/>
  <c r="M67" i="2"/>
  <c r="N67" i="2" s="1"/>
  <c r="Q67" i="2"/>
  <c r="R67" i="2"/>
  <c r="M56" i="2"/>
  <c r="N56" i="2" s="1"/>
  <c r="Q56" i="2"/>
  <c r="R56" i="2"/>
  <c r="M77" i="2"/>
  <c r="N77" i="2" s="1"/>
  <c r="Q77" i="2"/>
  <c r="R77" i="2"/>
  <c r="M43" i="2"/>
  <c r="N43" i="2" s="1"/>
  <c r="Q43" i="2"/>
  <c r="R43" i="2"/>
  <c r="M46" i="2"/>
  <c r="N46" i="2" s="1"/>
  <c r="Q46" i="2"/>
  <c r="R46" i="2"/>
  <c r="M59" i="2"/>
  <c r="N59" i="2" s="1"/>
  <c r="Q59" i="2"/>
  <c r="R59" i="2"/>
  <c r="M61" i="2"/>
  <c r="N61" i="2" s="1"/>
  <c r="Q61" i="2"/>
  <c r="R61" i="2"/>
  <c r="M52" i="2"/>
  <c r="N52" i="2" s="1"/>
  <c r="Q52" i="2"/>
  <c r="R52" i="2"/>
  <c r="M99" i="2"/>
  <c r="N99" i="2" s="1"/>
  <c r="Q99" i="2"/>
  <c r="R99" i="2"/>
  <c r="M12" i="2"/>
  <c r="N12" i="2" s="1"/>
  <c r="M14" i="2"/>
  <c r="N14" i="2" s="1"/>
  <c r="M15" i="2"/>
  <c r="N15" i="2" s="1"/>
  <c r="M21" i="2"/>
  <c r="N21" i="2" s="1"/>
  <c r="M28" i="2"/>
  <c r="N28" i="2" s="1"/>
  <c r="M37" i="2"/>
  <c r="N37" i="2" s="1"/>
  <c r="M38" i="2"/>
  <c r="N38" i="2" s="1"/>
  <c r="M45" i="2"/>
  <c r="N45" i="2" s="1"/>
  <c r="M48" i="2"/>
  <c r="N48" i="2" s="1"/>
  <c r="M51" i="2"/>
  <c r="N51" i="2" s="1"/>
  <c r="M63" i="2"/>
  <c r="N63" i="2" s="1"/>
  <c r="M64" i="2"/>
  <c r="N64" i="2" s="1"/>
  <c r="M65" i="2"/>
  <c r="N65" i="2" s="1"/>
  <c r="M66" i="2"/>
  <c r="N66" i="2" s="1"/>
  <c r="M68" i="2"/>
  <c r="N68" i="2" s="1"/>
  <c r="M69" i="2"/>
  <c r="N69" i="2" s="1"/>
  <c r="M73" i="2"/>
  <c r="N73" i="2" s="1"/>
  <c r="M74" i="2"/>
  <c r="N74" i="2" s="1"/>
  <c r="M75" i="2"/>
  <c r="N75" i="2" s="1"/>
  <c r="M76" i="2"/>
  <c r="N76" i="2" s="1"/>
  <c r="M81" i="2"/>
  <c r="N81" i="2" s="1"/>
  <c r="M82" i="2"/>
  <c r="N82" i="2" s="1"/>
  <c r="M83" i="2"/>
  <c r="N83" i="2" s="1"/>
  <c r="M84" i="2"/>
  <c r="N84" i="2" s="1"/>
  <c r="M85" i="2"/>
  <c r="N85" i="2" s="1"/>
  <c r="M86" i="2"/>
  <c r="N86" i="2" s="1"/>
  <c r="M87" i="2"/>
  <c r="N87" i="2" s="1"/>
  <c r="M89" i="2"/>
  <c r="N89" i="2" s="1"/>
  <c r="M90" i="2"/>
  <c r="N90" i="2" s="1"/>
  <c r="M91" i="2"/>
  <c r="N91" i="2" s="1"/>
  <c r="M92" i="2"/>
  <c r="N92" i="2" s="1"/>
  <c r="M93" i="2"/>
  <c r="N93" i="2" s="1"/>
  <c r="M94" i="2"/>
  <c r="N94" i="2" s="1"/>
  <c r="M95" i="2"/>
  <c r="N95" i="2" s="1"/>
  <c r="M96" i="2"/>
  <c r="N96" i="2" s="1"/>
  <c r="M97" i="2"/>
  <c r="N97" i="2" s="1"/>
  <c r="M98" i="2"/>
  <c r="N98" i="2" s="1"/>
  <c r="M100" i="2"/>
  <c r="N100" i="2" s="1"/>
  <c r="M101" i="2"/>
  <c r="N101" i="2" s="1"/>
  <c r="M102" i="2"/>
  <c r="N102" i="2" s="1"/>
  <c r="M103" i="2"/>
  <c r="N103" i="2" s="1"/>
  <c r="M104" i="2"/>
  <c r="N104" i="2" s="1"/>
  <c r="M105" i="2"/>
  <c r="N105" i="2" s="1"/>
  <c r="M106" i="2"/>
  <c r="N106" i="2" s="1"/>
  <c r="M107" i="2"/>
  <c r="N107" i="2" s="1"/>
  <c r="M108" i="2"/>
  <c r="N108" i="2" s="1"/>
  <c r="M109" i="2"/>
  <c r="N109" i="2" s="1"/>
  <c r="M110" i="2"/>
  <c r="N110" i="2" s="1"/>
  <c r="M111" i="2"/>
  <c r="N111" i="2" s="1"/>
  <c r="M112" i="2"/>
  <c r="N112" i="2" s="1"/>
  <c r="M113" i="2"/>
  <c r="N113" i="2" s="1"/>
  <c r="M114" i="2"/>
  <c r="N114" i="2" s="1"/>
  <c r="M115" i="2"/>
  <c r="N115" i="2" s="1"/>
  <c r="M116" i="2"/>
  <c r="N116" i="2" s="1"/>
  <c r="M117" i="2"/>
  <c r="N117" i="2" s="1"/>
  <c r="M118" i="2"/>
  <c r="N118" i="2" s="1"/>
  <c r="M119" i="2"/>
  <c r="N119" i="2" s="1"/>
  <c r="M120" i="2"/>
  <c r="N120" i="2" s="1"/>
  <c r="M121" i="2"/>
  <c r="N121" i="2" s="1"/>
  <c r="M122" i="2"/>
  <c r="N122" i="2" s="1"/>
  <c r="M123" i="2"/>
  <c r="N123" i="2" s="1"/>
  <c r="M124" i="2"/>
  <c r="N124" i="2" s="1"/>
  <c r="M125" i="2"/>
  <c r="N125" i="2" s="1"/>
  <c r="M126" i="2"/>
  <c r="N126" i="2" s="1"/>
  <c r="M127" i="2"/>
  <c r="N127" i="2" s="1"/>
  <c r="M128" i="2"/>
  <c r="N128" i="2" s="1"/>
  <c r="M129" i="2"/>
  <c r="N129" i="2" s="1"/>
  <c r="M130" i="2"/>
  <c r="N130" i="2" s="1"/>
  <c r="M131" i="2"/>
  <c r="N131" i="2" s="1"/>
  <c r="M132" i="2"/>
  <c r="N132" i="2" s="1"/>
  <c r="M133" i="2"/>
  <c r="N133" i="2" s="1"/>
  <c r="M134" i="2"/>
  <c r="N134" i="2" s="1"/>
  <c r="M135" i="2"/>
  <c r="N135" i="2" s="1"/>
  <c r="M136" i="2"/>
  <c r="N136" i="2" s="1"/>
  <c r="M137" i="2"/>
  <c r="N137" i="2" s="1"/>
  <c r="M138" i="2"/>
  <c r="N138" i="2" s="1"/>
  <c r="M139" i="2"/>
  <c r="N139" i="2" s="1"/>
  <c r="M140" i="2"/>
  <c r="N140" i="2" s="1"/>
  <c r="M141" i="2"/>
  <c r="N141" i="2" s="1"/>
  <c r="M142" i="2"/>
  <c r="N142" i="2" s="1"/>
  <c r="M143" i="2"/>
  <c r="N143" i="2" s="1"/>
  <c r="M144" i="2"/>
  <c r="N144" i="2" s="1"/>
  <c r="M145" i="2"/>
  <c r="N145" i="2" s="1"/>
  <c r="M146" i="2"/>
  <c r="N146" i="2" s="1"/>
  <c r="M147" i="2"/>
  <c r="N147" i="2" s="1"/>
  <c r="M148" i="2"/>
  <c r="N148" i="2" s="1"/>
  <c r="M149" i="2"/>
  <c r="N149" i="2" s="1"/>
  <c r="M150" i="2"/>
  <c r="N150" i="2" s="1"/>
  <c r="M151" i="2"/>
  <c r="N151" i="2" s="1"/>
  <c r="M152" i="2"/>
  <c r="N152" i="2" s="1"/>
  <c r="M153" i="2"/>
  <c r="N153" i="2" s="1"/>
  <c r="M154" i="2"/>
  <c r="N154" i="2" s="1"/>
  <c r="M155" i="2"/>
  <c r="N155" i="2" s="1"/>
  <c r="M156" i="2"/>
  <c r="N156" i="2" s="1"/>
  <c r="M157" i="2"/>
  <c r="N157" i="2" s="1"/>
  <c r="M158" i="2"/>
  <c r="N158" i="2" s="1"/>
  <c r="M159" i="2"/>
  <c r="N159" i="2" s="1"/>
  <c r="M160" i="2"/>
  <c r="N160" i="2" s="1"/>
  <c r="M161" i="2"/>
  <c r="N161" i="2" s="1"/>
  <c r="M162" i="2"/>
  <c r="N162" i="2" s="1"/>
  <c r="M163" i="2"/>
  <c r="N163" i="2" s="1"/>
  <c r="M164" i="2"/>
  <c r="N164" i="2" s="1"/>
  <c r="M165" i="2"/>
  <c r="N165" i="2" s="1"/>
  <c r="M166" i="2"/>
  <c r="N166" i="2" s="1"/>
  <c r="M167" i="2"/>
  <c r="N167" i="2" s="1"/>
  <c r="M168" i="2"/>
  <c r="N168" i="2" s="1"/>
  <c r="M169" i="2"/>
  <c r="N169" i="2" s="1"/>
  <c r="M170" i="2"/>
  <c r="N170" i="2" s="1"/>
  <c r="M171" i="2"/>
  <c r="N171" i="2" s="1"/>
  <c r="M172" i="2"/>
  <c r="N172" i="2" s="1"/>
  <c r="M173" i="2"/>
  <c r="N173" i="2" s="1"/>
  <c r="M174" i="2"/>
  <c r="N174" i="2" s="1"/>
  <c r="M175" i="2"/>
  <c r="N175" i="2" s="1"/>
  <c r="M176" i="2"/>
  <c r="N176" i="2" s="1"/>
  <c r="M177" i="2"/>
  <c r="N177" i="2" s="1"/>
  <c r="M178" i="2"/>
  <c r="N178" i="2" s="1"/>
  <c r="M179" i="2"/>
  <c r="N179" i="2" s="1"/>
  <c r="M180" i="2"/>
  <c r="N180" i="2" s="1"/>
  <c r="M181" i="2"/>
  <c r="N181" i="2" s="1"/>
  <c r="M182" i="2"/>
  <c r="N182" i="2" s="1"/>
  <c r="M183" i="2"/>
  <c r="N183" i="2" s="1"/>
  <c r="M184" i="2"/>
  <c r="N184" i="2" s="1"/>
  <c r="M185" i="2"/>
  <c r="N185" i="2" s="1"/>
  <c r="M186" i="2"/>
  <c r="N186" i="2" s="1"/>
  <c r="M187" i="2"/>
  <c r="N187" i="2" s="1"/>
  <c r="M188" i="2"/>
  <c r="N188" i="2" s="1"/>
  <c r="M189" i="2"/>
  <c r="N189" i="2" s="1"/>
  <c r="M190" i="2"/>
  <c r="N190" i="2" s="1"/>
  <c r="M191" i="2"/>
  <c r="N191" i="2" s="1"/>
  <c r="M192" i="2"/>
  <c r="N192" i="2" s="1"/>
  <c r="M193" i="2"/>
  <c r="N193" i="2" s="1"/>
  <c r="M194" i="2"/>
  <c r="N194" i="2" s="1"/>
  <c r="M195" i="2"/>
  <c r="N195" i="2" s="1"/>
  <c r="M196" i="2"/>
  <c r="N196" i="2" s="1"/>
  <c r="M197" i="2"/>
  <c r="N197" i="2" s="1"/>
  <c r="M198" i="2"/>
  <c r="N198" i="2" s="1"/>
  <c r="M199" i="2"/>
  <c r="N199" i="2" s="1"/>
  <c r="M200" i="2"/>
  <c r="N200" i="2" s="1"/>
  <c r="M201" i="2"/>
  <c r="N201" i="2" s="1"/>
  <c r="M202" i="2"/>
  <c r="N202" i="2" s="1"/>
  <c r="M203" i="2"/>
  <c r="N203" i="2" s="1"/>
  <c r="M204" i="2"/>
  <c r="N204" i="2" s="1"/>
  <c r="M205" i="2"/>
  <c r="N205" i="2" s="1"/>
  <c r="M206" i="2"/>
  <c r="N206" i="2" s="1"/>
  <c r="M207" i="2"/>
  <c r="N207" i="2" s="1"/>
  <c r="M208" i="2"/>
  <c r="N208" i="2" s="1"/>
  <c r="M209" i="2"/>
  <c r="N209" i="2" s="1"/>
  <c r="M210" i="2"/>
  <c r="N210" i="2" s="1"/>
  <c r="M211" i="2"/>
  <c r="N211" i="2" s="1"/>
  <c r="M212" i="2"/>
  <c r="N212" i="2" s="1"/>
  <c r="M213" i="2"/>
  <c r="N213" i="2" s="1"/>
  <c r="M214" i="2"/>
  <c r="N214" i="2" s="1"/>
  <c r="M215" i="2"/>
  <c r="N215" i="2" s="1"/>
  <c r="M216" i="2"/>
  <c r="N216" i="2" s="1"/>
  <c r="M217" i="2"/>
  <c r="N217" i="2" s="1"/>
  <c r="M218" i="2"/>
  <c r="N218" i="2" s="1"/>
  <c r="M219" i="2"/>
  <c r="N219" i="2" s="1"/>
  <c r="M220" i="2"/>
  <c r="N220" i="2" s="1"/>
  <c r="M221" i="2"/>
  <c r="N221" i="2" s="1"/>
  <c r="M222" i="2"/>
  <c r="N222" i="2" s="1"/>
  <c r="M223" i="2"/>
  <c r="N223" i="2" s="1"/>
  <c r="M224" i="2"/>
  <c r="N224" i="2" s="1"/>
  <c r="M225" i="2"/>
  <c r="N225" i="2" s="1"/>
  <c r="M226" i="2"/>
  <c r="N226" i="2" s="1"/>
  <c r="M227" i="2"/>
  <c r="N227" i="2" s="1"/>
  <c r="M228" i="2"/>
  <c r="N228" i="2" s="1"/>
  <c r="M229" i="2"/>
  <c r="N229" i="2" s="1"/>
  <c r="M230" i="2"/>
  <c r="N230" i="2" s="1"/>
  <c r="M231" i="2"/>
  <c r="N231" i="2" s="1"/>
  <c r="M232" i="2"/>
  <c r="N232" i="2" s="1"/>
  <c r="M233" i="2"/>
  <c r="N233" i="2" s="1"/>
  <c r="M234" i="2"/>
  <c r="N234" i="2" s="1"/>
  <c r="M235" i="2"/>
  <c r="N235" i="2" s="1"/>
  <c r="M236" i="2"/>
  <c r="N236" i="2" s="1"/>
  <c r="M237" i="2"/>
  <c r="N237" i="2" s="1"/>
  <c r="M238" i="2"/>
  <c r="N238" i="2" s="1"/>
  <c r="M239" i="2"/>
  <c r="N239" i="2" s="1"/>
  <c r="M240" i="2"/>
  <c r="N240" i="2" s="1"/>
  <c r="M241" i="2"/>
  <c r="N241" i="2" s="1"/>
  <c r="M242" i="2"/>
  <c r="N242" i="2" s="1"/>
  <c r="M243" i="2"/>
  <c r="N243" i="2" s="1"/>
  <c r="M244" i="2"/>
  <c r="N244" i="2" s="1"/>
  <c r="M245" i="2"/>
  <c r="N245" i="2" s="1"/>
  <c r="M246" i="2"/>
  <c r="N246" i="2" s="1"/>
  <c r="M247" i="2"/>
  <c r="N247" i="2" s="1"/>
  <c r="M248" i="2"/>
  <c r="N248" i="2" s="1"/>
  <c r="M249" i="2"/>
  <c r="N249" i="2" s="1"/>
  <c r="M250" i="2"/>
  <c r="N250" i="2" s="1"/>
  <c r="M251" i="2"/>
  <c r="N251" i="2" s="1"/>
  <c r="M252" i="2"/>
  <c r="N252" i="2" s="1"/>
  <c r="M253" i="2"/>
  <c r="N253" i="2" s="1"/>
  <c r="M254" i="2"/>
  <c r="N254" i="2" s="1"/>
  <c r="M255" i="2"/>
  <c r="N255" i="2" s="1"/>
  <c r="M256" i="2"/>
  <c r="N256" i="2" s="1"/>
  <c r="M257" i="2"/>
  <c r="N257" i="2" s="1"/>
  <c r="M258" i="2"/>
  <c r="N258" i="2" s="1"/>
  <c r="M259" i="2"/>
  <c r="N259" i="2" s="1"/>
  <c r="M260" i="2"/>
  <c r="N260" i="2" s="1"/>
  <c r="M261" i="2"/>
  <c r="N261" i="2" s="1"/>
  <c r="M262" i="2"/>
  <c r="N262" i="2" s="1"/>
  <c r="M263" i="2"/>
  <c r="N263" i="2" s="1"/>
  <c r="M264" i="2"/>
  <c r="N264" i="2" s="1"/>
  <c r="M265" i="2"/>
  <c r="N265" i="2" s="1"/>
  <c r="M266" i="2"/>
  <c r="N266" i="2" s="1"/>
  <c r="M267" i="2"/>
  <c r="N267" i="2" s="1"/>
  <c r="M268" i="2"/>
  <c r="N268" i="2" s="1"/>
  <c r="M269" i="2"/>
  <c r="N269" i="2" s="1"/>
  <c r="M270" i="2"/>
  <c r="N270" i="2" s="1"/>
  <c r="M271" i="2"/>
  <c r="N271" i="2" s="1"/>
  <c r="M272" i="2"/>
  <c r="N272" i="2" s="1"/>
  <c r="M273" i="2"/>
  <c r="N273" i="2" s="1"/>
  <c r="M274" i="2"/>
  <c r="N274" i="2" s="1"/>
  <c r="M275" i="2"/>
  <c r="N275" i="2" s="1"/>
  <c r="M276" i="2"/>
  <c r="N276" i="2" s="1"/>
  <c r="M277" i="2"/>
  <c r="N277" i="2" s="1"/>
  <c r="M278" i="2"/>
  <c r="N278" i="2" s="1"/>
  <c r="M279" i="2"/>
  <c r="N279" i="2" s="1"/>
  <c r="M280" i="2"/>
  <c r="N280" i="2" s="1"/>
  <c r="M281" i="2"/>
  <c r="N281" i="2" s="1"/>
  <c r="M282" i="2"/>
  <c r="N282" i="2" s="1"/>
  <c r="M283" i="2"/>
  <c r="N283" i="2" s="1"/>
  <c r="M284" i="2"/>
  <c r="N284" i="2" s="1"/>
  <c r="M285" i="2"/>
  <c r="N285" i="2" s="1"/>
  <c r="M286" i="2"/>
  <c r="N286" i="2" s="1"/>
  <c r="M287" i="2"/>
  <c r="N287" i="2" s="1"/>
  <c r="M288" i="2"/>
  <c r="N288" i="2" s="1"/>
  <c r="M289" i="2"/>
  <c r="N289" i="2" s="1"/>
  <c r="M290" i="2"/>
  <c r="N290" i="2" s="1"/>
  <c r="M291" i="2"/>
  <c r="N291" i="2" s="1"/>
  <c r="M292" i="2"/>
  <c r="N292" i="2" s="1"/>
  <c r="M293" i="2"/>
  <c r="N293" i="2" s="1"/>
  <c r="M294" i="2"/>
  <c r="N294" i="2" s="1"/>
  <c r="M295" i="2"/>
  <c r="N295" i="2" s="1"/>
  <c r="M296" i="2"/>
  <c r="N296" i="2" s="1"/>
  <c r="M297" i="2"/>
  <c r="N297" i="2" s="1"/>
  <c r="M298" i="2"/>
  <c r="N298" i="2" s="1"/>
  <c r="M299" i="2"/>
  <c r="N299" i="2" s="1"/>
  <c r="M300" i="2"/>
  <c r="N300" i="2" s="1"/>
  <c r="M301" i="2"/>
  <c r="N301" i="2" s="1"/>
  <c r="M302" i="2"/>
  <c r="N302" i="2" s="1"/>
  <c r="M303" i="2"/>
  <c r="N303" i="2" s="1"/>
  <c r="M304" i="2"/>
  <c r="N304" i="2" s="1"/>
  <c r="M305" i="2"/>
  <c r="N305" i="2" s="1"/>
  <c r="M306" i="2"/>
  <c r="N306" i="2" s="1"/>
  <c r="M307" i="2"/>
  <c r="N307" i="2" s="1"/>
  <c r="M308" i="2"/>
  <c r="N308" i="2" s="1"/>
  <c r="M309" i="2"/>
  <c r="N309" i="2" s="1"/>
  <c r="M310" i="2"/>
  <c r="N310" i="2" s="1"/>
  <c r="M311" i="2"/>
  <c r="N311" i="2" s="1"/>
  <c r="M312" i="2"/>
  <c r="N312" i="2" s="1"/>
  <c r="M313" i="2"/>
  <c r="N313" i="2" s="1"/>
  <c r="M314" i="2"/>
  <c r="N314" i="2" s="1"/>
  <c r="M315" i="2"/>
  <c r="N315" i="2" s="1"/>
  <c r="M316" i="2"/>
  <c r="N316" i="2" s="1"/>
  <c r="M317" i="2"/>
  <c r="N317" i="2" s="1"/>
  <c r="M318" i="2"/>
  <c r="N318" i="2" s="1"/>
  <c r="M319" i="2"/>
  <c r="N319" i="2" s="1"/>
  <c r="M320" i="2"/>
  <c r="N320" i="2" s="1"/>
  <c r="M321" i="2"/>
  <c r="N321" i="2" s="1"/>
  <c r="M322" i="2"/>
  <c r="N322" i="2" s="1"/>
  <c r="M323" i="2"/>
  <c r="N323" i="2" s="1"/>
  <c r="M324" i="2"/>
  <c r="N324" i="2" s="1"/>
  <c r="M325" i="2"/>
  <c r="N325" i="2" s="1"/>
  <c r="M326" i="2"/>
  <c r="N326" i="2" s="1"/>
  <c r="M327" i="2"/>
  <c r="N327" i="2" s="1"/>
  <c r="M328" i="2"/>
  <c r="N328" i="2" s="1"/>
  <c r="M329" i="2"/>
  <c r="N329" i="2" s="1"/>
  <c r="M330" i="2"/>
  <c r="N330" i="2" s="1"/>
  <c r="M331" i="2"/>
  <c r="N331" i="2" s="1"/>
  <c r="M332" i="2"/>
  <c r="N332" i="2" s="1"/>
  <c r="M333" i="2"/>
  <c r="N333" i="2" s="1"/>
  <c r="M334" i="2"/>
  <c r="N334" i="2" s="1"/>
  <c r="M335" i="2"/>
  <c r="N335" i="2" s="1"/>
  <c r="M336" i="2"/>
  <c r="N336" i="2" s="1"/>
  <c r="M337" i="2"/>
  <c r="N337" i="2" s="1"/>
  <c r="M338" i="2"/>
  <c r="N338" i="2" s="1"/>
  <c r="M339" i="2"/>
  <c r="N339" i="2" s="1"/>
  <c r="M340" i="2"/>
  <c r="N340" i="2" s="1"/>
  <c r="M341" i="2"/>
  <c r="N341" i="2" s="1"/>
  <c r="M342" i="2"/>
  <c r="N342" i="2" s="1"/>
  <c r="M343" i="2"/>
  <c r="N343" i="2" s="1"/>
  <c r="M344" i="2"/>
  <c r="N344" i="2" s="1"/>
  <c r="M345" i="2"/>
  <c r="N345" i="2" s="1"/>
  <c r="M346" i="2"/>
  <c r="N346" i="2" s="1"/>
  <c r="M347" i="2"/>
  <c r="N347" i="2" s="1"/>
  <c r="M348" i="2"/>
  <c r="N348" i="2" s="1"/>
  <c r="M349" i="2"/>
  <c r="N349" i="2" s="1"/>
  <c r="M350" i="2"/>
  <c r="N350" i="2" s="1"/>
  <c r="M351" i="2"/>
  <c r="N351" i="2" s="1"/>
  <c r="M352" i="2"/>
  <c r="N352" i="2" s="1"/>
  <c r="M353" i="2"/>
  <c r="N353" i="2" s="1"/>
  <c r="M354" i="2"/>
  <c r="N354" i="2" s="1"/>
  <c r="M355" i="2"/>
  <c r="N355" i="2" s="1"/>
  <c r="M356" i="2"/>
  <c r="N356" i="2" s="1"/>
  <c r="M357" i="2"/>
  <c r="N357" i="2" s="1"/>
  <c r="M358" i="2"/>
  <c r="N358" i="2" s="1"/>
  <c r="M359" i="2"/>
  <c r="N359" i="2" s="1"/>
  <c r="M360" i="2"/>
  <c r="N360" i="2" s="1"/>
  <c r="M361" i="2"/>
  <c r="N361" i="2" s="1"/>
  <c r="M362" i="2"/>
  <c r="N362" i="2" s="1"/>
  <c r="M363" i="2"/>
  <c r="N363" i="2" s="1"/>
  <c r="M364" i="2"/>
  <c r="N364" i="2" s="1"/>
  <c r="M365" i="2"/>
  <c r="N365" i="2" s="1"/>
  <c r="M366" i="2"/>
  <c r="N366" i="2" s="1"/>
  <c r="M367" i="2"/>
  <c r="N367" i="2" s="1"/>
  <c r="M368" i="2"/>
  <c r="N368" i="2" s="1"/>
  <c r="M369" i="2"/>
  <c r="N369" i="2" s="1"/>
  <c r="M370" i="2"/>
  <c r="N370" i="2" s="1"/>
  <c r="M371" i="2"/>
  <c r="N371" i="2" s="1"/>
  <c r="M372" i="2"/>
  <c r="N372" i="2" s="1"/>
  <c r="M373" i="2"/>
  <c r="N373" i="2" s="1"/>
  <c r="M374" i="2"/>
  <c r="N374" i="2" s="1"/>
  <c r="M375" i="2"/>
  <c r="N375" i="2" s="1"/>
  <c r="M376" i="2"/>
  <c r="N376" i="2" s="1"/>
  <c r="M377" i="2"/>
  <c r="N377" i="2" s="1"/>
  <c r="M378" i="2"/>
  <c r="N378" i="2" s="1"/>
  <c r="M379" i="2"/>
  <c r="N379" i="2" s="1"/>
  <c r="M380" i="2"/>
  <c r="N380" i="2" s="1"/>
  <c r="M381" i="2"/>
  <c r="N381" i="2" s="1"/>
  <c r="M382" i="2"/>
  <c r="N382" i="2" s="1"/>
  <c r="M383" i="2"/>
  <c r="N383" i="2" s="1"/>
  <c r="M384" i="2"/>
  <c r="N384" i="2" s="1"/>
  <c r="M385" i="2"/>
  <c r="N385" i="2" s="1"/>
  <c r="M386" i="2"/>
  <c r="N386" i="2" s="1"/>
  <c r="M387" i="2"/>
  <c r="N387" i="2" s="1"/>
  <c r="M388" i="2"/>
  <c r="N388" i="2" s="1"/>
  <c r="M389" i="2"/>
  <c r="N389" i="2" s="1"/>
  <c r="M390" i="2"/>
  <c r="N390" i="2" s="1"/>
  <c r="M391" i="2"/>
  <c r="N391" i="2" s="1"/>
  <c r="M392" i="2"/>
  <c r="N392" i="2" s="1"/>
  <c r="M393" i="2"/>
  <c r="N393" i="2" s="1"/>
  <c r="M394" i="2"/>
  <c r="N394" i="2" s="1"/>
  <c r="M395" i="2"/>
  <c r="N395" i="2" s="1"/>
  <c r="M396" i="2"/>
  <c r="N396" i="2" s="1"/>
  <c r="M397" i="2"/>
  <c r="N397" i="2" s="1"/>
  <c r="M398" i="2"/>
  <c r="N398" i="2" s="1"/>
  <c r="M399" i="2"/>
  <c r="N399" i="2" s="1"/>
  <c r="M400" i="2"/>
  <c r="N400" i="2" s="1"/>
  <c r="M401" i="2"/>
  <c r="N401" i="2" s="1"/>
  <c r="M402" i="2"/>
  <c r="N402" i="2" s="1"/>
  <c r="M403" i="2"/>
  <c r="N403" i="2" s="1"/>
  <c r="M404" i="2"/>
  <c r="N404" i="2" s="1"/>
  <c r="M405" i="2"/>
  <c r="N405" i="2" s="1"/>
  <c r="M406" i="2"/>
  <c r="N406" i="2" s="1"/>
  <c r="M407" i="2"/>
  <c r="N407" i="2" s="1"/>
  <c r="M408" i="2"/>
  <c r="N408" i="2" s="1"/>
  <c r="M409" i="2"/>
  <c r="N409" i="2" s="1"/>
  <c r="M410" i="2"/>
  <c r="N410" i="2" s="1"/>
  <c r="M411" i="2"/>
  <c r="N411" i="2" s="1"/>
  <c r="M412" i="2"/>
  <c r="N412" i="2" s="1"/>
  <c r="M413" i="2"/>
  <c r="N413" i="2" s="1"/>
  <c r="M414" i="2"/>
  <c r="N414" i="2" s="1"/>
  <c r="M415" i="2"/>
  <c r="N415" i="2" s="1"/>
  <c r="M416" i="2"/>
  <c r="N416" i="2" s="1"/>
  <c r="M417" i="2"/>
  <c r="N417" i="2" s="1"/>
  <c r="M418" i="2"/>
  <c r="N418" i="2" s="1"/>
  <c r="M419" i="2"/>
  <c r="N419" i="2" s="1"/>
  <c r="M420" i="2"/>
  <c r="N420" i="2" s="1"/>
  <c r="M421" i="2"/>
  <c r="N421" i="2" s="1"/>
  <c r="M422" i="2"/>
  <c r="N422" i="2" s="1"/>
  <c r="M423" i="2"/>
  <c r="N423" i="2" s="1"/>
  <c r="M424" i="2"/>
  <c r="N424" i="2" s="1"/>
  <c r="M425" i="2"/>
  <c r="N425" i="2" s="1"/>
  <c r="M426" i="2"/>
  <c r="N426" i="2" s="1"/>
  <c r="M427" i="2"/>
  <c r="N427" i="2" s="1"/>
  <c r="M428" i="2"/>
  <c r="N428" i="2" s="1"/>
  <c r="M429" i="2"/>
  <c r="N429" i="2" s="1"/>
  <c r="M430" i="2"/>
  <c r="N430" i="2" s="1"/>
  <c r="M431" i="2"/>
  <c r="N431" i="2" s="1"/>
  <c r="M432" i="2"/>
  <c r="N432" i="2" s="1"/>
  <c r="M433" i="2"/>
  <c r="N433" i="2" s="1"/>
  <c r="M434" i="2"/>
  <c r="N434" i="2" s="1"/>
  <c r="M435" i="2"/>
  <c r="N435" i="2" s="1"/>
  <c r="M436" i="2"/>
  <c r="N436" i="2" s="1"/>
  <c r="M437" i="2"/>
  <c r="N437" i="2" s="1"/>
  <c r="M438" i="2"/>
  <c r="N438" i="2" s="1"/>
  <c r="M439" i="2"/>
  <c r="N439" i="2" s="1"/>
  <c r="M440" i="2"/>
  <c r="N440" i="2" s="1"/>
  <c r="M441" i="2"/>
  <c r="N441" i="2" s="1"/>
  <c r="M442" i="2"/>
  <c r="N442" i="2" s="1"/>
  <c r="M443" i="2"/>
  <c r="N443" i="2" s="1"/>
  <c r="M444" i="2"/>
  <c r="N444" i="2" s="1"/>
  <c r="M445" i="2"/>
  <c r="N445" i="2" s="1"/>
  <c r="M446" i="2"/>
  <c r="N446" i="2" s="1"/>
  <c r="M447" i="2"/>
  <c r="N447" i="2" s="1"/>
  <c r="M448" i="2"/>
  <c r="N448" i="2" s="1"/>
  <c r="M449" i="2"/>
  <c r="N449" i="2" s="1"/>
  <c r="M450" i="2"/>
  <c r="N450" i="2" s="1"/>
  <c r="M451" i="2"/>
  <c r="N451" i="2" s="1"/>
  <c r="M452" i="2"/>
  <c r="N452" i="2" s="1"/>
  <c r="M453" i="2"/>
  <c r="N453" i="2" s="1"/>
  <c r="M454" i="2"/>
  <c r="N454" i="2" s="1"/>
  <c r="M455" i="2"/>
  <c r="N455" i="2" s="1"/>
  <c r="M456" i="2"/>
  <c r="N456" i="2" s="1"/>
  <c r="M457" i="2"/>
  <c r="N457" i="2" s="1"/>
  <c r="M458" i="2"/>
  <c r="N458" i="2" s="1"/>
  <c r="M459" i="2"/>
  <c r="N459" i="2" s="1"/>
  <c r="M460" i="2"/>
  <c r="N460" i="2" s="1"/>
  <c r="M461" i="2"/>
  <c r="N461" i="2" s="1"/>
  <c r="M462" i="2"/>
  <c r="N462" i="2" s="1"/>
  <c r="M463" i="2"/>
  <c r="N463" i="2" s="1"/>
  <c r="M464" i="2"/>
  <c r="N464" i="2" s="1"/>
  <c r="M465" i="2"/>
  <c r="N465" i="2" s="1"/>
  <c r="M466" i="2"/>
  <c r="N466" i="2" s="1"/>
  <c r="M467" i="2"/>
  <c r="N467" i="2" s="1"/>
  <c r="M468" i="2"/>
  <c r="N468" i="2" s="1"/>
  <c r="M469" i="2"/>
  <c r="N469" i="2" s="1"/>
  <c r="M470" i="2"/>
  <c r="N470" i="2" s="1"/>
  <c r="M471" i="2"/>
  <c r="N471" i="2" s="1"/>
  <c r="M472" i="2"/>
  <c r="N472" i="2" s="1"/>
  <c r="M473" i="2"/>
  <c r="N473" i="2" s="1"/>
  <c r="M474" i="2"/>
  <c r="N474" i="2" s="1"/>
  <c r="M475" i="2"/>
  <c r="N475" i="2" s="1"/>
  <c r="M476" i="2"/>
  <c r="N476" i="2" s="1"/>
  <c r="M477" i="2"/>
  <c r="N477" i="2" s="1"/>
  <c r="M478" i="2"/>
  <c r="N478" i="2" s="1"/>
  <c r="M479" i="2"/>
  <c r="N479" i="2" s="1"/>
  <c r="M480" i="2"/>
  <c r="N480" i="2" s="1"/>
  <c r="M481" i="2"/>
  <c r="N481" i="2" s="1"/>
  <c r="M482" i="2"/>
  <c r="N482" i="2" s="1"/>
  <c r="M483" i="2"/>
  <c r="N483" i="2" s="1"/>
  <c r="M484" i="2"/>
  <c r="N484" i="2" s="1"/>
  <c r="M485" i="2"/>
  <c r="N485" i="2" s="1"/>
  <c r="M486" i="2"/>
  <c r="N486" i="2" s="1"/>
  <c r="M487" i="2"/>
  <c r="N487" i="2" s="1"/>
  <c r="M488" i="2"/>
  <c r="N488" i="2" s="1"/>
  <c r="M489" i="2"/>
  <c r="N489" i="2" s="1"/>
  <c r="M490" i="2"/>
  <c r="N490" i="2" s="1"/>
  <c r="M491" i="2"/>
  <c r="N491" i="2" s="1"/>
  <c r="M492" i="2"/>
  <c r="N492" i="2" s="1"/>
  <c r="M493" i="2"/>
  <c r="N493" i="2" s="1"/>
  <c r="M494" i="2"/>
  <c r="N494" i="2" s="1"/>
  <c r="M495" i="2"/>
  <c r="N495" i="2" s="1"/>
  <c r="M496" i="2"/>
  <c r="N496" i="2" s="1"/>
  <c r="M497" i="2"/>
  <c r="N497" i="2" s="1"/>
  <c r="M498" i="2"/>
  <c r="N498" i="2" s="1"/>
  <c r="M499" i="2"/>
  <c r="N499" i="2" s="1"/>
  <c r="M500" i="2"/>
  <c r="N500" i="2" s="1"/>
  <c r="M501" i="2"/>
  <c r="N501" i="2" s="1"/>
  <c r="M502" i="2"/>
  <c r="N502" i="2" s="1"/>
  <c r="M503" i="2"/>
  <c r="N503" i="2" s="1"/>
  <c r="M504" i="2"/>
  <c r="N504" i="2" s="1"/>
  <c r="M505" i="2"/>
  <c r="N505" i="2" s="1"/>
  <c r="M506" i="2"/>
  <c r="N506" i="2" s="1"/>
  <c r="M507" i="2"/>
  <c r="N507" i="2" s="1"/>
  <c r="M508" i="2"/>
  <c r="N508" i="2" s="1"/>
  <c r="M509" i="2"/>
  <c r="N509" i="2" s="1"/>
  <c r="M510" i="2"/>
  <c r="N510" i="2" s="1"/>
  <c r="Q75" i="2"/>
  <c r="R75" i="2"/>
  <c r="Q12" i="2"/>
  <c r="R12" i="2"/>
  <c r="Q74" i="2"/>
  <c r="R74" i="2"/>
  <c r="Q76" i="2"/>
  <c r="R76" i="2"/>
  <c r="Q63" i="2"/>
  <c r="Q64" i="2"/>
  <c r="Q65" i="2"/>
  <c r="Q66" i="2"/>
  <c r="Q68" i="2"/>
  <c r="Q69" i="2"/>
  <c r="Q73" i="2"/>
  <c r="Q81" i="2"/>
  <c r="Q82" i="2"/>
  <c r="Q83" i="2"/>
  <c r="Q84" i="2"/>
  <c r="Q85" i="2"/>
  <c r="Q86" i="2"/>
  <c r="Q87" i="2"/>
  <c r="Q89" i="2"/>
  <c r="Q90" i="2"/>
  <c r="Q91" i="2"/>
  <c r="Q92" i="2"/>
  <c r="Q93" i="2"/>
  <c r="Q94" i="2"/>
  <c r="Q95" i="2"/>
  <c r="Q96" i="2"/>
  <c r="Q97" i="2"/>
  <c r="Q98" i="2"/>
  <c r="Q100" i="2"/>
  <c r="Q101" i="2"/>
  <c r="Q102" i="2"/>
  <c r="Q103" i="2"/>
  <c r="Q104" i="2"/>
  <c r="Q105" i="2"/>
  <c r="Q106" i="2"/>
  <c r="Q107" i="2"/>
  <c r="Q108" i="2"/>
  <c r="Q109" i="2"/>
  <c r="Q110" i="2"/>
  <c r="Q111" i="2"/>
  <c r="Q112" i="2"/>
  <c r="Q113" i="2"/>
  <c r="Q114" i="2"/>
  <c r="Q115" i="2"/>
  <c r="Q116" i="2"/>
  <c r="Q117" i="2"/>
  <c r="Q118" i="2"/>
  <c r="Q119" i="2"/>
  <c r="Q120" i="2"/>
  <c r="Q121" i="2"/>
  <c r="Q122" i="2"/>
  <c r="Q123" i="2"/>
  <c r="Q124" i="2"/>
  <c r="Q125" i="2"/>
  <c r="Q126" i="2"/>
  <c r="Q127" i="2"/>
  <c r="Q128" i="2"/>
  <c r="Q129" i="2"/>
  <c r="Q130" i="2"/>
  <c r="Q131" i="2"/>
  <c r="Q132" i="2"/>
  <c r="Q133" i="2"/>
  <c r="Q134" i="2"/>
  <c r="Q135" i="2"/>
  <c r="Q136" i="2"/>
  <c r="Q137" i="2"/>
  <c r="Q138" i="2"/>
  <c r="Q139" i="2"/>
  <c r="Q140" i="2"/>
  <c r="Q141" i="2"/>
  <c r="Q142" i="2"/>
  <c r="Q143" i="2"/>
  <c r="Q144" i="2"/>
  <c r="Q145" i="2"/>
  <c r="Q146" i="2"/>
  <c r="Q147" i="2"/>
  <c r="Q148" i="2"/>
  <c r="Q149" i="2"/>
  <c r="Q150" i="2"/>
  <c r="Q151" i="2"/>
  <c r="Q152" i="2"/>
  <c r="Q153" i="2"/>
  <c r="Q154" i="2"/>
  <c r="Q155" i="2"/>
  <c r="Q156" i="2"/>
  <c r="Q157" i="2"/>
  <c r="Q158" i="2"/>
  <c r="Q159" i="2"/>
  <c r="Q160" i="2"/>
  <c r="Q161" i="2"/>
  <c r="Q162" i="2"/>
  <c r="Q163" i="2"/>
  <c r="Q164" i="2"/>
  <c r="Q165" i="2"/>
  <c r="Q166" i="2"/>
  <c r="Q167" i="2"/>
  <c r="Q168" i="2"/>
  <c r="Q169" i="2"/>
  <c r="Q170" i="2"/>
  <c r="Q171" i="2"/>
  <c r="Q172" i="2"/>
  <c r="Q173" i="2"/>
  <c r="Q174" i="2"/>
  <c r="Q175" i="2"/>
  <c r="Q176" i="2"/>
  <c r="Q177" i="2"/>
  <c r="Q178" i="2"/>
  <c r="Q179" i="2"/>
  <c r="Q180" i="2"/>
  <c r="Q181" i="2"/>
  <c r="Q182" i="2"/>
  <c r="Q183" i="2"/>
  <c r="Q184" i="2"/>
  <c r="Q185" i="2"/>
  <c r="Q186" i="2"/>
  <c r="Q187" i="2"/>
  <c r="Q188" i="2"/>
  <c r="Q189" i="2"/>
  <c r="Q190" i="2"/>
  <c r="Q191" i="2"/>
  <c r="Q192" i="2"/>
  <c r="Q193" i="2"/>
  <c r="Q194" i="2"/>
  <c r="Q195" i="2"/>
  <c r="Q196" i="2"/>
  <c r="Q197" i="2"/>
  <c r="Q198" i="2"/>
  <c r="Q199" i="2"/>
  <c r="Q200" i="2"/>
  <c r="Q201" i="2"/>
  <c r="Q202" i="2"/>
  <c r="Q203" i="2"/>
  <c r="Q204" i="2"/>
  <c r="Q205" i="2"/>
  <c r="Q206" i="2"/>
  <c r="Q207" i="2"/>
  <c r="Q208" i="2"/>
  <c r="Q209" i="2"/>
  <c r="Q210" i="2"/>
  <c r="Q211" i="2"/>
  <c r="Q212" i="2"/>
  <c r="Q213" i="2"/>
  <c r="Q214" i="2"/>
  <c r="Q215" i="2"/>
  <c r="Q216" i="2"/>
  <c r="Q217" i="2"/>
  <c r="Q218" i="2"/>
  <c r="Q219" i="2"/>
  <c r="Q220" i="2"/>
  <c r="Q221" i="2"/>
  <c r="Q222" i="2"/>
  <c r="Q223" i="2"/>
  <c r="Q224" i="2"/>
  <c r="Q225" i="2"/>
  <c r="Q226" i="2"/>
  <c r="Q227" i="2"/>
  <c r="Q228" i="2"/>
  <c r="Q229" i="2"/>
  <c r="Q230" i="2"/>
  <c r="Q231" i="2"/>
  <c r="Q232" i="2"/>
  <c r="Q233" i="2"/>
  <c r="Q234" i="2"/>
  <c r="Q235" i="2"/>
  <c r="Q236" i="2"/>
  <c r="Q237" i="2"/>
  <c r="Q238" i="2"/>
  <c r="Q239" i="2"/>
  <c r="Q240" i="2"/>
  <c r="Q241" i="2"/>
  <c r="Q242" i="2"/>
  <c r="Q243" i="2"/>
  <c r="Q244" i="2"/>
  <c r="Q245" i="2"/>
  <c r="Q246" i="2"/>
  <c r="Q247" i="2"/>
  <c r="Q248" i="2"/>
  <c r="Q249" i="2"/>
  <c r="Q250" i="2"/>
  <c r="Q251" i="2"/>
  <c r="Q252" i="2"/>
  <c r="Q253" i="2"/>
  <c r="Q254" i="2"/>
  <c r="Q255" i="2"/>
  <c r="Q256" i="2"/>
  <c r="Q257" i="2"/>
  <c r="Q258" i="2"/>
  <c r="Q259" i="2"/>
  <c r="Q260" i="2"/>
  <c r="Q261" i="2"/>
  <c r="Q262" i="2"/>
  <c r="Q263" i="2"/>
  <c r="Q264" i="2"/>
  <c r="Q265" i="2"/>
  <c r="Q266" i="2"/>
  <c r="Q267" i="2"/>
  <c r="Q268" i="2"/>
  <c r="Q269" i="2"/>
  <c r="Q270" i="2"/>
  <c r="Q271" i="2"/>
  <c r="Q272" i="2"/>
  <c r="Q273" i="2"/>
  <c r="Q274" i="2"/>
  <c r="Q275" i="2"/>
  <c r="Q276" i="2"/>
  <c r="Q277" i="2"/>
  <c r="Q278" i="2"/>
  <c r="Q279" i="2"/>
  <c r="Q280" i="2"/>
  <c r="Q281" i="2"/>
  <c r="Q282" i="2"/>
  <c r="Q283" i="2"/>
  <c r="Q284" i="2"/>
  <c r="Q285" i="2"/>
  <c r="Q286" i="2"/>
  <c r="Q287" i="2"/>
  <c r="Q288" i="2"/>
  <c r="Q289" i="2"/>
  <c r="Q290" i="2"/>
  <c r="Q291" i="2"/>
  <c r="Q292" i="2"/>
  <c r="Q293" i="2"/>
  <c r="Q294" i="2"/>
  <c r="Q295" i="2"/>
  <c r="Q296" i="2"/>
  <c r="Q297" i="2"/>
  <c r="Q298" i="2"/>
  <c r="Q299" i="2"/>
  <c r="Q300" i="2"/>
  <c r="Q301" i="2"/>
  <c r="Q302" i="2"/>
  <c r="Q303" i="2"/>
  <c r="Q304" i="2"/>
  <c r="Q305" i="2"/>
  <c r="Q306" i="2"/>
  <c r="Q307" i="2"/>
  <c r="Q308" i="2"/>
  <c r="Q309" i="2"/>
  <c r="Q310" i="2"/>
  <c r="Q311" i="2"/>
  <c r="Q312" i="2"/>
  <c r="Q313" i="2"/>
  <c r="Q314" i="2"/>
  <c r="Q315" i="2"/>
  <c r="Q316" i="2"/>
  <c r="Q317" i="2"/>
  <c r="Q318" i="2"/>
  <c r="Q319" i="2"/>
  <c r="Q320" i="2"/>
  <c r="Q321" i="2"/>
  <c r="Q322" i="2"/>
  <c r="Q323" i="2"/>
  <c r="Q324" i="2"/>
  <c r="Q325" i="2"/>
  <c r="Q326" i="2"/>
  <c r="Q327" i="2"/>
  <c r="Q328" i="2"/>
  <c r="Q329" i="2"/>
  <c r="Q330" i="2"/>
  <c r="Q331" i="2"/>
  <c r="Q332" i="2"/>
  <c r="Q333" i="2"/>
  <c r="Q334" i="2"/>
  <c r="Q335" i="2"/>
  <c r="Q336" i="2"/>
  <c r="Q337" i="2"/>
  <c r="Q338" i="2"/>
  <c r="Q339" i="2"/>
  <c r="Q340" i="2"/>
  <c r="Q341" i="2"/>
  <c r="Q342" i="2"/>
  <c r="Q343" i="2"/>
  <c r="Q344" i="2"/>
  <c r="Q345" i="2"/>
  <c r="Q346" i="2"/>
  <c r="Q347" i="2"/>
  <c r="Q348" i="2"/>
  <c r="Q349" i="2"/>
  <c r="Q350" i="2"/>
  <c r="Q351" i="2"/>
  <c r="Q352" i="2"/>
  <c r="Q353" i="2"/>
  <c r="Q354" i="2"/>
  <c r="Q355" i="2"/>
  <c r="Q356" i="2"/>
  <c r="Q357" i="2"/>
  <c r="Q358" i="2"/>
  <c r="Q359" i="2"/>
  <c r="Q360" i="2"/>
  <c r="Q361" i="2"/>
  <c r="Q362" i="2"/>
  <c r="Q363" i="2"/>
  <c r="Q364" i="2"/>
  <c r="Q365" i="2"/>
  <c r="Q366" i="2"/>
  <c r="Q367" i="2"/>
  <c r="Q368" i="2"/>
  <c r="Q369" i="2"/>
  <c r="Q370" i="2"/>
  <c r="Q371" i="2"/>
  <c r="Q372" i="2"/>
  <c r="Q373" i="2"/>
  <c r="Q374" i="2"/>
  <c r="Q375" i="2"/>
  <c r="Q376" i="2"/>
  <c r="Q377" i="2"/>
  <c r="Q378" i="2"/>
  <c r="Q379" i="2"/>
  <c r="Q380" i="2"/>
  <c r="Q381" i="2"/>
  <c r="Q382" i="2"/>
  <c r="Q383" i="2"/>
  <c r="Q384" i="2"/>
  <c r="Q385" i="2"/>
  <c r="Q386" i="2"/>
  <c r="Q387" i="2"/>
  <c r="Q388" i="2"/>
  <c r="Q389" i="2"/>
  <c r="Q390" i="2"/>
  <c r="Q391" i="2"/>
  <c r="Q392" i="2"/>
  <c r="Q393" i="2"/>
  <c r="Q394" i="2"/>
  <c r="Q395" i="2"/>
  <c r="Q396" i="2"/>
  <c r="Q397" i="2"/>
  <c r="Q398" i="2"/>
  <c r="Q399" i="2"/>
  <c r="Q400" i="2"/>
  <c r="Q401" i="2"/>
  <c r="Q402" i="2"/>
  <c r="Q403" i="2"/>
  <c r="Q404" i="2"/>
  <c r="Q405" i="2"/>
  <c r="Q406" i="2"/>
  <c r="Q407" i="2"/>
  <c r="Q408" i="2"/>
  <c r="Q409" i="2"/>
  <c r="Q410" i="2"/>
  <c r="Q411" i="2"/>
  <c r="Q412" i="2"/>
  <c r="Q413" i="2"/>
  <c r="Q414" i="2"/>
  <c r="Q415" i="2"/>
  <c r="Q416" i="2"/>
  <c r="Q417" i="2"/>
  <c r="Q418" i="2"/>
  <c r="Q419" i="2"/>
  <c r="Q420" i="2"/>
  <c r="Q421" i="2"/>
  <c r="Q422" i="2"/>
  <c r="Q423" i="2"/>
  <c r="Q424" i="2"/>
  <c r="Q425" i="2"/>
  <c r="Q426" i="2"/>
  <c r="Q427" i="2"/>
  <c r="Q428" i="2"/>
  <c r="Q429" i="2"/>
  <c r="Q430" i="2"/>
  <c r="Q431" i="2"/>
  <c r="Q432" i="2"/>
  <c r="Q433" i="2"/>
  <c r="Q434" i="2"/>
  <c r="Q435" i="2"/>
  <c r="Q436" i="2"/>
  <c r="Q437" i="2"/>
  <c r="Q438" i="2"/>
  <c r="Q439" i="2"/>
  <c r="Q440" i="2"/>
  <c r="Q441" i="2"/>
  <c r="Q442" i="2"/>
  <c r="Q443" i="2"/>
  <c r="Q444" i="2"/>
  <c r="Q445" i="2"/>
  <c r="Q446" i="2"/>
  <c r="Q447" i="2"/>
  <c r="Q448" i="2"/>
  <c r="Q449" i="2"/>
  <c r="Q450" i="2"/>
  <c r="Q451" i="2"/>
  <c r="Q452" i="2"/>
  <c r="Q453" i="2"/>
  <c r="Q454" i="2"/>
  <c r="Q455" i="2"/>
  <c r="Q456" i="2"/>
  <c r="Q457" i="2"/>
  <c r="Q458" i="2"/>
  <c r="Q459" i="2"/>
  <c r="Q460" i="2"/>
  <c r="Q461" i="2"/>
  <c r="Q462" i="2"/>
  <c r="Q463" i="2"/>
  <c r="Q464" i="2"/>
  <c r="Q465" i="2"/>
  <c r="Q466" i="2"/>
  <c r="Q467" i="2"/>
  <c r="Q468" i="2"/>
  <c r="Q469" i="2"/>
  <c r="Q470" i="2"/>
  <c r="Q471" i="2"/>
  <c r="Q472" i="2"/>
  <c r="Q473" i="2"/>
  <c r="Q474" i="2"/>
  <c r="Q475" i="2"/>
  <c r="Q476" i="2"/>
  <c r="Q477" i="2"/>
  <c r="Q478" i="2"/>
  <c r="Q479" i="2"/>
  <c r="Q480" i="2"/>
  <c r="Q481" i="2"/>
  <c r="Q482" i="2"/>
  <c r="Q483" i="2"/>
  <c r="Q484" i="2"/>
  <c r="Q485" i="2"/>
  <c r="Q486" i="2"/>
  <c r="Q487" i="2"/>
  <c r="Q488" i="2"/>
  <c r="Q489" i="2"/>
  <c r="Q490" i="2"/>
  <c r="Q491" i="2"/>
  <c r="Q492" i="2"/>
  <c r="Q493" i="2"/>
  <c r="Q494" i="2"/>
  <c r="Q495" i="2"/>
  <c r="Q496" i="2"/>
  <c r="Q497" i="2"/>
  <c r="Q498" i="2"/>
  <c r="Q499" i="2"/>
  <c r="Q500" i="2"/>
  <c r="Q501" i="2"/>
  <c r="Q502" i="2"/>
  <c r="Q503" i="2"/>
  <c r="Q504" i="2"/>
  <c r="Q505" i="2"/>
  <c r="Q506" i="2"/>
  <c r="Q507" i="2"/>
  <c r="Q508" i="2"/>
  <c r="Q509" i="2"/>
  <c r="Q510" i="2"/>
  <c r="Q5" i="2"/>
  <c r="Q6" i="2"/>
  <c r="Q7" i="2"/>
  <c r="Q9" i="2"/>
  <c r="Q10" i="2"/>
  <c r="Q11" i="2"/>
  <c r="Q14" i="2"/>
  <c r="Q15" i="2"/>
  <c r="Q21" i="2"/>
  <c r="Q28" i="2"/>
  <c r="Q37" i="2"/>
  <c r="Q38" i="2"/>
  <c r="Q45" i="2"/>
  <c r="Q48" i="2"/>
  <c r="Q51" i="2"/>
  <c r="M5" i="2"/>
  <c r="N5" i="2" s="1"/>
  <c r="M6" i="2"/>
  <c r="N6" i="2" s="1"/>
  <c r="M7" i="2"/>
  <c r="N7" i="2" s="1"/>
  <c r="M9" i="2"/>
  <c r="N9" i="2" s="1"/>
  <c r="M10" i="2"/>
  <c r="N10" i="2" s="1"/>
  <c r="M11" i="2"/>
  <c r="N11" i="2" s="1"/>
  <c r="R510" i="2"/>
  <c r="R509" i="2"/>
  <c r="R508" i="2"/>
  <c r="R507" i="2"/>
  <c r="R506" i="2"/>
  <c r="R505" i="2"/>
  <c r="R504" i="2"/>
  <c r="R503" i="2"/>
  <c r="R502" i="2"/>
  <c r="R501" i="2"/>
  <c r="R500" i="2"/>
  <c r="R499" i="2"/>
  <c r="R498" i="2"/>
  <c r="R497" i="2"/>
  <c r="R496" i="2"/>
  <c r="R495" i="2"/>
  <c r="R494" i="2"/>
  <c r="R493" i="2"/>
  <c r="R492" i="2"/>
  <c r="R491" i="2"/>
  <c r="R490" i="2"/>
  <c r="R489" i="2"/>
  <c r="R488" i="2"/>
  <c r="R487" i="2"/>
  <c r="R486" i="2"/>
  <c r="R485" i="2"/>
  <c r="R484" i="2"/>
  <c r="R483" i="2"/>
  <c r="R482" i="2"/>
  <c r="R481" i="2"/>
  <c r="R480" i="2"/>
  <c r="R479" i="2"/>
  <c r="R478" i="2"/>
  <c r="R477" i="2"/>
  <c r="R476" i="2"/>
  <c r="R475" i="2"/>
  <c r="R474" i="2"/>
  <c r="R473" i="2"/>
  <c r="R472" i="2"/>
  <c r="R471" i="2"/>
  <c r="R470" i="2"/>
  <c r="R469" i="2"/>
  <c r="R468" i="2"/>
  <c r="R467" i="2"/>
  <c r="R466" i="2"/>
  <c r="R465" i="2"/>
  <c r="R464" i="2"/>
  <c r="R463" i="2"/>
  <c r="R462" i="2"/>
  <c r="R461" i="2"/>
  <c r="R460" i="2"/>
  <c r="R459" i="2"/>
  <c r="R458" i="2"/>
  <c r="R457" i="2"/>
  <c r="R456" i="2"/>
  <c r="R455" i="2"/>
  <c r="R454" i="2"/>
  <c r="R453" i="2"/>
  <c r="R452" i="2"/>
  <c r="R451" i="2"/>
  <c r="R450" i="2"/>
  <c r="R449" i="2"/>
  <c r="R448" i="2"/>
  <c r="R447" i="2"/>
  <c r="R446" i="2"/>
  <c r="R445" i="2"/>
  <c r="R444" i="2"/>
  <c r="R443" i="2"/>
  <c r="R442" i="2"/>
  <c r="R441" i="2"/>
  <c r="R440" i="2"/>
  <c r="R439" i="2"/>
  <c r="R438" i="2"/>
  <c r="R437" i="2"/>
  <c r="R436" i="2"/>
  <c r="R435" i="2"/>
  <c r="R434" i="2"/>
  <c r="R433" i="2"/>
  <c r="R432" i="2"/>
  <c r="R431" i="2"/>
  <c r="R430" i="2"/>
  <c r="R429" i="2"/>
  <c r="R428" i="2"/>
  <c r="R427" i="2"/>
  <c r="R426" i="2"/>
  <c r="R425" i="2"/>
  <c r="R424" i="2"/>
  <c r="R423" i="2"/>
  <c r="R422" i="2"/>
  <c r="R421" i="2"/>
  <c r="R420" i="2"/>
  <c r="R419" i="2"/>
  <c r="R418" i="2"/>
  <c r="R417" i="2"/>
  <c r="R416" i="2"/>
  <c r="R415" i="2"/>
  <c r="R414" i="2"/>
  <c r="R413" i="2"/>
  <c r="R412" i="2"/>
  <c r="R411" i="2"/>
  <c r="R410" i="2"/>
  <c r="R409" i="2"/>
  <c r="R408" i="2"/>
  <c r="R407" i="2"/>
  <c r="R406" i="2"/>
  <c r="R405" i="2"/>
  <c r="R404" i="2"/>
  <c r="R403" i="2"/>
  <c r="R402" i="2"/>
  <c r="R401" i="2"/>
  <c r="R400" i="2"/>
  <c r="R399" i="2"/>
  <c r="R398" i="2"/>
  <c r="R397" i="2"/>
  <c r="R396" i="2"/>
  <c r="R395" i="2"/>
  <c r="R394" i="2"/>
  <c r="R393" i="2"/>
  <c r="R392" i="2"/>
  <c r="R391" i="2"/>
  <c r="R390" i="2"/>
  <c r="R389" i="2"/>
  <c r="R388" i="2"/>
  <c r="R387" i="2"/>
  <c r="R386" i="2"/>
  <c r="R385" i="2"/>
  <c r="R384" i="2"/>
  <c r="R383" i="2"/>
  <c r="R382" i="2"/>
  <c r="R381" i="2"/>
  <c r="R380" i="2"/>
  <c r="R379" i="2"/>
  <c r="R378" i="2"/>
  <c r="R377" i="2"/>
  <c r="R376" i="2"/>
  <c r="R375" i="2"/>
  <c r="R374" i="2"/>
  <c r="R373" i="2"/>
  <c r="R372" i="2"/>
  <c r="R371" i="2"/>
  <c r="R370" i="2"/>
  <c r="R369" i="2"/>
  <c r="R368" i="2"/>
  <c r="R367" i="2"/>
  <c r="R366" i="2"/>
  <c r="R365" i="2"/>
  <c r="R364" i="2"/>
  <c r="R363" i="2"/>
  <c r="R362" i="2"/>
  <c r="R361" i="2"/>
  <c r="R360" i="2"/>
  <c r="R359" i="2"/>
  <c r="R358" i="2"/>
  <c r="R357" i="2"/>
  <c r="R356" i="2"/>
  <c r="R355" i="2"/>
  <c r="R354" i="2"/>
  <c r="R353" i="2"/>
  <c r="R352" i="2"/>
  <c r="R351" i="2"/>
  <c r="R350" i="2"/>
  <c r="R349" i="2"/>
  <c r="R348" i="2"/>
  <c r="R347" i="2"/>
  <c r="R346" i="2"/>
  <c r="R345" i="2"/>
  <c r="R344" i="2"/>
  <c r="R343" i="2"/>
  <c r="R342" i="2"/>
  <c r="R341" i="2"/>
  <c r="R340" i="2"/>
  <c r="R339" i="2"/>
  <c r="R338" i="2"/>
  <c r="R337" i="2"/>
  <c r="R336" i="2"/>
  <c r="R335" i="2"/>
  <c r="R334" i="2"/>
  <c r="R333" i="2"/>
  <c r="R332" i="2"/>
  <c r="R331" i="2"/>
  <c r="R330" i="2"/>
  <c r="R329" i="2"/>
  <c r="R328" i="2"/>
  <c r="R327" i="2"/>
  <c r="R326" i="2"/>
  <c r="R325" i="2"/>
  <c r="R324" i="2"/>
  <c r="R323" i="2"/>
  <c r="R322" i="2"/>
  <c r="R321" i="2"/>
  <c r="R320" i="2"/>
  <c r="R319" i="2"/>
  <c r="R318" i="2"/>
  <c r="R317" i="2"/>
  <c r="R316" i="2"/>
  <c r="R315" i="2"/>
  <c r="R314" i="2"/>
  <c r="R313" i="2"/>
  <c r="R312" i="2"/>
  <c r="R311" i="2"/>
  <c r="R310" i="2"/>
  <c r="R309" i="2"/>
  <c r="R308" i="2"/>
  <c r="R307" i="2"/>
  <c r="R306" i="2"/>
  <c r="R305" i="2"/>
  <c r="R304" i="2"/>
  <c r="R303" i="2"/>
  <c r="R302" i="2"/>
  <c r="R301" i="2"/>
  <c r="R300" i="2"/>
  <c r="R299" i="2"/>
  <c r="R298" i="2"/>
  <c r="R297" i="2"/>
  <c r="R296" i="2"/>
  <c r="R295" i="2"/>
  <c r="R294" i="2"/>
  <c r="R293" i="2"/>
  <c r="R292" i="2"/>
  <c r="R291" i="2"/>
  <c r="R290" i="2"/>
  <c r="R289" i="2"/>
  <c r="R288" i="2"/>
  <c r="R287" i="2"/>
  <c r="R286" i="2"/>
  <c r="R285" i="2"/>
  <c r="R284" i="2"/>
  <c r="R283" i="2"/>
  <c r="R282" i="2"/>
  <c r="R281" i="2"/>
  <c r="R280" i="2"/>
  <c r="R279" i="2"/>
  <c r="R278" i="2"/>
  <c r="R277" i="2"/>
  <c r="R276" i="2"/>
  <c r="R275" i="2"/>
  <c r="R274" i="2"/>
  <c r="R273" i="2"/>
  <c r="R272" i="2"/>
  <c r="R271" i="2"/>
  <c r="R270" i="2"/>
  <c r="R269" i="2"/>
  <c r="R268" i="2"/>
  <c r="R267" i="2"/>
  <c r="R266" i="2"/>
  <c r="R265" i="2"/>
  <c r="R264" i="2"/>
  <c r="R263" i="2"/>
  <c r="R262" i="2"/>
  <c r="R261" i="2"/>
  <c r="R260" i="2"/>
  <c r="R259" i="2"/>
  <c r="R258" i="2"/>
  <c r="R257" i="2"/>
  <c r="R256" i="2"/>
  <c r="R255" i="2"/>
  <c r="R254" i="2"/>
  <c r="R253" i="2"/>
  <c r="R252" i="2"/>
  <c r="R251" i="2"/>
  <c r="R250" i="2"/>
  <c r="R249" i="2"/>
  <c r="R248" i="2"/>
  <c r="R247" i="2"/>
  <c r="R246" i="2"/>
  <c r="R245" i="2"/>
  <c r="R244" i="2"/>
  <c r="R243" i="2"/>
  <c r="R242" i="2"/>
  <c r="R241" i="2"/>
  <c r="R240" i="2"/>
  <c r="R239" i="2"/>
  <c r="R238" i="2"/>
  <c r="R237" i="2"/>
  <c r="R236" i="2"/>
  <c r="R235" i="2"/>
  <c r="R234" i="2"/>
  <c r="R233" i="2"/>
  <c r="R232" i="2"/>
  <c r="R231" i="2"/>
  <c r="R230" i="2"/>
  <c r="R229" i="2"/>
  <c r="R228" i="2"/>
  <c r="R227" i="2"/>
  <c r="R226" i="2"/>
  <c r="R225" i="2"/>
  <c r="R224" i="2"/>
  <c r="R223" i="2"/>
  <c r="R222" i="2"/>
  <c r="R221" i="2"/>
  <c r="R220" i="2"/>
  <c r="R219" i="2"/>
  <c r="R218" i="2"/>
  <c r="R217" i="2"/>
  <c r="R216" i="2"/>
  <c r="R215" i="2"/>
  <c r="R214" i="2"/>
  <c r="R213" i="2"/>
  <c r="R212" i="2"/>
  <c r="R211" i="2"/>
  <c r="R210" i="2"/>
  <c r="R209" i="2"/>
  <c r="R208" i="2"/>
  <c r="R207" i="2"/>
  <c r="R206" i="2"/>
  <c r="R205" i="2"/>
  <c r="R204" i="2"/>
  <c r="R203" i="2"/>
  <c r="R202" i="2"/>
  <c r="R201" i="2"/>
  <c r="R200" i="2"/>
  <c r="R199" i="2"/>
  <c r="R198" i="2"/>
  <c r="R197" i="2"/>
  <c r="R196" i="2"/>
  <c r="R195" i="2"/>
  <c r="R194" i="2"/>
  <c r="R193" i="2"/>
  <c r="R192" i="2"/>
  <c r="R191" i="2"/>
  <c r="R190" i="2"/>
  <c r="R189" i="2"/>
  <c r="R188" i="2"/>
  <c r="R187" i="2"/>
  <c r="R186" i="2"/>
  <c r="R185" i="2"/>
  <c r="R184" i="2"/>
  <c r="R183" i="2"/>
  <c r="R182" i="2"/>
  <c r="R181" i="2"/>
  <c r="R180" i="2"/>
  <c r="R179" i="2"/>
  <c r="R178" i="2"/>
  <c r="R177" i="2"/>
  <c r="R176" i="2"/>
  <c r="R175" i="2"/>
  <c r="R174" i="2"/>
  <c r="R173" i="2"/>
  <c r="R172" i="2"/>
  <c r="R171" i="2"/>
  <c r="R170" i="2"/>
  <c r="R169" i="2"/>
  <c r="R168" i="2"/>
  <c r="R167" i="2"/>
  <c r="R166" i="2"/>
  <c r="R165" i="2"/>
  <c r="R164" i="2"/>
  <c r="R163" i="2"/>
  <c r="R162" i="2"/>
  <c r="R161" i="2"/>
  <c r="R160" i="2"/>
  <c r="R159" i="2"/>
  <c r="R158" i="2"/>
  <c r="R157" i="2"/>
  <c r="R156" i="2"/>
  <c r="R155" i="2"/>
  <c r="R154" i="2"/>
  <c r="R153" i="2"/>
  <c r="R152" i="2"/>
  <c r="R151" i="2"/>
  <c r="R150" i="2"/>
  <c r="R149" i="2"/>
  <c r="R148" i="2"/>
  <c r="R147" i="2"/>
  <c r="R146" i="2"/>
  <c r="R145" i="2"/>
  <c r="R144" i="2"/>
  <c r="R143" i="2"/>
  <c r="R142" i="2"/>
  <c r="R141" i="2"/>
  <c r="R140" i="2"/>
  <c r="R139" i="2"/>
  <c r="R138" i="2"/>
  <c r="R137" i="2"/>
  <c r="R136" i="2"/>
  <c r="R135" i="2"/>
  <c r="R134" i="2"/>
  <c r="R133" i="2"/>
  <c r="R132" i="2"/>
  <c r="R131" i="2"/>
  <c r="R130" i="2"/>
  <c r="R129" i="2"/>
  <c r="R128" i="2"/>
  <c r="R127" i="2"/>
  <c r="R126" i="2"/>
  <c r="R125" i="2"/>
  <c r="R124" i="2"/>
  <c r="R123" i="2"/>
  <c r="R122" i="2"/>
  <c r="R121" i="2"/>
  <c r="R120" i="2"/>
  <c r="R119" i="2"/>
  <c r="R118" i="2"/>
  <c r="R117" i="2"/>
  <c r="R116" i="2"/>
  <c r="R115" i="2"/>
  <c r="R114" i="2"/>
  <c r="R113" i="2"/>
  <c r="R112" i="2"/>
  <c r="R111" i="2"/>
  <c r="R110" i="2"/>
  <c r="R109" i="2"/>
  <c r="R108" i="2"/>
  <c r="R107" i="2"/>
  <c r="R106" i="2"/>
  <c r="R105" i="2"/>
  <c r="R104" i="2"/>
  <c r="R103" i="2"/>
  <c r="R102" i="2"/>
  <c r="R101" i="2"/>
  <c r="R100" i="2"/>
  <c r="R98" i="2"/>
  <c r="R97" i="2"/>
  <c r="R96" i="2"/>
  <c r="R95" i="2"/>
  <c r="R94" i="2"/>
  <c r="R93" i="2"/>
  <c r="R92" i="2"/>
  <c r="R91" i="2"/>
  <c r="R90" i="2"/>
  <c r="R89" i="2"/>
  <c r="R87" i="2"/>
  <c r="R86" i="2"/>
  <c r="R85" i="2"/>
  <c r="R84" i="2"/>
  <c r="R83" i="2"/>
  <c r="R82" i="2"/>
  <c r="R81" i="2"/>
  <c r="R73" i="2"/>
  <c r="R69" i="2"/>
  <c r="R68" i="2"/>
  <c r="R66" i="2"/>
  <c r="R65" i="2"/>
  <c r="R64" i="2"/>
  <c r="R63" i="2"/>
  <c r="R51" i="2"/>
  <c r="R48" i="2"/>
  <c r="R45" i="2"/>
  <c r="R38" i="2"/>
  <c r="R37" i="2"/>
  <c r="R28" i="2"/>
  <c r="R21" i="2"/>
  <c r="R15" i="2"/>
  <c r="R14" i="2"/>
  <c r="R11" i="2"/>
  <c r="R10" i="2"/>
  <c r="R9" i="2"/>
  <c r="R7" i="2"/>
  <c r="R6" i="2"/>
  <c r="R5" i="2"/>
  <c r="S70" i="2" l="1"/>
  <c r="S72" i="2"/>
  <c r="S71" i="2"/>
  <c r="S55" i="2"/>
  <c r="S36" i="2"/>
  <c r="S34" i="2"/>
  <c r="S35" i="2"/>
  <c r="S33" i="2"/>
  <c r="S54" i="2"/>
  <c r="S50" i="2"/>
  <c r="S16" i="2"/>
  <c r="S49" i="2"/>
  <c r="S53" i="2"/>
  <c r="S4" i="2"/>
  <c r="S47" i="2"/>
  <c r="S13" i="2"/>
  <c r="S62" i="2"/>
  <c r="S58" i="2"/>
  <c r="S60" i="2"/>
  <c r="S8" i="2"/>
  <c r="S44" i="2"/>
  <c r="S40" i="2"/>
  <c r="S23" i="2"/>
  <c r="S22" i="2"/>
  <c r="S24" i="2"/>
  <c r="S25" i="2"/>
  <c r="S26" i="2"/>
  <c r="S27" i="2"/>
  <c r="O88" i="2" a="1"/>
  <c r="O88" i="2" s="1"/>
  <c r="S88" i="2"/>
  <c r="P88" i="2" s="1"/>
  <c r="S30" i="2"/>
  <c r="S57" i="2"/>
  <c r="S29" i="2"/>
  <c r="S32" i="2"/>
  <c r="S31" i="2"/>
  <c r="S39" i="2"/>
  <c r="S42" i="2"/>
  <c r="S41" i="2"/>
  <c r="S78" i="2"/>
  <c r="S79" i="2"/>
  <c r="S80" i="2"/>
  <c r="S18" i="2"/>
  <c r="S19" i="2"/>
  <c r="S17" i="2"/>
  <c r="S20" i="2"/>
  <c r="S67" i="2"/>
  <c r="S56" i="2"/>
  <c r="S77" i="2"/>
  <c r="S43" i="2"/>
  <c r="S59" i="2"/>
  <c r="S46" i="2"/>
  <c r="S61" i="2"/>
  <c r="S52" i="2"/>
  <c r="S99" i="2"/>
  <c r="P99" i="2" s="1"/>
  <c r="S75" i="2"/>
  <c r="S12" i="2"/>
  <c r="S74" i="2"/>
  <c r="S76" i="2"/>
  <c r="S509" i="2"/>
  <c r="P509" i="2" s="1"/>
  <c r="S476" i="2"/>
  <c r="P476" i="2" s="1"/>
  <c r="S462" i="2"/>
  <c r="P462" i="2" s="1"/>
  <c r="S499" i="2"/>
  <c r="P499" i="2" s="1"/>
  <c r="S10" i="2"/>
  <c r="S385" i="2"/>
  <c r="P385" i="2" s="1"/>
  <c r="S508" i="2"/>
  <c r="P508" i="2" s="1"/>
  <c r="S493" i="2"/>
  <c r="P493" i="2" s="1"/>
  <c r="S475" i="2"/>
  <c r="P475" i="2" s="1"/>
  <c r="S460" i="2"/>
  <c r="P460" i="2" s="1"/>
  <c r="S445" i="2"/>
  <c r="P445" i="2" s="1"/>
  <c r="S417" i="2"/>
  <c r="P417" i="2" s="1"/>
  <c r="S381" i="2"/>
  <c r="P381" i="2" s="1"/>
  <c r="S253" i="2"/>
  <c r="P253" i="2" s="1"/>
  <c r="S109" i="2"/>
  <c r="P109" i="2" s="1"/>
  <c r="S461" i="2"/>
  <c r="P461" i="2" s="1"/>
  <c r="S446" i="2"/>
  <c r="P446" i="2" s="1"/>
  <c r="S121" i="2"/>
  <c r="P121" i="2" s="1"/>
  <c r="S507" i="2"/>
  <c r="P507" i="2" s="1"/>
  <c r="S474" i="2"/>
  <c r="P474" i="2" s="1"/>
  <c r="S459" i="2"/>
  <c r="P459" i="2" s="1"/>
  <c r="S441" i="2"/>
  <c r="P441" i="2" s="1"/>
  <c r="S416" i="2"/>
  <c r="P416" i="2" s="1"/>
  <c r="S379" i="2"/>
  <c r="P379" i="2" s="1"/>
  <c r="S241" i="2"/>
  <c r="P241" i="2" s="1"/>
  <c r="S506" i="2"/>
  <c r="P506" i="2" s="1"/>
  <c r="S488" i="2"/>
  <c r="P488" i="2" s="1"/>
  <c r="S473" i="2"/>
  <c r="P473" i="2" s="1"/>
  <c r="S458" i="2"/>
  <c r="P458" i="2" s="1"/>
  <c r="S440" i="2"/>
  <c r="P440" i="2" s="1"/>
  <c r="S415" i="2"/>
  <c r="P415" i="2" s="1"/>
  <c r="S373" i="2"/>
  <c r="P373" i="2" s="1"/>
  <c r="S229" i="2"/>
  <c r="P229" i="2" s="1"/>
  <c r="S86" i="2"/>
  <c r="P86" i="2" s="1"/>
  <c r="S494" i="2"/>
  <c r="P494" i="2" s="1"/>
  <c r="S421" i="2"/>
  <c r="P421" i="2" s="1"/>
  <c r="S265" i="2"/>
  <c r="P265" i="2" s="1"/>
  <c r="S489" i="2"/>
  <c r="P489" i="2" s="1"/>
  <c r="S505" i="2"/>
  <c r="P505" i="2" s="1"/>
  <c r="S487" i="2"/>
  <c r="P487" i="2" s="1"/>
  <c r="S472" i="2"/>
  <c r="P472" i="2" s="1"/>
  <c r="S457" i="2"/>
  <c r="P457" i="2" s="1"/>
  <c r="S439" i="2"/>
  <c r="P439" i="2" s="1"/>
  <c r="S409" i="2"/>
  <c r="P409" i="2" s="1"/>
  <c r="S361" i="2"/>
  <c r="P361" i="2" s="1"/>
  <c r="S217" i="2"/>
  <c r="P217" i="2" s="1"/>
  <c r="S69" i="2"/>
  <c r="S501" i="2"/>
  <c r="P501" i="2" s="1"/>
  <c r="S486" i="2"/>
  <c r="P486" i="2" s="1"/>
  <c r="S471" i="2"/>
  <c r="P471" i="2" s="1"/>
  <c r="S453" i="2"/>
  <c r="P453" i="2" s="1"/>
  <c r="S436" i="2"/>
  <c r="P436" i="2" s="1"/>
  <c r="S405" i="2"/>
  <c r="P405" i="2" s="1"/>
  <c r="S349" i="2"/>
  <c r="P349" i="2" s="1"/>
  <c r="S205" i="2"/>
  <c r="P205" i="2" s="1"/>
  <c r="S500" i="2"/>
  <c r="P500" i="2" s="1"/>
  <c r="S485" i="2"/>
  <c r="P485" i="2" s="1"/>
  <c r="S470" i="2"/>
  <c r="P470" i="2" s="1"/>
  <c r="S452" i="2"/>
  <c r="P452" i="2" s="1"/>
  <c r="S434" i="2"/>
  <c r="P434" i="2" s="1"/>
  <c r="S404" i="2"/>
  <c r="P404" i="2" s="1"/>
  <c r="S337" i="2"/>
  <c r="P337" i="2" s="1"/>
  <c r="S193" i="2"/>
  <c r="P193" i="2" s="1"/>
  <c r="S484" i="2"/>
  <c r="P484" i="2" s="1"/>
  <c r="S469" i="2"/>
  <c r="P469" i="2" s="1"/>
  <c r="S451" i="2"/>
  <c r="P451" i="2" s="1"/>
  <c r="S433" i="2"/>
  <c r="P433" i="2" s="1"/>
  <c r="S403" i="2"/>
  <c r="P403" i="2" s="1"/>
  <c r="S325" i="2"/>
  <c r="P325" i="2" s="1"/>
  <c r="S181" i="2"/>
  <c r="P181" i="2" s="1"/>
  <c r="S48" i="2"/>
  <c r="S498" i="2"/>
  <c r="P498" i="2" s="1"/>
  <c r="S483" i="2"/>
  <c r="P483" i="2" s="1"/>
  <c r="S465" i="2"/>
  <c r="P465" i="2" s="1"/>
  <c r="S450" i="2"/>
  <c r="P450" i="2" s="1"/>
  <c r="S429" i="2"/>
  <c r="P429" i="2" s="1"/>
  <c r="S397" i="2"/>
  <c r="P397" i="2" s="1"/>
  <c r="S313" i="2"/>
  <c r="P313" i="2" s="1"/>
  <c r="S169" i="2"/>
  <c r="P169" i="2" s="1"/>
  <c r="S497" i="2"/>
  <c r="P497" i="2" s="1"/>
  <c r="S482" i="2"/>
  <c r="P482" i="2" s="1"/>
  <c r="S464" i="2"/>
  <c r="P464" i="2" s="1"/>
  <c r="S449" i="2"/>
  <c r="P449" i="2" s="1"/>
  <c r="S428" i="2"/>
  <c r="P428" i="2" s="1"/>
  <c r="S393" i="2"/>
  <c r="P393" i="2" s="1"/>
  <c r="S301" i="2"/>
  <c r="P301" i="2" s="1"/>
  <c r="S157" i="2"/>
  <c r="P157" i="2" s="1"/>
  <c r="S11" i="2"/>
  <c r="S63" i="2"/>
  <c r="S73" i="2"/>
  <c r="S87" i="2"/>
  <c r="P87" i="2" s="1"/>
  <c r="S110" i="2"/>
  <c r="P110" i="2" s="1"/>
  <c r="S122" i="2"/>
  <c r="P122" i="2" s="1"/>
  <c r="S134" i="2"/>
  <c r="P134" i="2" s="1"/>
  <c r="S146" i="2"/>
  <c r="P146" i="2" s="1"/>
  <c r="S158" i="2"/>
  <c r="P158" i="2" s="1"/>
  <c r="S170" i="2"/>
  <c r="P170" i="2" s="1"/>
  <c r="S182" i="2"/>
  <c r="P182" i="2" s="1"/>
  <c r="S194" i="2"/>
  <c r="P194" i="2" s="1"/>
  <c r="S206" i="2"/>
  <c r="P206" i="2" s="1"/>
  <c r="S218" i="2"/>
  <c r="P218" i="2" s="1"/>
  <c r="S230" i="2"/>
  <c r="P230" i="2" s="1"/>
  <c r="S242" i="2"/>
  <c r="P242" i="2" s="1"/>
  <c r="S254" i="2"/>
  <c r="P254" i="2" s="1"/>
  <c r="S266" i="2"/>
  <c r="P266" i="2" s="1"/>
  <c r="S278" i="2"/>
  <c r="P278" i="2" s="1"/>
  <c r="S290" i="2"/>
  <c r="P290" i="2" s="1"/>
  <c r="S302" i="2"/>
  <c r="P302" i="2" s="1"/>
  <c r="S314" i="2"/>
  <c r="P314" i="2" s="1"/>
  <c r="S326" i="2"/>
  <c r="P326" i="2" s="1"/>
  <c r="S338" i="2"/>
  <c r="P338" i="2" s="1"/>
  <c r="S350" i="2"/>
  <c r="P350" i="2" s="1"/>
  <c r="S362" i="2"/>
  <c r="P362" i="2" s="1"/>
  <c r="S374" i="2"/>
  <c r="P374" i="2" s="1"/>
  <c r="S386" i="2"/>
  <c r="P386" i="2" s="1"/>
  <c r="S398" i="2"/>
  <c r="P398" i="2" s="1"/>
  <c r="S410" i="2"/>
  <c r="P410" i="2" s="1"/>
  <c r="S422" i="2"/>
  <c r="P422" i="2" s="1"/>
  <c r="S5" i="2"/>
  <c r="S14" i="2"/>
  <c r="S51" i="2"/>
  <c r="S64" i="2"/>
  <c r="S98" i="2"/>
  <c r="P98" i="2" s="1"/>
  <c r="S111" i="2"/>
  <c r="P111" i="2" s="1"/>
  <c r="S123" i="2"/>
  <c r="P123" i="2" s="1"/>
  <c r="S135" i="2"/>
  <c r="P135" i="2" s="1"/>
  <c r="S147" i="2"/>
  <c r="P147" i="2" s="1"/>
  <c r="S159" i="2"/>
  <c r="P159" i="2" s="1"/>
  <c r="S171" i="2"/>
  <c r="P171" i="2" s="1"/>
  <c r="S183" i="2"/>
  <c r="P183" i="2" s="1"/>
  <c r="S195" i="2"/>
  <c r="P195" i="2" s="1"/>
  <c r="S207" i="2"/>
  <c r="P207" i="2" s="1"/>
  <c r="S219" i="2"/>
  <c r="P219" i="2" s="1"/>
  <c r="S231" i="2"/>
  <c r="P231" i="2" s="1"/>
  <c r="S243" i="2"/>
  <c r="P243" i="2" s="1"/>
  <c r="S255" i="2"/>
  <c r="P255" i="2" s="1"/>
  <c r="S267" i="2"/>
  <c r="P267" i="2" s="1"/>
  <c r="S279" i="2"/>
  <c r="P279" i="2" s="1"/>
  <c r="S291" i="2"/>
  <c r="P291" i="2" s="1"/>
  <c r="S303" i="2"/>
  <c r="P303" i="2" s="1"/>
  <c r="S315" i="2"/>
  <c r="P315" i="2" s="1"/>
  <c r="S327" i="2"/>
  <c r="P327" i="2" s="1"/>
  <c r="S339" i="2"/>
  <c r="P339" i="2" s="1"/>
  <c r="S351" i="2"/>
  <c r="P351" i="2" s="1"/>
  <c r="S363" i="2"/>
  <c r="P363" i="2" s="1"/>
  <c r="S375" i="2"/>
  <c r="P375" i="2" s="1"/>
  <c r="S387" i="2"/>
  <c r="P387" i="2" s="1"/>
  <c r="S399" i="2"/>
  <c r="P399" i="2" s="1"/>
  <c r="S411" i="2"/>
  <c r="P411" i="2" s="1"/>
  <c r="S423" i="2"/>
  <c r="P423" i="2" s="1"/>
  <c r="S435" i="2"/>
  <c r="P435" i="2" s="1"/>
  <c r="S6" i="2"/>
  <c r="S15" i="2"/>
  <c r="S21" i="2"/>
  <c r="S89" i="2"/>
  <c r="P89" i="2" s="1"/>
  <c r="S100" i="2"/>
  <c r="P100" i="2" s="1"/>
  <c r="S112" i="2"/>
  <c r="P112" i="2" s="1"/>
  <c r="S124" i="2"/>
  <c r="P124" i="2" s="1"/>
  <c r="S136" i="2"/>
  <c r="P136" i="2" s="1"/>
  <c r="S148" i="2"/>
  <c r="P148" i="2" s="1"/>
  <c r="S160" i="2"/>
  <c r="P160" i="2" s="1"/>
  <c r="S172" i="2"/>
  <c r="P172" i="2" s="1"/>
  <c r="S184" i="2"/>
  <c r="P184" i="2" s="1"/>
  <c r="S196" i="2"/>
  <c r="P196" i="2" s="1"/>
  <c r="S208" i="2"/>
  <c r="P208" i="2" s="1"/>
  <c r="S220" i="2"/>
  <c r="P220" i="2" s="1"/>
  <c r="S232" i="2"/>
  <c r="P232" i="2" s="1"/>
  <c r="S244" i="2"/>
  <c r="P244" i="2" s="1"/>
  <c r="S256" i="2"/>
  <c r="P256" i="2" s="1"/>
  <c r="S268" i="2"/>
  <c r="P268" i="2" s="1"/>
  <c r="S280" i="2"/>
  <c r="P280" i="2" s="1"/>
  <c r="S292" i="2"/>
  <c r="P292" i="2" s="1"/>
  <c r="S304" i="2"/>
  <c r="P304" i="2" s="1"/>
  <c r="S316" i="2"/>
  <c r="P316" i="2" s="1"/>
  <c r="S328" i="2"/>
  <c r="P328" i="2" s="1"/>
  <c r="S340" i="2"/>
  <c r="P340" i="2" s="1"/>
  <c r="S352" i="2"/>
  <c r="P352" i="2" s="1"/>
  <c r="S364" i="2"/>
  <c r="P364" i="2" s="1"/>
  <c r="S376" i="2"/>
  <c r="P376" i="2" s="1"/>
  <c r="S388" i="2"/>
  <c r="P388" i="2" s="1"/>
  <c r="S400" i="2"/>
  <c r="P400" i="2" s="1"/>
  <c r="S412" i="2"/>
  <c r="P412" i="2" s="1"/>
  <c r="S7" i="2"/>
  <c r="S65" i="2"/>
  <c r="S90" i="2"/>
  <c r="P90" i="2" s="1"/>
  <c r="S101" i="2"/>
  <c r="P101" i="2" s="1"/>
  <c r="S113" i="2"/>
  <c r="P113" i="2" s="1"/>
  <c r="S125" i="2"/>
  <c r="P125" i="2" s="1"/>
  <c r="S137" i="2"/>
  <c r="P137" i="2" s="1"/>
  <c r="S149" i="2"/>
  <c r="P149" i="2" s="1"/>
  <c r="S161" i="2"/>
  <c r="P161" i="2" s="1"/>
  <c r="S173" i="2"/>
  <c r="P173" i="2" s="1"/>
  <c r="S185" i="2"/>
  <c r="P185" i="2" s="1"/>
  <c r="S197" i="2"/>
  <c r="P197" i="2" s="1"/>
  <c r="S209" i="2"/>
  <c r="P209" i="2" s="1"/>
  <c r="S221" i="2"/>
  <c r="P221" i="2" s="1"/>
  <c r="S233" i="2"/>
  <c r="P233" i="2" s="1"/>
  <c r="S245" i="2"/>
  <c r="P245" i="2" s="1"/>
  <c r="S257" i="2"/>
  <c r="P257" i="2" s="1"/>
  <c r="S269" i="2"/>
  <c r="P269" i="2" s="1"/>
  <c r="S281" i="2"/>
  <c r="P281" i="2" s="1"/>
  <c r="S293" i="2"/>
  <c r="P293" i="2" s="1"/>
  <c r="S305" i="2"/>
  <c r="P305" i="2" s="1"/>
  <c r="S317" i="2"/>
  <c r="P317" i="2" s="1"/>
  <c r="S329" i="2"/>
  <c r="P329" i="2" s="1"/>
  <c r="S341" i="2"/>
  <c r="P341" i="2" s="1"/>
  <c r="S353" i="2"/>
  <c r="P353" i="2" s="1"/>
  <c r="S365" i="2"/>
  <c r="P365" i="2" s="1"/>
  <c r="S377" i="2"/>
  <c r="P377" i="2" s="1"/>
  <c r="S389" i="2"/>
  <c r="P389" i="2" s="1"/>
  <c r="S401" i="2"/>
  <c r="P401" i="2" s="1"/>
  <c r="S413" i="2"/>
  <c r="P413" i="2" s="1"/>
  <c r="S425" i="2"/>
  <c r="P425" i="2" s="1"/>
  <c r="S437" i="2"/>
  <c r="P437" i="2" s="1"/>
  <c r="S28" i="2"/>
  <c r="S66" i="2"/>
  <c r="S91" i="2"/>
  <c r="P91" i="2" s="1"/>
  <c r="S102" i="2"/>
  <c r="P102" i="2" s="1"/>
  <c r="S114" i="2"/>
  <c r="P114" i="2" s="1"/>
  <c r="S126" i="2"/>
  <c r="P126" i="2" s="1"/>
  <c r="S138" i="2"/>
  <c r="P138" i="2" s="1"/>
  <c r="S150" i="2"/>
  <c r="P150" i="2" s="1"/>
  <c r="S162" i="2"/>
  <c r="P162" i="2" s="1"/>
  <c r="S174" i="2"/>
  <c r="P174" i="2" s="1"/>
  <c r="S186" i="2"/>
  <c r="P186" i="2" s="1"/>
  <c r="S198" i="2"/>
  <c r="P198" i="2" s="1"/>
  <c r="S210" i="2"/>
  <c r="P210" i="2" s="1"/>
  <c r="S222" i="2"/>
  <c r="P222" i="2" s="1"/>
  <c r="S234" i="2"/>
  <c r="P234" i="2" s="1"/>
  <c r="S246" i="2"/>
  <c r="P246" i="2" s="1"/>
  <c r="S258" i="2"/>
  <c r="P258" i="2" s="1"/>
  <c r="S270" i="2"/>
  <c r="P270" i="2" s="1"/>
  <c r="S282" i="2"/>
  <c r="P282" i="2" s="1"/>
  <c r="S294" i="2"/>
  <c r="P294" i="2" s="1"/>
  <c r="S306" i="2"/>
  <c r="P306" i="2" s="1"/>
  <c r="S318" i="2"/>
  <c r="P318" i="2" s="1"/>
  <c r="S330" i="2"/>
  <c r="P330" i="2" s="1"/>
  <c r="S342" i="2"/>
  <c r="P342" i="2" s="1"/>
  <c r="S354" i="2"/>
  <c r="P354" i="2" s="1"/>
  <c r="S366" i="2"/>
  <c r="P366" i="2" s="1"/>
  <c r="S378" i="2"/>
  <c r="P378" i="2" s="1"/>
  <c r="S390" i="2"/>
  <c r="P390" i="2" s="1"/>
  <c r="S402" i="2"/>
  <c r="P402" i="2" s="1"/>
  <c r="S414" i="2"/>
  <c r="P414" i="2" s="1"/>
  <c r="S426" i="2"/>
  <c r="P426" i="2" s="1"/>
  <c r="S438" i="2"/>
  <c r="P438" i="2" s="1"/>
  <c r="S81" i="2"/>
  <c r="S92" i="2"/>
  <c r="P92" i="2" s="1"/>
  <c r="S103" i="2"/>
  <c r="P103" i="2" s="1"/>
  <c r="S115" i="2"/>
  <c r="P115" i="2" s="1"/>
  <c r="S127" i="2"/>
  <c r="P127" i="2" s="1"/>
  <c r="S139" i="2"/>
  <c r="P139" i="2" s="1"/>
  <c r="S151" i="2"/>
  <c r="P151" i="2" s="1"/>
  <c r="S163" i="2"/>
  <c r="P163" i="2" s="1"/>
  <c r="S175" i="2"/>
  <c r="P175" i="2" s="1"/>
  <c r="S187" i="2"/>
  <c r="P187" i="2" s="1"/>
  <c r="S199" i="2"/>
  <c r="P199" i="2" s="1"/>
  <c r="S211" i="2"/>
  <c r="P211" i="2" s="1"/>
  <c r="S223" i="2"/>
  <c r="P223" i="2" s="1"/>
  <c r="S235" i="2"/>
  <c r="P235" i="2" s="1"/>
  <c r="S247" i="2"/>
  <c r="P247" i="2" s="1"/>
  <c r="S259" i="2"/>
  <c r="P259" i="2" s="1"/>
  <c r="S271" i="2"/>
  <c r="P271" i="2" s="1"/>
  <c r="S283" i="2"/>
  <c r="P283" i="2" s="1"/>
  <c r="S295" i="2"/>
  <c r="P295" i="2" s="1"/>
  <c r="S307" i="2"/>
  <c r="P307" i="2" s="1"/>
  <c r="S319" i="2"/>
  <c r="P319" i="2" s="1"/>
  <c r="S331" i="2"/>
  <c r="P331" i="2" s="1"/>
  <c r="S343" i="2"/>
  <c r="P343" i="2" s="1"/>
  <c r="S355" i="2"/>
  <c r="P355" i="2" s="1"/>
  <c r="S367" i="2"/>
  <c r="P367" i="2" s="1"/>
  <c r="S37" i="2"/>
  <c r="S93" i="2"/>
  <c r="P93" i="2" s="1"/>
  <c r="S104" i="2"/>
  <c r="P104" i="2" s="1"/>
  <c r="S116" i="2"/>
  <c r="P116" i="2" s="1"/>
  <c r="S128" i="2"/>
  <c r="P128" i="2" s="1"/>
  <c r="S140" i="2"/>
  <c r="P140" i="2" s="1"/>
  <c r="S152" i="2"/>
  <c r="P152" i="2" s="1"/>
  <c r="S164" i="2"/>
  <c r="P164" i="2" s="1"/>
  <c r="S176" i="2"/>
  <c r="P176" i="2" s="1"/>
  <c r="S188" i="2"/>
  <c r="P188" i="2" s="1"/>
  <c r="S200" i="2"/>
  <c r="P200" i="2" s="1"/>
  <c r="S212" i="2"/>
  <c r="P212" i="2" s="1"/>
  <c r="S224" i="2"/>
  <c r="P224" i="2" s="1"/>
  <c r="S236" i="2"/>
  <c r="P236" i="2" s="1"/>
  <c r="S248" i="2"/>
  <c r="P248" i="2" s="1"/>
  <c r="S260" i="2"/>
  <c r="P260" i="2" s="1"/>
  <c r="S272" i="2"/>
  <c r="P272" i="2" s="1"/>
  <c r="S284" i="2"/>
  <c r="P284" i="2" s="1"/>
  <c r="S296" i="2"/>
  <c r="P296" i="2" s="1"/>
  <c r="S308" i="2"/>
  <c r="P308" i="2" s="1"/>
  <c r="S320" i="2"/>
  <c r="P320" i="2" s="1"/>
  <c r="S332" i="2"/>
  <c r="P332" i="2" s="1"/>
  <c r="S344" i="2"/>
  <c r="P344" i="2" s="1"/>
  <c r="S356" i="2"/>
  <c r="P356" i="2" s="1"/>
  <c r="S368" i="2"/>
  <c r="P368" i="2" s="1"/>
  <c r="S380" i="2"/>
  <c r="P380" i="2" s="1"/>
  <c r="S9" i="2"/>
  <c r="S38" i="2"/>
  <c r="S82" i="2"/>
  <c r="P82" i="2" s="1"/>
  <c r="S94" i="2"/>
  <c r="P94" i="2" s="1"/>
  <c r="S105" i="2"/>
  <c r="P105" i="2" s="1"/>
  <c r="S117" i="2"/>
  <c r="P117" i="2" s="1"/>
  <c r="S129" i="2"/>
  <c r="P129" i="2" s="1"/>
  <c r="S141" i="2"/>
  <c r="P141" i="2" s="1"/>
  <c r="S153" i="2"/>
  <c r="P153" i="2" s="1"/>
  <c r="S165" i="2"/>
  <c r="P165" i="2" s="1"/>
  <c r="S177" i="2"/>
  <c r="P177" i="2" s="1"/>
  <c r="S189" i="2"/>
  <c r="P189" i="2" s="1"/>
  <c r="S201" i="2"/>
  <c r="P201" i="2" s="1"/>
  <c r="S213" i="2"/>
  <c r="P213" i="2" s="1"/>
  <c r="S225" i="2"/>
  <c r="P225" i="2" s="1"/>
  <c r="S237" i="2"/>
  <c r="P237" i="2" s="1"/>
  <c r="S249" i="2"/>
  <c r="P249" i="2" s="1"/>
  <c r="S261" i="2"/>
  <c r="P261" i="2" s="1"/>
  <c r="S273" i="2"/>
  <c r="P273" i="2" s="1"/>
  <c r="S285" i="2"/>
  <c r="P285" i="2" s="1"/>
  <c r="S297" i="2"/>
  <c r="P297" i="2" s="1"/>
  <c r="S309" i="2"/>
  <c r="P309" i="2" s="1"/>
  <c r="S321" i="2"/>
  <c r="P321" i="2" s="1"/>
  <c r="S333" i="2"/>
  <c r="P333" i="2" s="1"/>
  <c r="S345" i="2"/>
  <c r="P345" i="2" s="1"/>
  <c r="S357" i="2"/>
  <c r="P357" i="2" s="1"/>
  <c r="S369" i="2"/>
  <c r="P369" i="2" s="1"/>
  <c r="S83" i="2"/>
  <c r="P83" i="2" s="1"/>
  <c r="S95" i="2"/>
  <c r="P95" i="2" s="1"/>
  <c r="S106" i="2"/>
  <c r="P106" i="2" s="1"/>
  <c r="S118" i="2"/>
  <c r="P118" i="2" s="1"/>
  <c r="S130" i="2"/>
  <c r="P130" i="2" s="1"/>
  <c r="S142" i="2"/>
  <c r="P142" i="2" s="1"/>
  <c r="S154" i="2"/>
  <c r="P154" i="2" s="1"/>
  <c r="S166" i="2"/>
  <c r="P166" i="2" s="1"/>
  <c r="S178" i="2"/>
  <c r="P178" i="2" s="1"/>
  <c r="S190" i="2"/>
  <c r="P190" i="2" s="1"/>
  <c r="S202" i="2"/>
  <c r="P202" i="2" s="1"/>
  <c r="S214" i="2"/>
  <c r="P214" i="2" s="1"/>
  <c r="S226" i="2"/>
  <c r="P226" i="2" s="1"/>
  <c r="S238" i="2"/>
  <c r="P238" i="2" s="1"/>
  <c r="S250" i="2"/>
  <c r="P250" i="2" s="1"/>
  <c r="S262" i="2"/>
  <c r="P262" i="2" s="1"/>
  <c r="S274" i="2"/>
  <c r="P274" i="2" s="1"/>
  <c r="S286" i="2"/>
  <c r="P286" i="2" s="1"/>
  <c r="S298" i="2"/>
  <c r="P298" i="2" s="1"/>
  <c r="S310" i="2"/>
  <c r="P310" i="2" s="1"/>
  <c r="S322" i="2"/>
  <c r="P322" i="2" s="1"/>
  <c r="S334" i="2"/>
  <c r="P334" i="2" s="1"/>
  <c r="S346" i="2"/>
  <c r="P346" i="2" s="1"/>
  <c r="S358" i="2"/>
  <c r="P358" i="2" s="1"/>
  <c r="S370" i="2"/>
  <c r="P370" i="2" s="1"/>
  <c r="S382" i="2"/>
  <c r="P382" i="2" s="1"/>
  <c r="S394" i="2"/>
  <c r="P394" i="2" s="1"/>
  <c r="S406" i="2"/>
  <c r="P406" i="2" s="1"/>
  <c r="S418" i="2"/>
  <c r="P418" i="2" s="1"/>
  <c r="S430" i="2"/>
  <c r="P430" i="2" s="1"/>
  <c r="S442" i="2"/>
  <c r="P442" i="2" s="1"/>
  <c r="S454" i="2"/>
  <c r="P454" i="2" s="1"/>
  <c r="S466" i="2"/>
  <c r="P466" i="2" s="1"/>
  <c r="S478" i="2"/>
  <c r="P478" i="2" s="1"/>
  <c r="S490" i="2"/>
  <c r="P490" i="2" s="1"/>
  <c r="S502" i="2"/>
  <c r="P502" i="2" s="1"/>
  <c r="S84" i="2"/>
  <c r="P84" i="2" s="1"/>
  <c r="S96" i="2"/>
  <c r="P96" i="2" s="1"/>
  <c r="S107" i="2"/>
  <c r="P107" i="2" s="1"/>
  <c r="S119" i="2"/>
  <c r="P119" i="2" s="1"/>
  <c r="S131" i="2"/>
  <c r="P131" i="2" s="1"/>
  <c r="S143" i="2"/>
  <c r="P143" i="2" s="1"/>
  <c r="S155" i="2"/>
  <c r="P155" i="2" s="1"/>
  <c r="S167" i="2"/>
  <c r="P167" i="2" s="1"/>
  <c r="S179" i="2"/>
  <c r="P179" i="2" s="1"/>
  <c r="S191" i="2"/>
  <c r="P191" i="2" s="1"/>
  <c r="S203" i="2"/>
  <c r="P203" i="2" s="1"/>
  <c r="S215" i="2"/>
  <c r="P215" i="2" s="1"/>
  <c r="S227" i="2"/>
  <c r="P227" i="2" s="1"/>
  <c r="S239" i="2"/>
  <c r="P239" i="2" s="1"/>
  <c r="S251" i="2"/>
  <c r="P251" i="2" s="1"/>
  <c r="S263" i="2"/>
  <c r="P263" i="2" s="1"/>
  <c r="S275" i="2"/>
  <c r="P275" i="2" s="1"/>
  <c r="S287" i="2"/>
  <c r="P287" i="2" s="1"/>
  <c r="S299" i="2"/>
  <c r="P299" i="2" s="1"/>
  <c r="S311" i="2"/>
  <c r="P311" i="2" s="1"/>
  <c r="S323" i="2"/>
  <c r="P323" i="2" s="1"/>
  <c r="S335" i="2"/>
  <c r="P335" i="2" s="1"/>
  <c r="S347" i="2"/>
  <c r="P347" i="2" s="1"/>
  <c r="S359" i="2"/>
  <c r="P359" i="2" s="1"/>
  <c r="S371" i="2"/>
  <c r="P371" i="2" s="1"/>
  <c r="S383" i="2"/>
  <c r="P383" i="2" s="1"/>
  <c r="S395" i="2"/>
  <c r="P395" i="2" s="1"/>
  <c r="S407" i="2"/>
  <c r="P407" i="2" s="1"/>
  <c r="S419" i="2"/>
  <c r="P419" i="2" s="1"/>
  <c r="S431" i="2"/>
  <c r="P431" i="2" s="1"/>
  <c r="S443" i="2"/>
  <c r="P443" i="2" s="1"/>
  <c r="S455" i="2"/>
  <c r="P455" i="2" s="1"/>
  <c r="S467" i="2"/>
  <c r="P467" i="2" s="1"/>
  <c r="S479" i="2"/>
  <c r="P479" i="2" s="1"/>
  <c r="S491" i="2"/>
  <c r="P491" i="2" s="1"/>
  <c r="S503" i="2"/>
  <c r="P503" i="2" s="1"/>
  <c r="S45" i="2"/>
  <c r="S68" i="2"/>
  <c r="S85" i="2"/>
  <c r="P85" i="2" s="1"/>
  <c r="S97" i="2"/>
  <c r="P97" i="2" s="1"/>
  <c r="S108" i="2"/>
  <c r="P108" i="2" s="1"/>
  <c r="S120" i="2"/>
  <c r="P120" i="2" s="1"/>
  <c r="S132" i="2"/>
  <c r="P132" i="2" s="1"/>
  <c r="S144" i="2"/>
  <c r="P144" i="2" s="1"/>
  <c r="S156" i="2"/>
  <c r="P156" i="2" s="1"/>
  <c r="S168" i="2"/>
  <c r="P168" i="2" s="1"/>
  <c r="S180" i="2"/>
  <c r="P180" i="2" s="1"/>
  <c r="S192" i="2"/>
  <c r="P192" i="2" s="1"/>
  <c r="S204" i="2"/>
  <c r="P204" i="2" s="1"/>
  <c r="S216" i="2"/>
  <c r="P216" i="2" s="1"/>
  <c r="S228" i="2"/>
  <c r="P228" i="2" s="1"/>
  <c r="S240" i="2"/>
  <c r="P240" i="2" s="1"/>
  <c r="S252" i="2"/>
  <c r="P252" i="2" s="1"/>
  <c r="S264" i="2"/>
  <c r="P264" i="2" s="1"/>
  <c r="S276" i="2"/>
  <c r="P276" i="2" s="1"/>
  <c r="S288" i="2"/>
  <c r="P288" i="2" s="1"/>
  <c r="S300" i="2"/>
  <c r="P300" i="2" s="1"/>
  <c r="S312" i="2"/>
  <c r="P312" i="2" s="1"/>
  <c r="S324" i="2"/>
  <c r="P324" i="2" s="1"/>
  <c r="S336" i="2"/>
  <c r="P336" i="2" s="1"/>
  <c r="S348" i="2"/>
  <c r="P348" i="2" s="1"/>
  <c r="S360" i="2"/>
  <c r="P360" i="2" s="1"/>
  <c r="S372" i="2"/>
  <c r="P372" i="2" s="1"/>
  <c r="S384" i="2"/>
  <c r="P384" i="2" s="1"/>
  <c r="S396" i="2"/>
  <c r="P396" i="2" s="1"/>
  <c r="S408" i="2"/>
  <c r="P408" i="2" s="1"/>
  <c r="S420" i="2"/>
  <c r="P420" i="2" s="1"/>
  <c r="S432" i="2"/>
  <c r="P432" i="2" s="1"/>
  <c r="S444" i="2"/>
  <c r="P444" i="2" s="1"/>
  <c r="S456" i="2"/>
  <c r="P456" i="2" s="1"/>
  <c r="S468" i="2"/>
  <c r="P468" i="2" s="1"/>
  <c r="S480" i="2"/>
  <c r="P480" i="2" s="1"/>
  <c r="S492" i="2"/>
  <c r="P492" i="2" s="1"/>
  <c r="S504" i="2"/>
  <c r="P504" i="2" s="1"/>
  <c r="S496" i="2"/>
  <c r="P496" i="2" s="1"/>
  <c r="S481" i="2"/>
  <c r="P481" i="2" s="1"/>
  <c r="S463" i="2"/>
  <c r="P463" i="2" s="1"/>
  <c r="S448" i="2"/>
  <c r="P448" i="2" s="1"/>
  <c r="S427" i="2"/>
  <c r="P427" i="2" s="1"/>
  <c r="S392" i="2"/>
  <c r="P392" i="2" s="1"/>
  <c r="S289" i="2"/>
  <c r="P289" i="2" s="1"/>
  <c r="S145" i="2"/>
  <c r="P145" i="2" s="1"/>
  <c r="S510" i="2"/>
  <c r="P510" i="2" s="1"/>
  <c r="S495" i="2"/>
  <c r="P495" i="2" s="1"/>
  <c r="S477" i="2"/>
  <c r="P477" i="2" s="1"/>
  <c r="S447" i="2"/>
  <c r="P447" i="2" s="1"/>
  <c r="S424" i="2"/>
  <c r="P424" i="2" s="1"/>
  <c r="S391" i="2"/>
  <c r="P391" i="2" s="1"/>
  <c r="S277" i="2"/>
  <c r="P277" i="2" s="1"/>
  <c r="S133" i="2"/>
  <c r="P133" i="2" s="1"/>
  <c r="O59" i="2" l="1" a="1"/>
  <c r="O59" i="2" s="1"/>
  <c r="P59" i="2" l="1"/>
  <c r="O60" i="2" a="1"/>
  <c r="O60" i="2" s="1"/>
  <c r="P60" i="2" l="1"/>
  <c r="O61" i="2" l="1" a="1"/>
  <c r="O61" i="2" s="1"/>
  <c r="O62" i="2" s="1" a="1"/>
  <c r="O62" i="2" s="1"/>
  <c r="P62" i="2" s="1"/>
  <c r="P61" i="2" l="1"/>
  <c r="O70" i="2" l="1" a="1"/>
  <c r="O70" i="2" s="1"/>
  <c r="P70" i="2" s="1"/>
  <c r="O71" i="2" l="1" a="1"/>
  <c r="O71" i="2" s="1"/>
  <c r="P71" i="2" s="1"/>
  <c r="O8" i="2" l="1" a="1"/>
  <c r="O8" i="2" s="1"/>
  <c r="P8" i="2" l="1"/>
  <c r="O9" i="2" a="1"/>
  <c r="O9" i="2" s="1"/>
  <c r="O10" i="2" l="1" a="1"/>
  <c r="O10" i="2" s="1"/>
  <c r="P9" i="2"/>
  <c r="O11" i="2" l="1" a="1"/>
  <c r="O11" i="2" s="1"/>
  <c r="P10" i="2"/>
  <c r="P11" i="2" l="1"/>
  <c r="O12" i="2" l="1" a="1"/>
  <c r="O12" i="2" s="1"/>
  <c r="O13" i="2" l="1" a="1"/>
  <c r="O13" i="2" s="1"/>
  <c r="P12" i="2"/>
  <c r="P13" i="2" l="1"/>
  <c r="O14" i="2" a="1"/>
  <c r="O14" i="2" s="1"/>
  <c r="O15" i="2" l="1" a="1"/>
  <c r="O15" i="2" s="1"/>
  <c r="O16" i="2" s="1" a="1"/>
  <c r="O16" i="2" s="1"/>
  <c r="P16" i="2" s="1"/>
  <c r="P14" i="2"/>
  <c r="O17" i="2" l="1" a="1"/>
  <c r="O17" i="2" s="1"/>
  <c r="P15" i="2"/>
  <c r="O58" i="2" a="1"/>
  <c r="O58" i="2" s="1"/>
  <c r="P58" i="2" s="1"/>
  <c r="P17" i="2" l="1"/>
  <c r="O18" i="2" a="1"/>
  <c r="O18" i="2" s="1"/>
  <c r="P18" i="2" l="1"/>
  <c r="O19" i="2" a="1"/>
  <c r="O19" i="2" s="1"/>
  <c r="P19" i="2" l="1"/>
  <c r="O20" i="2" a="1"/>
  <c r="O20" i="2" s="1"/>
  <c r="P20" i="2" l="1"/>
  <c r="O21" i="2" a="1"/>
  <c r="O21" i="2" s="1"/>
  <c r="O22" i="2" l="1" a="1"/>
  <c r="O22" i="2" s="1"/>
  <c r="P21" i="2"/>
  <c r="P22" i="2" l="1"/>
  <c r="O23" i="2" a="1"/>
  <c r="O23" i="2" s="1"/>
  <c r="P23" i="2" l="1"/>
  <c r="O24" i="2" a="1"/>
  <c r="O24" i="2" s="1"/>
  <c r="P24" i="2" l="1"/>
  <c r="O25" i="2" a="1"/>
  <c r="O25" i="2" s="1"/>
  <c r="P25" i="2" l="1"/>
  <c r="O26" i="2" a="1"/>
  <c r="O26" i="2" s="1"/>
  <c r="P26" i="2" l="1"/>
  <c r="O27" i="2" a="1"/>
  <c r="O27" i="2" s="1"/>
  <c r="P27" i="2" l="1"/>
  <c r="O28" i="2" a="1"/>
  <c r="O28" i="2" s="1"/>
  <c r="O29" i="2" l="1" a="1"/>
  <c r="O29" i="2" s="1"/>
  <c r="P28" i="2"/>
  <c r="P29" i="2" l="1"/>
  <c r="O30" i="2" a="1"/>
  <c r="O30" i="2" s="1"/>
  <c r="P30" i="2" l="1"/>
  <c r="O31" i="2" a="1"/>
  <c r="O31" i="2" s="1"/>
  <c r="P31" i="2" l="1"/>
  <c r="O32" i="2" a="1"/>
  <c r="O32" i="2" s="1"/>
  <c r="O33" i="2" s="1" a="1"/>
  <c r="O33" i="2" s="1"/>
  <c r="O34" i="2" s="1" a="1"/>
  <c r="O34" i="2" s="1"/>
  <c r="P34" i="2" s="1"/>
  <c r="P33" i="2" l="1"/>
  <c r="O35" i="2" a="1"/>
  <c r="O35" i="2" s="1"/>
  <c r="P32" i="2"/>
  <c r="P35" i="2" l="1"/>
  <c r="O36" i="2" a="1"/>
  <c r="O36" i="2" s="1"/>
  <c r="P36" i="2" s="1"/>
  <c r="O37" i="2" l="1" a="1"/>
  <c r="O37" i="2" s="1"/>
  <c r="O38" i="2" s="1" a="1"/>
  <c r="O38" i="2" s="1"/>
  <c r="P38" i="2" s="1"/>
  <c r="P37" i="2" l="1"/>
  <c r="O39" i="2" a="1"/>
  <c r="O39" i="2" s="1"/>
  <c r="P39" i="2" l="1"/>
  <c r="O40" i="2" a="1"/>
  <c r="O40" i="2" s="1"/>
  <c r="P40" i="2" l="1"/>
  <c r="O41" i="2" a="1"/>
  <c r="O41" i="2" s="1"/>
  <c r="O42" i="2" l="1" a="1"/>
  <c r="O42" i="2" s="1"/>
  <c r="P41" i="2"/>
  <c r="O43" i="2" l="1" a="1"/>
  <c r="O43" i="2" s="1"/>
  <c r="P42" i="2"/>
  <c r="P43" i="2" l="1"/>
  <c r="O44" i="2" a="1"/>
  <c r="O44" i="2" s="1"/>
  <c r="O45" i="2" l="1" a="1"/>
  <c r="O45" i="2" s="1"/>
  <c r="P44" i="2"/>
  <c r="P45" i="2" l="1"/>
  <c r="O46" i="2" l="1" a="1"/>
  <c r="O46" i="2" s="1"/>
  <c r="O47" i="2" l="1" a="1"/>
  <c r="O47" i="2" s="1"/>
  <c r="P46" i="2"/>
  <c r="P47" i="2" l="1"/>
  <c r="O48" i="2" a="1"/>
  <c r="O48" i="2" s="1"/>
  <c r="O49" i="2" l="1" a="1"/>
  <c r="O49" i="2" s="1"/>
  <c r="P48" i="2"/>
  <c r="P49" i="2" l="1"/>
  <c r="O50" i="2" l="1" a="1"/>
  <c r="O50" i="2" s="1"/>
  <c r="P50" i="2" l="1"/>
  <c r="O51" i="2" a="1"/>
  <c r="O51" i="2" s="1"/>
  <c r="O52" i="2" l="1" a="1"/>
  <c r="O52" i="2" s="1"/>
  <c r="P51" i="2"/>
  <c r="P52" i="2" l="1"/>
  <c r="O53" i="2" l="1" a="1"/>
  <c r="O53" i="2" s="1"/>
  <c r="O54" i="2" l="1" a="1"/>
  <c r="O54" i="2" s="1"/>
  <c r="O55" i="2" s="1" a="1"/>
  <c r="O55" i="2" s="1"/>
  <c r="P55" i="2" s="1"/>
  <c r="P53" i="2"/>
  <c r="P54" i="2" l="1"/>
  <c r="O56" i="2" a="1"/>
  <c r="O56" i="2" s="1"/>
  <c r="P56" i="2" l="1"/>
  <c r="O57" i="2" a="1"/>
  <c r="O57" i="2" s="1"/>
  <c r="P57" i="2" s="1"/>
  <c r="O72" i="2" l="1" a="1"/>
  <c r="O72" i="2" s="1"/>
  <c r="O73" i="2" s="1" a="1"/>
  <c r="O73" i="2" s="1"/>
  <c r="O74" i="2" s="1" a="1"/>
  <c r="O74" i="2" s="1"/>
  <c r="O75" i="2" s="1" a="1"/>
  <c r="O75" i="2" s="1"/>
  <c r="O76" i="2" s="1" a="1"/>
  <c r="O76" i="2" s="1"/>
  <c r="O89" i="2" a="1"/>
  <c r="O89" i="2" s="1"/>
  <c r="O90" i="2" a="1"/>
  <c r="O90" i="2" s="1"/>
  <c r="O91" i="2" s="1" a="1"/>
  <c r="O91" i="2" s="1"/>
  <c r="O92" i="2" s="1" a="1"/>
  <c r="O92" i="2" s="1"/>
  <c r="O93" i="2" s="1" a="1"/>
  <c r="O93" i="2" s="1"/>
  <c r="O94" i="2" s="1" a="1"/>
  <c r="O94" i="2" s="1"/>
  <c r="O95" i="2" s="1" a="1"/>
  <c r="O95" i="2" s="1"/>
  <c r="O96" i="2" s="1" a="1"/>
  <c r="O96" i="2" s="1"/>
  <c r="O97" i="2" s="1" a="1"/>
  <c r="O97" i="2" s="1"/>
  <c r="O98" i="2" s="1" a="1"/>
  <c r="O98" i="2" s="1"/>
  <c r="O99" i="2" s="1" a="1"/>
  <c r="O99" i="2" s="1"/>
  <c r="O100" i="2" s="1" a="1"/>
  <c r="O100" i="2" s="1"/>
  <c r="O101" i="2" s="1" a="1"/>
  <c r="O101" i="2" s="1"/>
  <c r="O102" i="2" s="1" a="1"/>
  <c r="O102" i="2" s="1"/>
  <c r="O103" i="2" s="1" a="1"/>
  <c r="O103" i="2" s="1"/>
  <c r="O104" i="2" s="1" a="1"/>
  <c r="O104" i="2" s="1"/>
  <c r="O105" i="2" s="1" a="1"/>
  <c r="O105" i="2" s="1"/>
  <c r="O106" i="2" s="1" a="1"/>
  <c r="O106" i="2" s="1"/>
  <c r="O107" i="2" s="1" a="1"/>
  <c r="O107" i="2" s="1"/>
  <c r="O108" i="2" s="1" a="1"/>
  <c r="O108" i="2" s="1"/>
  <c r="O109" i="2" s="1" a="1"/>
  <c r="O109" i="2" s="1"/>
  <c r="O110" i="2" s="1" a="1"/>
  <c r="O110" i="2" s="1"/>
  <c r="O111" i="2" s="1" a="1"/>
  <c r="O111" i="2" s="1"/>
  <c r="O112" i="2" s="1" a="1"/>
  <c r="O112" i="2" s="1"/>
  <c r="O113" i="2" s="1" a="1"/>
  <c r="O113" i="2" s="1"/>
  <c r="O114" i="2" s="1" a="1"/>
  <c r="O114" i="2" s="1"/>
  <c r="O115" i="2" s="1" a="1"/>
  <c r="O115" i="2" s="1"/>
  <c r="O116" i="2" s="1" a="1"/>
  <c r="O116" i="2" s="1"/>
  <c r="O117" i="2" s="1" a="1"/>
  <c r="O117" i="2" s="1"/>
  <c r="O118" i="2" s="1" a="1"/>
  <c r="O118" i="2" s="1"/>
  <c r="O119" i="2" s="1" a="1"/>
  <c r="O119" i="2" s="1"/>
  <c r="O120" i="2" s="1" a="1"/>
  <c r="O120" i="2" s="1"/>
  <c r="O121" i="2" s="1" a="1"/>
  <c r="O121" i="2" s="1"/>
  <c r="O122" i="2" s="1" a="1"/>
  <c r="O122" i="2" s="1"/>
  <c r="O123" i="2" s="1" a="1"/>
  <c r="O123" i="2" s="1"/>
  <c r="O124" i="2" s="1" a="1"/>
  <c r="O124" i="2" s="1"/>
  <c r="O125" i="2" s="1" a="1"/>
  <c r="O125" i="2" s="1"/>
  <c r="O126" i="2" s="1" a="1"/>
  <c r="O126" i="2" s="1"/>
  <c r="O127" i="2" s="1" a="1"/>
  <c r="O127" i="2" s="1"/>
  <c r="O128" i="2" s="1" a="1"/>
  <c r="O128" i="2" s="1"/>
  <c r="O129" i="2" s="1" a="1"/>
  <c r="O129" i="2" s="1"/>
  <c r="O130" i="2" s="1" a="1"/>
  <c r="O130" i="2" s="1"/>
  <c r="O131" i="2" s="1" a="1"/>
  <c r="O131" i="2" s="1"/>
  <c r="O132" i="2" s="1" a="1"/>
  <c r="O132" i="2" s="1"/>
  <c r="O133" i="2" s="1" a="1"/>
  <c r="O133" i="2" s="1"/>
  <c r="O134" i="2" s="1" a="1"/>
  <c r="O134" i="2" s="1"/>
  <c r="O135" i="2" s="1" a="1"/>
  <c r="O135" i="2" s="1"/>
  <c r="O136" i="2" s="1" a="1"/>
  <c r="O136" i="2" s="1"/>
  <c r="O137" i="2" s="1" a="1"/>
  <c r="O137" i="2" s="1"/>
  <c r="O138" i="2" s="1" a="1"/>
  <c r="O138" i="2" s="1"/>
  <c r="O139" i="2" s="1" a="1"/>
  <c r="O139" i="2" s="1"/>
  <c r="O140" i="2" s="1" a="1"/>
  <c r="O140" i="2" s="1"/>
  <c r="O141" i="2" s="1" a="1"/>
  <c r="O141" i="2" s="1"/>
  <c r="O142" i="2" s="1" a="1"/>
  <c r="O142" i="2" s="1"/>
  <c r="O143" i="2" s="1" a="1"/>
  <c r="O143" i="2" s="1"/>
  <c r="O144" i="2" s="1" a="1"/>
  <c r="O144" i="2" s="1"/>
  <c r="O145" i="2" s="1" a="1"/>
  <c r="O145" i="2" s="1"/>
  <c r="O146" i="2" s="1" a="1"/>
  <c r="O146" i="2" s="1"/>
  <c r="O147" i="2" s="1" a="1"/>
  <c r="O147" i="2" s="1"/>
  <c r="O148" i="2" s="1" a="1"/>
  <c r="O148" i="2" s="1"/>
  <c r="O149" i="2" s="1" a="1"/>
  <c r="O149" i="2" s="1"/>
  <c r="O150" i="2" s="1" a="1"/>
  <c r="O150" i="2" s="1"/>
  <c r="O151" i="2" s="1" a="1"/>
  <c r="O151" i="2" s="1"/>
  <c r="O152" i="2" s="1" a="1"/>
  <c r="O152" i="2" s="1"/>
  <c r="O153" i="2" s="1" a="1"/>
  <c r="O153" i="2" s="1"/>
  <c r="O154" i="2" s="1" a="1"/>
  <c r="O154" i="2" s="1"/>
  <c r="O155" i="2" s="1" a="1"/>
  <c r="O155" i="2" s="1"/>
  <c r="O156" i="2" s="1" a="1"/>
  <c r="O156" i="2" s="1"/>
  <c r="O157" i="2" s="1" a="1"/>
  <c r="O157" i="2" s="1"/>
  <c r="O158" i="2" s="1" a="1"/>
  <c r="O158" i="2" s="1"/>
  <c r="O159" i="2" s="1" a="1"/>
  <c r="O159" i="2" s="1"/>
  <c r="O160" i="2" s="1" a="1"/>
  <c r="O160" i="2" s="1"/>
  <c r="O161" i="2" s="1" a="1"/>
  <c r="O161" i="2" s="1"/>
  <c r="O162" i="2" s="1" a="1"/>
  <c r="O162" i="2" s="1"/>
  <c r="O163" i="2" s="1" a="1"/>
  <c r="O163" i="2" s="1"/>
  <c r="O164" i="2" s="1" a="1"/>
  <c r="O164" i="2" s="1"/>
  <c r="O165" i="2" s="1" a="1"/>
  <c r="O165" i="2" s="1"/>
  <c r="O166" i="2" s="1" a="1"/>
  <c r="O166" i="2" s="1"/>
  <c r="O167" i="2" s="1" a="1"/>
  <c r="O167" i="2" s="1"/>
  <c r="O168" i="2" s="1" a="1"/>
  <c r="O168" i="2" s="1"/>
  <c r="O169" i="2" s="1" a="1"/>
  <c r="O169" i="2" s="1"/>
  <c r="O170" i="2" s="1" a="1"/>
  <c r="O170" i="2" s="1"/>
  <c r="O171" i="2" s="1" a="1"/>
  <c r="O171" i="2" s="1"/>
  <c r="O172" i="2" s="1" a="1"/>
  <c r="O172" i="2" s="1"/>
  <c r="O173" i="2" s="1" a="1"/>
  <c r="O173" i="2" s="1"/>
  <c r="O174" i="2" s="1" a="1"/>
  <c r="O174" i="2" s="1"/>
  <c r="O175" i="2" s="1" a="1"/>
  <c r="O175" i="2" s="1"/>
  <c r="O176" i="2" s="1" a="1"/>
  <c r="O176" i="2" s="1"/>
  <c r="O177" i="2" s="1" a="1"/>
  <c r="O177" i="2" s="1"/>
  <c r="O178" i="2" s="1" a="1"/>
  <c r="O178" i="2" s="1"/>
  <c r="O179" i="2" s="1" a="1"/>
  <c r="O179" i="2" s="1"/>
  <c r="O180" i="2" s="1" a="1"/>
  <c r="O180" i="2" s="1"/>
  <c r="O181" i="2" s="1" a="1"/>
  <c r="O181" i="2" s="1"/>
  <c r="O182" i="2" s="1" a="1"/>
  <c r="O182" i="2" s="1"/>
  <c r="O183" i="2" s="1" a="1"/>
  <c r="O183" i="2" s="1"/>
  <c r="O184" i="2" s="1" a="1"/>
  <c r="O184" i="2" s="1"/>
  <c r="O185" i="2" s="1" a="1"/>
  <c r="O185" i="2" s="1"/>
  <c r="O186" i="2" s="1" a="1"/>
  <c r="O186" i="2" s="1"/>
  <c r="O187" i="2" s="1" a="1"/>
  <c r="O187" i="2" s="1"/>
  <c r="O188" i="2" s="1" a="1"/>
  <c r="O188" i="2" s="1"/>
  <c r="O189" i="2" s="1" a="1"/>
  <c r="O189" i="2" s="1"/>
  <c r="O190" i="2" s="1" a="1"/>
  <c r="O190" i="2" s="1"/>
  <c r="O191" i="2" s="1" a="1"/>
  <c r="O191" i="2" s="1"/>
  <c r="O192" i="2" s="1" a="1"/>
  <c r="O192" i="2" s="1"/>
  <c r="O193" i="2" s="1" a="1"/>
  <c r="O193" i="2" s="1"/>
  <c r="O194" i="2" s="1" a="1"/>
  <c r="O194" i="2" s="1"/>
  <c r="O195" i="2" s="1" a="1"/>
  <c r="O195" i="2" s="1"/>
  <c r="O196" i="2" s="1" a="1"/>
  <c r="O196" i="2" s="1"/>
  <c r="O197" i="2" s="1" a="1"/>
  <c r="O197" i="2" s="1"/>
  <c r="O198" i="2" s="1" a="1"/>
  <c r="O198" i="2" s="1"/>
  <c r="O199" i="2" s="1" a="1"/>
  <c r="O199" i="2" s="1"/>
  <c r="O200" i="2" s="1" a="1"/>
  <c r="O200" i="2" s="1"/>
  <c r="O201" i="2" s="1" a="1"/>
  <c r="O201" i="2" s="1"/>
  <c r="O202" i="2" s="1" a="1"/>
  <c r="O202" i="2" s="1"/>
  <c r="O203" i="2" s="1" a="1"/>
  <c r="O203" i="2" s="1"/>
  <c r="O204" i="2" s="1" a="1"/>
  <c r="O204" i="2" s="1"/>
  <c r="O205" i="2" s="1" a="1"/>
  <c r="O205" i="2" s="1"/>
  <c r="O206" i="2" s="1" a="1"/>
  <c r="O206" i="2" s="1"/>
  <c r="O207" i="2" s="1" a="1"/>
  <c r="O207" i="2" s="1"/>
  <c r="O208" i="2" s="1" a="1"/>
  <c r="O208" i="2" s="1"/>
  <c r="O209" i="2" s="1" a="1"/>
  <c r="O209" i="2" s="1"/>
  <c r="O210" i="2" s="1" a="1"/>
  <c r="O210" i="2" s="1"/>
  <c r="O211" i="2" s="1" a="1"/>
  <c r="O211" i="2" s="1"/>
  <c r="O212" i="2" s="1" a="1"/>
  <c r="O212" i="2" s="1"/>
  <c r="O213" i="2" s="1" a="1"/>
  <c r="O213" i="2" s="1"/>
  <c r="O214" i="2" s="1" a="1"/>
  <c r="O214" i="2" s="1"/>
  <c r="O215" i="2" s="1" a="1"/>
  <c r="O215" i="2" s="1"/>
  <c r="O216" i="2" s="1" a="1"/>
  <c r="O216" i="2" s="1"/>
  <c r="O217" i="2" s="1" a="1"/>
  <c r="O217" i="2" s="1"/>
  <c r="O218" i="2" s="1" a="1"/>
  <c r="O218" i="2" s="1"/>
  <c r="O219" i="2" s="1" a="1"/>
  <c r="O219" i="2" s="1"/>
  <c r="O220" i="2" s="1" a="1"/>
  <c r="O220" i="2" s="1"/>
  <c r="O221" i="2" s="1" a="1"/>
  <c r="O221" i="2" s="1"/>
  <c r="O222" i="2" s="1" a="1"/>
  <c r="O222" i="2" s="1"/>
  <c r="O223" i="2" s="1" a="1"/>
  <c r="O223" i="2" s="1"/>
  <c r="O224" i="2" s="1" a="1"/>
  <c r="O224" i="2" s="1"/>
  <c r="O225" i="2" s="1" a="1"/>
  <c r="O225" i="2" s="1"/>
  <c r="O226" i="2" s="1" a="1"/>
  <c r="O226" i="2" s="1"/>
  <c r="O227" i="2" s="1" a="1"/>
  <c r="O227" i="2" s="1"/>
  <c r="O228" i="2" s="1" a="1"/>
  <c r="O228" i="2" s="1"/>
  <c r="O229" i="2" s="1" a="1"/>
  <c r="O229" i="2" s="1"/>
  <c r="O230" i="2" s="1" a="1"/>
  <c r="O230" i="2" s="1"/>
  <c r="O231" i="2" s="1" a="1"/>
  <c r="O231" i="2" s="1"/>
  <c r="O232" i="2" s="1" a="1"/>
  <c r="O232" i="2" s="1"/>
  <c r="O233" i="2" s="1" a="1"/>
  <c r="O233" i="2" s="1"/>
  <c r="O234" i="2" s="1" a="1"/>
  <c r="O234" i="2" s="1"/>
  <c r="O235" i="2" s="1" a="1"/>
  <c r="O235" i="2" s="1"/>
  <c r="O236" i="2" s="1" a="1"/>
  <c r="O236" i="2" s="1"/>
  <c r="O237" i="2" s="1" a="1"/>
  <c r="O237" i="2" s="1"/>
  <c r="O238" i="2" s="1" a="1"/>
  <c r="O238" i="2" s="1"/>
  <c r="O239" i="2" s="1" a="1"/>
  <c r="O239" i="2" s="1"/>
  <c r="O240" i="2" s="1" a="1"/>
  <c r="O240" i="2" s="1"/>
  <c r="O241" i="2" s="1" a="1"/>
  <c r="O241" i="2" s="1"/>
  <c r="O242" i="2" s="1" a="1"/>
  <c r="O242" i="2" s="1"/>
  <c r="O243" i="2" s="1" a="1"/>
  <c r="O243" i="2" s="1"/>
  <c r="O244" i="2" s="1" a="1"/>
  <c r="O244" i="2" s="1"/>
  <c r="O245" i="2" s="1" a="1"/>
  <c r="O245" i="2" s="1"/>
  <c r="O246" i="2" s="1" a="1"/>
  <c r="O246" i="2" s="1"/>
  <c r="O247" i="2" s="1" a="1"/>
  <c r="O247" i="2" s="1"/>
  <c r="O248" i="2" s="1" a="1"/>
  <c r="O248" i="2" s="1"/>
  <c r="O249" i="2" s="1" a="1"/>
  <c r="O249" i="2" s="1"/>
  <c r="O250" i="2" s="1" a="1"/>
  <c r="O250" i="2" s="1"/>
  <c r="O251" i="2" s="1" a="1"/>
  <c r="O251" i="2" s="1"/>
  <c r="O252" i="2" s="1" a="1"/>
  <c r="O252" i="2" s="1"/>
  <c r="O253" i="2" s="1" a="1"/>
  <c r="O253" i="2" s="1"/>
  <c r="O254" i="2" s="1" a="1"/>
  <c r="O254" i="2" s="1"/>
  <c r="O255" i="2" s="1" a="1"/>
  <c r="O255" i="2" s="1"/>
  <c r="O256" i="2" s="1" a="1"/>
  <c r="O256" i="2" s="1"/>
  <c r="O257" i="2" s="1" a="1"/>
  <c r="O257" i="2" s="1"/>
  <c r="O258" i="2" s="1" a="1"/>
  <c r="O258" i="2" s="1"/>
  <c r="O259" i="2" s="1" a="1"/>
  <c r="O259" i="2" s="1"/>
  <c r="O260" i="2" s="1" a="1"/>
  <c r="O260" i="2" s="1"/>
  <c r="O261" i="2" s="1" a="1"/>
  <c r="O261" i="2" s="1"/>
  <c r="O262" i="2" s="1" a="1"/>
  <c r="O262" i="2" s="1"/>
  <c r="O263" i="2" s="1" a="1"/>
  <c r="O263" i="2" s="1"/>
  <c r="O264" i="2" s="1" a="1"/>
  <c r="O264" i="2" s="1"/>
  <c r="O265" i="2" s="1" a="1"/>
  <c r="O265" i="2" s="1"/>
  <c r="O266" i="2" s="1" a="1"/>
  <c r="O266" i="2" s="1"/>
  <c r="O267" i="2" s="1" a="1"/>
  <c r="O267" i="2" s="1"/>
  <c r="O268" i="2" s="1" a="1"/>
  <c r="O268" i="2" s="1"/>
  <c r="O269" i="2" s="1" a="1"/>
  <c r="O269" i="2" s="1"/>
  <c r="O270" i="2" s="1" a="1"/>
  <c r="O270" i="2" s="1"/>
  <c r="O271" i="2" s="1" a="1"/>
  <c r="O271" i="2" s="1"/>
  <c r="O272" i="2" s="1" a="1"/>
  <c r="O272" i="2" s="1"/>
  <c r="O273" i="2" s="1" a="1"/>
  <c r="O273" i="2" s="1"/>
  <c r="O274" i="2" s="1" a="1"/>
  <c r="O274" i="2" s="1"/>
  <c r="O275" i="2" s="1" a="1"/>
  <c r="O275" i="2" s="1"/>
  <c r="O276" i="2" s="1" a="1"/>
  <c r="O276" i="2" s="1"/>
  <c r="O277" i="2" s="1" a="1"/>
  <c r="O277" i="2" s="1"/>
  <c r="O278" i="2" s="1" a="1"/>
  <c r="O278" i="2" s="1"/>
  <c r="O279" i="2" s="1" a="1"/>
  <c r="O279" i="2" s="1"/>
  <c r="O280" i="2" s="1" a="1"/>
  <c r="O280" i="2" s="1"/>
  <c r="O281" i="2" s="1" a="1"/>
  <c r="O281" i="2" s="1"/>
  <c r="O282" i="2" s="1" a="1"/>
  <c r="O282" i="2" s="1"/>
  <c r="O283" i="2" s="1" a="1"/>
  <c r="O283" i="2" s="1"/>
  <c r="O284" i="2" s="1" a="1"/>
  <c r="O284" i="2" s="1"/>
  <c r="O285" i="2" s="1" a="1"/>
  <c r="O285" i="2" s="1"/>
  <c r="O286" i="2" s="1" a="1"/>
  <c r="O286" i="2" s="1"/>
  <c r="O287" i="2" s="1" a="1"/>
  <c r="O287" i="2" s="1"/>
  <c r="O288" i="2" s="1" a="1"/>
  <c r="O288" i="2" s="1"/>
  <c r="O289" i="2" s="1" a="1"/>
  <c r="O289" i="2" s="1"/>
  <c r="O290" i="2" s="1" a="1"/>
  <c r="O290" i="2" s="1"/>
  <c r="O291" i="2" s="1" a="1"/>
  <c r="O291" i="2" s="1"/>
  <c r="O292" i="2" s="1" a="1"/>
  <c r="O292" i="2" s="1"/>
  <c r="O293" i="2" s="1" a="1"/>
  <c r="O293" i="2" s="1"/>
  <c r="O294" i="2" s="1" a="1"/>
  <c r="O294" i="2" s="1"/>
  <c r="O295" i="2" s="1" a="1"/>
  <c r="O295" i="2" s="1"/>
  <c r="O296" i="2" s="1" a="1"/>
  <c r="O296" i="2" s="1"/>
  <c r="O297" i="2" s="1" a="1"/>
  <c r="O297" i="2" s="1"/>
  <c r="O298" i="2" s="1" a="1"/>
  <c r="O298" i="2" s="1"/>
  <c r="O299" i="2" s="1" a="1"/>
  <c r="O299" i="2" s="1"/>
  <c r="O300" i="2" s="1" a="1"/>
  <c r="O300" i="2" s="1"/>
  <c r="O301" i="2" s="1" a="1"/>
  <c r="O301" i="2" s="1"/>
  <c r="O302" i="2" s="1" a="1"/>
  <c r="O302" i="2" s="1"/>
  <c r="O303" i="2" s="1" a="1"/>
  <c r="O303" i="2" s="1"/>
  <c r="O304" i="2" s="1" a="1"/>
  <c r="O304" i="2" s="1"/>
  <c r="O305" i="2" s="1" a="1"/>
  <c r="O305" i="2" s="1"/>
  <c r="O306" i="2" s="1" a="1"/>
  <c r="O306" i="2" s="1"/>
  <c r="O307" i="2" s="1" a="1"/>
  <c r="O307" i="2" s="1"/>
  <c r="O308" i="2" s="1" a="1"/>
  <c r="O308" i="2" s="1"/>
  <c r="O309" i="2" s="1" a="1"/>
  <c r="O309" i="2" s="1"/>
  <c r="O310" i="2" s="1" a="1"/>
  <c r="O310" i="2" s="1"/>
  <c r="O311" i="2" s="1" a="1"/>
  <c r="O311" i="2" s="1"/>
  <c r="O312" i="2" s="1" a="1"/>
  <c r="O312" i="2" s="1"/>
  <c r="O313" i="2" s="1" a="1"/>
  <c r="O313" i="2" s="1"/>
  <c r="O314" i="2" s="1" a="1"/>
  <c r="O314" i="2" s="1"/>
  <c r="O315" i="2" s="1" a="1"/>
  <c r="O315" i="2" s="1"/>
  <c r="O316" i="2" s="1" a="1"/>
  <c r="O316" i="2" s="1"/>
  <c r="O317" i="2" s="1" a="1"/>
  <c r="O317" i="2" s="1"/>
  <c r="O318" i="2" s="1" a="1"/>
  <c r="O318" i="2" s="1"/>
  <c r="O319" i="2" s="1" a="1"/>
  <c r="O319" i="2" s="1"/>
  <c r="O320" i="2" s="1" a="1"/>
  <c r="O320" i="2" s="1"/>
  <c r="O321" i="2" s="1" a="1"/>
  <c r="O321" i="2" s="1"/>
  <c r="O322" i="2" s="1" a="1"/>
  <c r="O322" i="2" s="1"/>
  <c r="O323" i="2" s="1" a="1"/>
  <c r="O323" i="2" s="1"/>
  <c r="O324" i="2" s="1" a="1"/>
  <c r="O324" i="2" s="1"/>
  <c r="O325" i="2" s="1" a="1"/>
  <c r="O325" i="2" s="1"/>
  <c r="O326" i="2" s="1" a="1"/>
  <c r="O326" i="2" s="1"/>
  <c r="O327" i="2" s="1" a="1"/>
  <c r="O327" i="2" s="1"/>
  <c r="O328" i="2" s="1" a="1"/>
  <c r="O328" i="2" s="1"/>
  <c r="O329" i="2" s="1" a="1"/>
  <c r="O329" i="2" s="1"/>
  <c r="O330" i="2" s="1" a="1"/>
  <c r="O330" i="2" s="1"/>
  <c r="O331" i="2" s="1" a="1"/>
  <c r="O331" i="2" s="1"/>
  <c r="O332" i="2" s="1" a="1"/>
  <c r="O332" i="2" s="1"/>
  <c r="O333" i="2" s="1" a="1"/>
  <c r="O333" i="2" s="1"/>
  <c r="O334" i="2" s="1" a="1"/>
  <c r="O334" i="2" s="1"/>
  <c r="O335" i="2" s="1" a="1"/>
  <c r="O335" i="2" s="1"/>
  <c r="O336" i="2" s="1" a="1"/>
  <c r="O336" i="2" s="1"/>
  <c r="O337" i="2" s="1" a="1"/>
  <c r="O337" i="2" s="1"/>
  <c r="O338" i="2" s="1" a="1"/>
  <c r="O338" i="2" s="1"/>
  <c r="O339" i="2" s="1" a="1"/>
  <c r="O339" i="2" s="1"/>
  <c r="O340" i="2" s="1" a="1"/>
  <c r="O340" i="2" s="1"/>
  <c r="O341" i="2" s="1" a="1"/>
  <c r="O341" i="2" s="1"/>
  <c r="O342" i="2" s="1" a="1"/>
  <c r="O342" i="2" s="1"/>
  <c r="O343" i="2" s="1" a="1"/>
  <c r="O343" i="2" s="1"/>
  <c r="O344" i="2" s="1" a="1"/>
  <c r="O344" i="2" s="1"/>
  <c r="O345" i="2" s="1" a="1"/>
  <c r="O345" i="2" s="1"/>
  <c r="O346" i="2" s="1" a="1"/>
  <c r="O346" i="2" s="1"/>
  <c r="O347" i="2" s="1" a="1"/>
  <c r="O347" i="2" s="1"/>
  <c r="O348" i="2" s="1" a="1"/>
  <c r="O348" i="2" s="1"/>
  <c r="O349" i="2" s="1" a="1"/>
  <c r="O349" i="2" s="1"/>
  <c r="O350" i="2" s="1" a="1"/>
  <c r="O350" i="2" s="1"/>
  <c r="O351" i="2" s="1" a="1"/>
  <c r="O351" i="2" s="1"/>
  <c r="O352" i="2" s="1" a="1"/>
  <c r="O352" i="2" s="1"/>
  <c r="O353" i="2" s="1" a="1"/>
  <c r="O353" i="2" s="1"/>
  <c r="O354" i="2" s="1" a="1"/>
  <c r="O354" i="2" s="1"/>
  <c r="O355" i="2" s="1" a="1"/>
  <c r="O355" i="2" s="1"/>
  <c r="O356" i="2" s="1" a="1"/>
  <c r="O356" i="2" s="1"/>
  <c r="O357" i="2" s="1" a="1"/>
  <c r="O357" i="2" s="1"/>
  <c r="O358" i="2" s="1" a="1"/>
  <c r="O358" i="2" s="1"/>
  <c r="O359" i="2" s="1" a="1"/>
  <c r="O359" i="2" s="1"/>
  <c r="O360" i="2" s="1" a="1"/>
  <c r="O360" i="2" s="1"/>
  <c r="O361" i="2" s="1" a="1"/>
  <c r="O361" i="2" s="1"/>
  <c r="O362" i="2" s="1" a="1"/>
  <c r="O362" i="2" s="1"/>
  <c r="O363" i="2" s="1" a="1"/>
  <c r="O363" i="2" s="1"/>
  <c r="O364" i="2" s="1" a="1"/>
  <c r="O364" i="2" s="1"/>
  <c r="O365" i="2" s="1" a="1"/>
  <c r="O365" i="2" s="1"/>
  <c r="O366" i="2" s="1" a="1"/>
  <c r="O366" i="2" s="1"/>
  <c r="O367" i="2" s="1" a="1"/>
  <c r="O367" i="2" s="1"/>
  <c r="O368" i="2" s="1" a="1"/>
  <c r="O368" i="2" s="1"/>
  <c r="O369" i="2" s="1" a="1"/>
  <c r="O369" i="2" s="1"/>
  <c r="O370" i="2" s="1" a="1"/>
  <c r="O370" i="2" s="1"/>
  <c r="O371" i="2" s="1" a="1"/>
  <c r="O371" i="2" s="1"/>
  <c r="O372" i="2" s="1" a="1"/>
  <c r="O372" i="2" s="1"/>
  <c r="O373" i="2" s="1" a="1"/>
  <c r="O373" i="2" s="1"/>
  <c r="O374" i="2" s="1" a="1"/>
  <c r="O374" i="2" s="1"/>
  <c r="O375" i="2" s="1" a="1"/>
  <c r="O375" i="2" s="1"/>
  <c r="O376" i="2" s="1" a="1"/>
  <c r="O376" i="2" s="1"/>
  <c r="O377" i="2" s="1" a="1"/>
  <c r="O377" i="2" s="1"/>
  <c r="O378" i="2" s="1" a="1"/>
  <c r="O378" i="2" s="1"/>
  <c r="O379" i="2" s="1" a="1"/>
  <c r="O379" i="2" s="1"/>
  <c r="O380" i="2" s="1" a="1"/>
  <c r="O380" i="2" s="1"/>
  <c r="O381" i="2" s="1" a="1"/>
  <c r="O381" i="2" s="1"/>
  <c r="O382" i="2" s="1" a="1"/>
  <c r="O382" i="2" s="1"/>
  <c r="O383" i="2" s="1" a="1"/>
  <c r="O383" i="2" s="1"/>
  <c r="O384" i="2" s="1" a="1"/>
  <c r="O384" i="2" s="1"/>
  <c r="O385" i="2" s="1" a="1"/>
  <c r="O385" i="2" s="1"/>
  <c r="O386" i="2" s="1" a="1"/>
  <c r="O386" i="2" s="1"/>
  <c r="O387" i="2" s="1" a="1"/>
  <c r="O387" i="2" s="1"/>
  <c r="O388" i="2" s="1" a="1"/>
  <c r="O388" i="2" s="1"/>
  <c r="O389" i="2" s="1" a="1"/>
  <c r="O389" i="2" s="1"/>
  <c r="O390" i="2" s="1" a="1"/>
  <c r="O390" i="2" s="1"/>
  <c r="O391" i="2" s="1" a="1"/>
  <c r="O391" i="2" s="1"/>
  <c r="O392" i="2" s="1" a="1"/>
  <c r="O392" i="2" s="1"/>
  <c r="O393" i="2" s="1" a="1"/>
  <c r="O393" i="2" s="1"/>
  <c r="O394" i="2" s="1" a="1"/>
  <c r="O394" i="2" s="1"/>
  <c r="O395" i="2" s="1" a="1"/>
  <c r="O395" i="2" s="1"/>
  <c r="O396" i="2" s="1" a="1"/>
  <c r="O396" i="2" s="1"/>
  <c r="O397" i="2" s="1" a="1"/>
  <c r="O397" i="2" s="1"/>
  <c r="O398" i="2" s="1" a="1"/>
  <c r="O398" i="2" s="1"/>
  <c r="O399" i="2" s="1" a="1"/>
  <c r="O399" i="2" s="1"/>
  <c r="O400" i="2" s="1" a="1"/>
  <c r="O400" i="2" s="1"/>
  <c r="O401" i="2" s="1" a="1"/>
  <c r="O401" i="2" s="1"/>
  <c r="O402" i="2" s="1" a="1"/>
  <c r="O402" i="2" s="1"/>
  <c r="O403" i="2" s="1" a="1"/>
  <c r="O403" i="2" s="1"/>
  <c r="O404" i="2" s="1" a="1"/>
  <c r="O404" i="2" s="1"/>
  <c r="O405" i="2" s="1" a="1"/>
  <c r="O405" i="2" s="1"/>
  <c r="O406" i="2" s="1" a="1"/>
  <c r="O406" i="2" s="1"/>
  <c r="O407" i="2" s="1" a="1"/>
  <c r="O407" i="2" s="1"/>
  <c r="O408" i="2" s="1" a="1"/>
  <c r="O408" i="2" s="1"/>
  <c r="O409" i="2" s="1" a="1"/>
  <c r="O409" i="2" s="1"/>
  <c r="O410" i="2" s="1" a="1"/>
  <c r="O410" i="2" s="1"/>
  <c r="O411" i="2" s="1" a="1"/>
  <c r="O411" i="2" s="1"/>
  <c r="O412" i="2" s="1" a="1"/>
  <c r="O412" i="2" s="1"/>
  <c r="O413" i="2" s="1" a="1"/>
  <c r="O413" i="2" s="1"/>
  <c r="O414" i="2" s="1" a="1"/>
  <c r="O414" i="2" s="1"/>
  <c r="O415" i="2" s="1" a="1"/>
  <c r="O415" i="2" s="1"/>
  <c r="O416" i="2" s="1" a="1"/>
  <c r="O416" i="2" s="1"/>
  <c r="O417" i="2" s="1" a="1"/>
  <c r="O417" i="2" s="1"/>
  <c r="O418" i="2" s="1" a="1"/>
  <c r="O418" i="2" s="1"/>
  <c r="O419" i="2" s="1" a="1"/>
  <c r="O419" i="2" s="1"/>
  <c r="O420" i="2" s="1" a="1"/>
  <c r="O420" i="2" s="1"/>
  <c r="O421" i="2" s="1" a="1"/>
  <c r="O421" i="2" s="1"/>
  <c r="O422" i="2" s="1" a="1"/>
  <c r="O422" i="2" s="1"/>
  <c r="O423" i="2" s="1" a="1"/>
  <c r="O423" i="2" s="1"/>
  <c r="O424" i="2" s="1" a="1"/>
  <c r="O424" i="2" s="1"/>
  <c r="O425" i="2" s="1" a="1"/>
  <c r="O425" i="2" s="1"/>
  <c r="O426" i="2" s="1" a="1"/>
  <c r="O426" i="2" s="1"/>
  <c r="O427" i="2" s="1" a="1"/>
  <c r="O427" i="2" s="1"/>
  <c r="O428" i="2" s="1" a="1"/>
  <c r="O428" i="2" s="1"/>
  <c r="O429" i="2" s="1" a="1"/>
  <c r="O429" i="2" s="1"/>
  <c r="O430" i="2" s="1" a="1"/>
  <c r="O430" i="2" s="1"/>
  <c r="O431" i="2" s="1" a="1"/>
  <c r="O431" i="2" s="1"/>
  <c r="O432" i="2" s="1" a="1"/>
  <c r="O432" i="2" s="1"/>
  <c r="O433" i="2" s="1" a="1"/>
  <c r="O433" i="2" s="1"/>
  <c r="O434" i="2" s="1" a="1"/>
  <c r="O434" i="2" s="1"/>
  <c r="O435" i="2" s="1" a="1"/>
  <c r="O435" i="2" s="1"/>
  <c r="O436" i="2" s="1" a="1"/>
  <c r="O436" i="2" s="1"/>
  <c r="O437" i="2" s="1" a="1"/>
  <c r="O437" i="2" s="1"/>
  <c r="O438" i="2" s="1" a="1"/>
  <c r="O438" i="2" s="1"/>
  <c r="O439" i="2" s="1" a="1"/>
  <c r="O439" i="2" s="1"/>
  <c r="O440" i="2" s="1" a="1"/>
  <c r="O440" i="2" s="1"/>
  <c r="O441" i="2" s="1" a="1"/>
  <c r="O441" i="2" s="1"/>
  <c r="O442" i="2" s="1" a="1"/>
  <c r="O442" i="2" s="1"/>
  <c r="O443" i="2" s="1" a="1"/>
  <c r="O443" i="2" s="1"/>
  <c r="O444" i="2" s="1" a="1"/>
  <c r="O444" i="2" s="1"/>
  <c r="O445" i="2" s="1" a="1"/>
  <c r="O445" i="2" s="1"/>
  <c r="O446" i="2" s="1" a="1"/>
  <c r="O446" i="2" s="1"/>
  <c r="O447" i="2" s="1" a="1"/>
  <c r="O447" i="2" s="1"/>
  <c r="O448" i="2" s="1" a="1"/>
  <c r="O448" i="2" s="1"/>
  <c r="O449" i="2" s="1" a="1"/>
  <c r="O449" i="2" s="1"/>
  <c r="O450" i="2" s="1" a="1"/>
  <c r="O450" i="2" s="1"/>
  <c r="O451" i="2" s="1" a="1"/>
  <c r="O451" i="2" s="1"/>
  <c r="O452" i="2" s="1" a="1"/>
  <c r="O452" i="2" s="1"/>
  <c r="O453" i="2" s="1" a="1"/>
  <c r="O453" i="2" s="1"/>
  <c r="O454" i="2" s="1" a="1"/>
  <c r="O454" i="2" s="1"/>
  <c r="O455" i="2" s="1" a="1"/>
  <c r="O455" i="2" s="1"/>
  <c r="O456" i="2" s="1" a="1"/>
  <c r="O456" i="2" s="1"/>
  <c r="O457" i="2" s="1" a="1"/>
  <c r="O457" i="2" s="1"/>
  <c r="O458" i="2" s="1" a="1"/>
  <c r="O458" i="2" s="1"/>
  <c r="O459" i="2" s="1" a="1"/>
  <c r="O459" i="2" s="1"/>
  <c r="O460" i="2" s="1" a="1"/>
  <c r="O460" i="2" s="1"/>
  <c r="O461" i="2" s="1" a="1"/>
  <c r="O461" i="2" s="1"/>
  <c r="O462" i="2" s="1" a="1"/>
  <c r="O462" i="2" s="1"/>
  <c r="O463" i="2" s="1" a="1"/>
  <c r="O463" i="2" s="1"/>
  <c r="O464" i="2" s="1" a="1"/>
  <c r="O464" i="2" s="1"/>
  <c r="O465" i="2" s="1" a="1"/>
  <c r="O465" i="2" s="1"/>
  <c r="O466" i="2" s="1" a="1"/>
  <c r="O466" i="2" s="1"/>
  <c r="O467" i="2" s="1" a="1"/>
  <c r="O467" i="2" s="1"/>
  <c r="O468" i="2" s="1" a="1"/>
  <c r="O468" i="2" s="1"/>
  <c r="O469" i="2" s="1" a="1"/>
  <c r="O469" i="2" s="1"/>
  <c r="O470" i="2" s="1" a="1"/>
  <c r="O470" i="2" s="1"/>
  <c r="O471" i="2" s="1" a="1"/>
  <c r="O471" i="2" s="1"/>
  <c r="O472" i="2" s="1" a="1"/>
  <c r="O472" i="2" s="1"/>
  <c r="O473" i="2" s="1" a="1"/>
  <c r="O473" i="2" s="1"/>
  <c r="O474" i="2" s="1" a="1"/>
  <c r="O474" i="2" s="1"/>
  <c r="O475" i="2" s="1" a="1"/>
  <c r="O475" i="2" s="1"/>
  <c r="O476" i="2" s="1" a="1"/>
  <c r="O476" i="2" s="1"/>
  <c r="O477" i="2" s="1" a="1"/>
  <c r="O477" i="2" s="1"/>
  <c r="O478" i="2" s="1" a="1"/>
  <c r="O478" i="2" s="1"/>
  <c r="O479" i="2" s="1" a="1"/>
  <c r="O479" i="2" s="1"/>
  <c r="O480" i="2" s="1" a="1"/>
  <c r="O480" i="2" s="1"/>
  <c r="O481" i="2" s="1" a="1"/>
  <c r="O481" i="2" s="1"/>
  <c r="O482" i="2" s="1" a="1"/>
  <c r="O482" i="2" s="1"/>
  <c r="O483" i="2" s="1" a="1"/>
  <c r="O483" i="2" s="1"/>
  <c r="O484" i="2" s="1" a="1"/>
  <c r="O484" i="2" s="1"/>
  <c r="O485" i="2" s="1" a="1"/>
  <c r="O485" i="2" s="1"/>
  <c r="O486" i="2" s="1" a="1"/>
  <c r="O486" i="2" s="1"/>
  <c r="O487" i="2" s="1" a="1"/>
  <c r="O487" i="2" s="1"/>
  <c r="O488" i="2" s="1" a="1"/>
  <c r="O488" i="2" s="1"/>
  <c r="O489" i="2" s="1" a="1"/>
  <c r="O489" i="2" s="1"/>
  <c r="O490" i="2" s="1" a="1"/>
  <c r="O490" i="2" s="1"/>
  <c r="O491" i="2" s="1" a="1"/>
  <c r="O491" i="2" s="1"/>
  <c r="O492" i="2" s="1" a="1"/>
  <c r="O492" i="2" s="1"/>
  <c r="O493" i="2" s="1" a="1"/>
  <c r="O493" i="2" s="1"/>
  <c r="O494" i="2" s="1" a="1"/>
  <c r="O494" i="2" s="1"/>
  <c r="O495" i="2" s="1" a="1"/>
  <c r="O495" i="2" s="1"/>
  <c r="O496" i="2" s="1" a="1"/>
  <c r="O496" i="2" s="1"/>
  <c r="O497" i="2" s="1" a="1"/>
  <c r="O497" i="2" s="1"/>
  <c r="O498" i="2" s="1" a="1"/>
  <c r="O498" i="2" s="1"/>
  <c r="O499" i="2" s="1" a="1"/>
  <c r="O499" i="2" s="1"/>
  <c r="O500" i="2" s="1" a="1"/>
  <c r="O500" i="2" s="1"/>
  <c r="O501" i="2" s="1" a="1"/>
  <c r="O501" i="2" s="1"/>
  <c r="O502" i="2" s="1" a="1"/>
  <c r="O502" i="2" s="1"/>
  <c r="O503" i="2" s="1" a="1"/>
  <c r="O503" i="2" s="1"/>
  <c r="O504" i="2" s="1" a="1"/>
  <c r="O504" i="2" s="1"/>
  <c r="O505" i="2" s="1" a="1"/>
  <c r="O505" i="2" s="1"/>
  <c r="O506" i="2" s="1" a="1"/>
  <c r="O506" i="2" s="1"/>
  <c r="O507" i="2" s="1" a="1"/>
  <c r="O507" i="2" s="1"/>
  <c r="O508" i="2" s="1" a="1"/>
  <c r="O508" i="2" s="1"/>
  <c r="O509" i="2" s="1" a="1"/>
  <c r="O509" i="2" s="1"/>
  <c r="O510" i="2" s="1" a="1"/>
  <c r="O510" i="2" s="1"/>
  <c r="O4" i="2" a="1"/>
  <c r="O4" i="2" s="1"/>
  <c r="O5" i="2" l="1" a="1"/>
  <c r="O5" i="2" s="1"/>
  <c r="O6" i="2" s="1" a="1"/>
  <c r="O6" i="2" s="1"/>
  <c r="O7" i="2" s="1" a="1"/>
  <c r="O7" i="2" s="1"/>
  <c r="P4" i="2"/>
  <c r="P72" i="2"/>
  <c r="P73" i="2"/>
  <c r="P74" i="2"/>
  <c r="P75" i="2"/>
  <c r="P76" i="2"/>
  <c r="O77" i="2" a="1"/>
  <c r="O77" i="2" s="1"/>
  <c r="P5" i="2" l="1"/>
  <c r="O63" i="2" a="1"/>
  <c r="O63" i="2" s="1"/>
  <c r="P7" i="2"/>
  <c r="P6" i="2"/>
  <c r="O78" i="2" a="1"/>
  <c r="O78" i="2" s="1"/>
  <c r="P77" i="2"/>
  <c r="O64" i="2" l="1" a="1"/>
  <c r="O64" i="2" s="1"/>
  <c r="P63" i="2"/>
  <c r="P78" i="2"/>
  <c r="O79" i="2" a="1"/>
  <c r="O79" i="2" s="1"/>
  <c r="O65" i="2" l="1" a="1"/>
  <c r="O65" i="2" s="1"/>
  <c r="P64" i="2"/>
  <c r="O80" i="2" a="1"/>
  <c r="O80" i="2" s="1"/>
  <c r="P79" i="2"/>
  <c r="O66" i="2" l="1" a="1"/>
  <c r="O66" i="2" s="1"/>
  <c r="P65" i="2"/>
  <c r="O81" i="2" a="1"/>
  <c r="O81" i="2" s="1"/>
  <c r="P80" i="2"/>
  <c r="O67" i="2" l="1" a="1"/>
  <c r="O67" i="2" s="1"/>
  <c r="P66" i="2"/>
  <c r="P81" i="2"/>
  <c r="O82" i="2" a="1"/>
  <c r="O82" i="2" s="1"/>
  <c r="O83" i="2" s="1" a="1"/>
  <c r="O83" i="2" s="1"/>
  <c r="O84" i="2" s="1" a="1"/>
  <c r="O84" i="2" s="1"/>
  <c r="O85" i="2" s="1" a="1"/>
  <c r="O85" i="2" s="1"/>
  <c r="O86" i="2" s="1" a="1"/>
  <c r="O86" i="2" s="1"/>
  <c r="O87" i="2" s="1" a="1"/>
  <c r="O87" i="2" s="1"/>
  <c r="P67" i="2" l="1"/>
  <c r="O68" i="2" a="1"/>
  <c r="O68" i="2" s="1"/>
  <c r="O69" i="2" l="1" a="1"/>
  <c r="O69" i="2" s="1"/>
  <c r="P69" i="2" s="1"/>
  <c r="P68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<sst xmlns="http://schemas.openxmlformats.org/spreadsheetml/2006/main" count="621" uniqueCount="393">
  <si>
    <t>Önskar du se filen i Excel? Klicka här</t>
  </si>
  <si>
    <t>Regiongemensamma licenser Sjukhusförvaltningar 
Leverantör RGL</t>
  </si>
  <si>
    <t>Substans</t>
  </si>
  <si>
    <t>Beredningsform</t>
  </si>
  <si>
    <t>Styrka</t>
  </si>
  <si>
    <t>Läkemedelsnamn</t>
  </si>
  <si>
    <t>Tillverkare</t>
  </si>
  <si>
    <t>Land</t>
  </si>
  <si>
    <t>Förpackning</t>
  </si>
  <si>
    <t>Varunummer</t>
  </si>
  <si>
    <t>Gäller tom</t>
  </si>
  <si>
    <t>Licens sökt av</t>
  </si>
  <si>
    <t>Referensnummer</t>
  </si>
  <si>
    <t>Särskilt tillstånd från läkemedelsverket för receptförskrivning giltig t.o.m.</t>
  </si>
  <si>
    <t>Preparatkontroll</t>
  </si>
  <si>
    <t>Nytt preparat</t>
  </si>
  <si>
    <t>Substans nr</t>
  </si>
  <si>
    <t>Ska markeras</t>
  </si>
  <si>
    <t>Tom rad</t>
  </si>
  <si>
    <t>Rad</t>
  </si>
  <si>
    <t>Första tomma</t>
  </si>
  <si>
    <t>aminofyllinhydrat</t>
  </si>
  <si>
    <t>injektionsvätska</t>
  </si>
  <si>
    <t>25mg/ml</t>
  </si>
  <si>
    <t xml:space="preserve">Aminophylline hydrate </t>
  </si>
  <si>
    <t>Mercury Pharmaceuticals Limited</t>
  </si>
  <si>
    <t>Storbritannien</t>
  </si>
  <si>
    <t>10 x 10 ml</t>
  </si>
  <si>
    <t>Jacob Wulfsberg</t>
  </si>
  <si>
    <t>tablett</t>
  </si>
  <si>
    <t>500 mg</t>
  </si>
  <si>
    <t>Spanien</t>
  </si>
  <si>
    <t>Lisa Blide</t>
  </si>
  <si>
    <t>30 tabletter</t>
  </si>
  <si>
    <t>cefixim</t>
  </si>
  <si>
    <t>granulat till oral suspension</t>
  </si>
  <si>
    <t>100 mg/5 ml</t>
  </si>
  <si>
    <t>InfectoOpticef 100mg/5ml</t>
  </si>
  <si>
    <t>Infectopharm</t>
  </si>
  <si>
    <t>Tyskland</t>
  </si>
  <si>
    <t>50ml flaska</t>
  </si>
  <si>
    <t>pulver till oral suspension</t>
  </si>
  <si>
    <t>Suprax 100mg/5ml, pulver till oral suspension</t>
  </si>
  <si>
    <t>Odan laboratories Ltd</t>
  </si>
  <si>
    <t>Canada</t>
  </si>
  <si>
    <t>50ml</t>
  </si>
  <si>
    <t>400 mg</t>
  </si>
  <si>
    <t>Cefixim STADA 400mg</t>
  </si>
  <si>
    <t>Stadapharm GmbH</t>
  </si>
  <si>
    <t>7 tabletter</t>
  </si>
  <si>
    <t>ceftibuten</t>
  </si>
  <si>
    <t>Wincef 400mg</t>
  </si>
  <si>
    <t>Celtis ilaç San. ve Tic. A.S.</t>
  </si>
  <si>
    <t>Turkiet</t>
  </si>
  <si>
    <t>10 tabletter</t>
  </si>
  <si>
    <t>diazepam</t>
  </si>
  <si>
    <t xml:space="preserve">injektionsvätska, lösning </t>
  </si>
  <si>
    <t>5 mg/ml</t>
  </si>
  <si>
    <t xml:space="preserve">Diazepam Renaudin 5 mg/ml </t>
  </si>
  <si>
    <t>Renaudin</t>
  </si>
  <si>
    <t>Frankrike</t>
  </si>
  <si>
    <t>10x2ml</t>
  </si>
  <si>
    <t>disulfiram</t>
  </si>
  <si>
    <t>tabletter</t>
  </si>
  <si>
    <t>200 mg</t>
  </si>
  <si>
    <t>Etiltox Molteni &amp; c.f.Ili alitti s.p.a. 200mg</t>
  </si>
  <si>
    <t>Molteni &amp; c.f.Ili alitti s.p.a.</t>
  </si>
  <si>
    <t>Italien</t>
  </si>
  <si>
    <t>doxycyklin</t>
  </si>
  <si>
    <t>oral suspension</t>
  </si>
  <si>
    <t>10 mg/ml</t>
  </si>
  <si>
    <t>Vibracina 10mg/ml</t>
  </si>
  <si>
    <t>HOSPIRA INVICTA, S.A</t>
  </si>
  <si>
    <t xml:space="preserve">60ml </t>
  </si>
  <si>
    <t>efedrin</t>
  </si>
  <si>
    <t xml:space="preserve">Ephedrin Sintetica </t>
  </si>
  <si>
    <t>Sintetica SA</t>
  </si>
  <si>
    <t>Schweiz</t>
  </si>
  <si>
    <t>10 ml, 1 styck</t>
  </si>
  <si>
    <t>eptifibatid</t>
  </si>
  <si>
    <t>Infusionsvätska, lösning</t>
  </si>
  <si>
    <t>0,75 mg/ml</t>
  </si>
  <si>
    <t>Eptifibatide 75mg/100ml</t>
  </si>
  <si>
    <t>Mylan Institutional LLC</t>
  </si>
  <si>
    <t xml:space="preserve">USA </t>
  </si>
  <si>
    <t>100ml vial</t>
  </si>
  <si>
    <t>2 mg/ml</t>
  </si>
  <si>
    <t>Eptifibatide 20mg/10ml</t>
  </si>
  <si>
    <t>Eugia US LLC</t>
  </si>
  <si>
    <t>USA</t>
  </si>
  <si>
    <t>10ml vial</t>
  </si>
  <si>
    <t>ferroglycinsulfat-komplex</t>
  </si>
  <si>
    <t>orala droppar, lösning</t>
  </si>
  <si>
    <t>170 mg/ml (motsvarande 30 mg Fe2+)</t>
  </si>
  <si>
    <t>Glutaferro 170mg/ml</t>
  </si>
  <si>
    <t>Medix SA</t>
  </si>
  <si>
    <t>25ml</t>
  </si>
  <si>
    <t>fluorouracil</t>
  </si>
  <si>
    <t>50 mg/ml</t>
  </si>
  <si>
    <t>FLUOROURACIL 50 mg/ml, 100 ML</t>
  </si>
  <si>
    <t>ALEMBIC PHARMACEUTICALS INC</t>
  </si>
  <si>
    <t>100 ml</t>
  </si>
  <si>
    <t xml:space="preserve">Fluorouracil Injection, USP (50 mg per mL) </t>
  </si>
  <si>
    <t>50 ml</t>
  </si>
  <si>
    <t xml:space="preserve">Fluorouracil Sandoz 5000 mg/100ml </t>
  </si>
  <si>
    <t>Sandoz Pharmaceuticals AG</t>
  </si>
  <si>
    <t>Fluorouracil inj 50mg/ml 100ml Sandoz</t>
  </si>
  <si>
    <t>Sandoz Canada Incorporated</t>
  </si>
  <si>
    <t>flutikasonpropionat</t>
  </si>
  <si>
    <t>inhalationsspray, suspension</t>
  </si>
  <si>
    <t>50 mkg/dos</t>
  </si>
  <si>
    <t>Flutide mite 50 mkg</t>
  </si>
  <si>
    <t>GLAXOSMITHKLINE GMBH &amp; CO. KG,</t>
  </si>
  <si>
    <t>120 doser</t>
  </si>
  <si>
    <t>furosemid</t>
  </si>
  <si>
    <t>Injektions-/infusionsvätska</t>
  </si>
  <si>
    <t>Furosemid-ratiopharm 20mg/2ml</t>
  </si>
  <si>
    <t>Ratiopharm GmbH</t>
  </si>
  <si>
    <t>5 x 2 ml</t>
  </si>
  <si>
    <t>Dragan Milusic</t>
  </si>
  <si>
    <t>Furosemid Ratiopharm 20mg/2ml</t>
  </si>
  <si>
    <t>Furosemid-ratiopharm 40mg/4ml</t>
  </si>
  <si>
    <t>5 x 4 ml</t>
  </si>
  <si>
    <t>Furosemid Ratiopharm 40mg/4ml</t>
  </si>
  <si>
    <t xml:space="preserve">Furosemide Heritage Pharmaceuticals Inc </t>
  </si>
  <si>
    <t xml:space="preserve">Heritage Pharmaceuticals </t>
  </si>
  <si>
    <t>25 x 2 ml</t>
  </si>
  <si>
    <t>25 x 4 ml</t>
  </si>
  <si>
    <t>fusidinsyra</t>
  </si>
  <si>
    <t>ögonsalva</t>
  </si>
  <si>
    <t>Fucithalmic ögondroppar 1%</t>
  </si>
  <si>
    <t>Amdipharm Irland</t>
  </si>
  <si>
    <t>Kanada</t>
  </si>
  <si>
    <t>5 gram</t>
  </si>
  <si>
    <t>gemcitabine</t>
  </si>
  <si>
    <t>koncentrat till infusionsvätska, lösning</t>
  </si>
  <si>
    <t>100 mg/ml</t>
  </si>
  <si>
    <t>SPC gemcitabin-accord-tyskland.pdf</t>
  </si>
  <si>
    <t>Accord Healthcare B.V</t>
  </si>
  <si>
    <t>20 ml</t>
  </si>
  <si>
    <t>10 ml</t>
  </si>
  <si>
    <t>SPC gemcitabin-accord-schweiz.pdf</t>
  </si>
  <si>
    <t>Accord Healthcare AG</t>
  </si>
  <si>
    <t>isosorbidmononitrat</t>
  </si>
  <si>
    <t>depottablett</t>
  </si>
  <si>
    <t>Danmark</t>
  </si>
  <si>
    <t>100 tabletter</t>
  </si>
  <si>
    <t>60 mg</t>
  </si>
  <si>
    <t>Imdur 60 mg</t>
  </si>
  <si>
    <t>TopRidge Pharma (Ireland)</t>
  </si>
  <si>
    <t>Grekland</t>
  </si>
  <si>
    <t>28 styck</t>
  </si>
  <si>
    <t xml:space="preserve">IS 5 mono-ratiopharm® 60mg </t>
  </si>
  <si>
    <t>100 styck</t>
  </si>
  <si>
    <t>kalciumfolinat</t>
  </si>
  <si>
    <t>injektionsvätska, lösning</t>
  </si>
  <si>
    <t xml:space="preserve">FOLINATO CÁLCICO TEVA </t>
  </si>
  <si>
    <t>TEVA PHARMA, S.L.U.    </t>
  </si>
  <si>
    <t>30 ml</t>
  </si>
  <si>
    <t xml:space="preserve">Folinato de Cálcico Hikma </t>
  </si>
  <si>
    <t>Hikma Farmaceutica</t>
  </si>
  <si>
    <t>Portugal</t>
  </si>
  <si>
    <t xml:space="preserve">SPC Kalsiumfolinat LumaCina Ireland </t>
  </si>
  <si>
    <t>LumaCina</t>
  </si>
  <si>
    <t>Irland</t>
  </si>
  <si>
    <t>Calciumfolinat Fresenius Kabi</t>
  </si>
  <si>
    <t>Fresenius Kabi GmbH</t>
  </si>
  <si>
    <t>Varunummer saknas</t>
  </si>
  <si>
    <t xml:space="preserve">Calciumfolinat-GRY </t>
  </si>
  <si>
    <t>Teva GmbH</t>
  </si>
  <si>
    <t>karboprost</t>
  </si>
  <si>
    <t>0,25 mg/ml</t>
  </si>
  <si>
    <t>Prostin injektonsvätska 0,25mg/ml</t>
  </si>
  <si>
    <t>Pfizer Croatioa d.o.o</t>
  </si>
  <si>
    <t>Kroatien</t>
  </si>
  <si>
    <t>1 ml</t>
  </si>
  <si>
    <t>klemastin</t>
  </si>
  <si>
    <t>2 mg/2 ml</t>
  </si>
  <si>
    <t>Tavegil 2mg/ml, Gebro Pharma GmbH</t>
  </si>
  <si>
    <t>Gebro Pharma GmbH</t>
  </si>
  <si>
    <t>Österrike</t>
  </si>
  <si>
    <t xml:space="preserve">5x2ml </t>
  </si>
  <si>
    <t>klindamycin</t>
  </si>
  <si>
    <t xml:space="preserve">oral lösning </t>
  </si>
  <si>
    <t>75 mg/5 ml</t>
  </si>
  <si>
    <t>Clindamycin Palmitate Hydrochloride</t>
  </si>
  <si>
    <t>AUROBINDO PHARMA USA, INC.</t>
  </si>
  <si>
    <t>klometiazol</t>
  </si>
  <si>
    <t>31,5 mg/ml</t>
  </si>
  <si>
    <t xml:space="preserve">CLOMETHIAZOLE </t>
  </si>
  <si>
    <t>NEON HEALTHCARE LTD.</t>
  </si>
  <si>
    <t>300 ml</t>
  </si>
  <si>
    <t>klonodinhydroklorid</t>
  </si>
  <si>
    <t>75 mkg</t>
  </si>
  <si>
    <t>Catapresan 75mkg</t>
  </si>
  <si>
    <t>Glenwood GmbH Pharmazeutiche Erzeugnisse</t>
  </si>
  <si>
    <t>Iporel 75mkg</t>
  </si>
  <si>
    <t>Bausch Health Ireland Ltd</t>
  </si>
  <si>
    <t>Polen</t>
  </si>
  <si>
    <t>50 tabletter</t>
  </si>
  <si>
    <t>klorokinfosfat</t>
  </si>
  <si>
    <t>155 mg</t>
  </si>
  <si>
    <t>Resochin tablett 155mg</t>
  </si>
  <si>
    <t>KERN PHARMA, S.L.</t>
  </si>
  <si>
    <t>50 styck</t>
  </si>
  <si>
    <t>kolestyramin</t>
  </si>
  <si>
    <t>4 g</t>
  </si>
  <si>
    <t>Quantalan zuckerfrei</t>
  </si>
  <si>
    <t>Cheplapharm Arzneimittel GmbH</t>
  </si>
  <si>
    <t xml:space="preserve">Tyskland </t>
  </si>
  <si>
    <t>levomepromazin</t>
  </si>
  <si>
    <t>Nozinan injektion 25mg/ml</t>
  </si>
  <si>
    <t>NEURAXPHARM</t>
  </si>
  <si>
    <t>5x1ml</t>
  </si>
  <si>
    <t>771089, 757058</t>
  </si>
  <si>
    <t>5x10ml</t>
  </si>
  <si>
    <t>metotrexat</t>
  </si>
  <si>
    <t>25 mg/ml</t>
  </si>
  <si>
    <t xml:space="preserve">Methotrexat - Teva Onco </t>
  </si>
  <si>
    <t>Teva Pharma AG</t>
  </si>
  <si>
    <t>2 ml</t>
  </si>
  <si>
    <t>naltrexon</t>
  </si>
  <si>
    <t>filmdragerad tablett</t>
  </si>
  <si>
    <t>50 mg</t>
  </si>
  <si>
    <t>Naltrexone</t>
  </si>
  <si>
    <t>AOP Orphan Pharmaceuticals AG</t>
  </si>
  <si>
    <t>28 tabletter</t>
  </si>
  <si>
    <t xml:space="preserve">NALOREX </t>
  </si>
  <si>
    <t>L.Molteni &amp; C dei F.lli alitti Societa</t>
  </si>
  <si>
    <t>14 tabletter</t>
  </si>
  <si>
    <t>2025795321  </t>
  </si>
  <si>
    <t>olanzapin</t>
  </si>
  <si>
    <t xml:space="preserve">Pulver och vätska till injektionsvätska, depotsuspension </t>
  </si>
  <si>
    <t>210 mg</t>
  </si>
  <si>
    <t>Zyprexa</t>
  </si>
  <si>
    <t>H2-Pharma LLC</t>
  </si>
  <si>
    <t>1 styck</t>
  </si>
  <si>
    <t>300 mg</t>
  </si>
  <si>
    <t>Pharmaco LTD</t>
  </si>
  <si>
    <t>Australien</t>
  </si>
  <si>
    <r>
      <t>2025802123</t>
    </r>
    <r>
      <rPr>
        <sz val="12"/>
        <color rgb="FF000000"/>
        <rFont val="Calibri"/>
        <family val="2"/>
        <scheme val="minor"/>
      </rPr>
      <t> </t>
    </r>
  </si>
  <si>
    <t>405 mg</t>
  </si>
  <si>
    <t>kapsel</t>
  </si>
  <si>
    <t>pankreaspulver</t>
  </si>
  <si>
    <t>25 000 I.E</t>
  </si>
  <si>
    <t>Pangrol kapsel 25000 IE</t>
  </si>
  <si>
    <t>Berlin-Chemie AG</t>
  </si>
  <si>
    <t>200 styck</t>
  </si>
  <si>
    <t>kapsel med modifierad frisättning</t>
  </si>
  <si>
    <t>16 000 IU</t>
  </si>
  <si>
    <t>Pertzye 16 000 IU</t>
  </si>
  <si>
    <t>Digestive Care, Inc</t>
  </si>
  <si>
    <t>250 styck</t>
  </si>
  <si>
    <t>24 000 IU</t>
  </si>
  <si>
    <t>Pertzye 24 000 IU</t>
  </si>
  <si>
    <t>80 styck</t>
  </si>
  <si>
    <t>prasugrel</t>
  </si>
  <si>
    <t>Prasulan tablett 5 mg</t>
  </si>
  <si>
    <t>G.L. PHARMA GMBH</t>
  </si>
  <si>
    <t>30 st</t>
  </si>
  <si>
    <t>pyrazinamid</t>
  </si>
  <si>
    <t>500mg</t>
  </si>
  <si>
    <t>Pyrazinamid 500mg tablett</t>
  </si>
  <si>
    <t>Jenapharm</t>
  </si>
  <si>
    <t>Tebrazid</t>
  </si>
  <si>
    <t>BePharBel Manufacturing S.A.</t>
  </si>
  <si>
    <t>Belgien</t>
  </si>
  <si>
    <t>100st</t>
  </si>
  <si>
    <t>rifampicin</t>
  </si>
  <si>
    <t>pulver till infusionsvätska, lösning</t>
  </si>
  <si>
    <t>600mg</t>
  </si>
  <si>
    <t>Eremfat 600 mg</t>
  </si>
  <si>
    <t>Esteve Pharmaceuticals GmbH</t>
  </si>
  <si>
    <t>salbutamol</t>
  </si>
  <si>
    <t>lösning för nebulisator</t>
  </si>
  <si>
    <t>1 mg/ml</t>
  </si>
  <si>
    <t>Ventoline lösning för nebulisator 1mg/ml</t>
  </si>
  <si>
    <t>GlaxoSmithKline Pharma A/S</t>
  </si>
  <si>
    <t>60x2,5ml</t>
  </si>
  <si>
    <t>pms-Salbutamol</t>
  </si>
  <si>
    <t>Pharmascience Inc</t>
  </si>
  <si>
    <t>20x2,5 ml</t>
  </si>
  <si>
    <t>Ventolin lösning för nebulisator 5mg/ml</t>
  </si>
  <si>
    <t>GlaxoSmithKline AG</t>
  </si>
  <si>
    <t>terbutalin</t>
  </si>
  <si>
    <t>injektionsvätska/koncentrat till infusionsvätska</t>
  </si>
  <si>
    <t>0,5 mg/ml</t>
  </si>
  <si>
    <t>Bricanyl 0,5 mg_ml</t>
  </si>
  <si>
    <t>AstraZeneca Österreich GmBh</t>
  </si>
  <si>
    <t>5 x 1 ml</t>
  </si>
  <si>
    <t>tolterodine</t>
  </si>
  <si>
    <t>1 mg</t>
  </si>
  <si>
    <t>Tolterodine 1 mg Tartrate Tablets</t>
  </si>
  <si>
    <t>Camber Pharmaceuticals, Inc. </t>
  </si>
  <si>
    <t>60 tabletter</t>
  </si>
  <si>
    <t>depotkapsel</t>
  </si>
  <si>
    <t>2 mg</t>
  </si>
  <si>
    <t>Tolterodine 2 mg</t>
  </si>
  <si>
    <t>Torrest Pharmaceuticals</t>
  </si>
  <si>
    <t>90 styck</t>
  </si>
  <si>
    <t>4 mg</t>
  </si>
  <si>
    <t>Tolterodine 4 mg</t>
  </si>
  <si>
    <t>ANI Pharmceuticals INC</t>
  </si>
  <si>
    <t>vitamin B1, B6, B12</t>
  </si>
  <si>
    <t>injektionsflaska, lösning</t>
  </si>
  <si>
    <t xml:space="preserve">Neurobion </t>
  </si>
  <si>
    <t>P&amp;G Health Germany GmbH</t>
  </si>
  <si>
    <t>6x3ml glasampull</t>
  </si>
  <si>
    <t>Antidoter</t>
  </si>
  <si>
    <t>Licensläkemedel</t>
  </si>
  <si>
    <t>Referensnummer till licensbeslut</t>
  </si>
  <si>
    <t>Särskilt tillstånd från läkemedelsverket för receptförskrivning</t>
  </si>
  <si>
    <t>atropinsulfat</t>
  </si>
  <si>
    <t>100mg</t>
  </si>
  <si>
    <t>Atropinsulfat 100mg</t>
  </si>
  <si>
    <t>Dr.Franz Köhler Chemie GmbH</t>
  </si>
  <si>
    <t>770492
844023</t>
  </si>
  <si>
    <t>Joachim Lindqvist</t>
  </si>
  <si>
    <t xml:space="preserve">cyproheptadin-hydro-klorid </t>
  </si>
  <si>
    <t>4mg</t>
  </si>
  <si>
    <t>Periactin 4mg</t>
  </si>
  <si>
    <t xml:space="preserve">Avantgarde </t>
  </si>
  <si>
    <t>digitalis-antikroppar</t>
  </si>
  <si>
    <t>40mg</t>
  </si>
  <si>
    <t>DigiFab TM 40mg</t>
  </si>
  <si>
    <t>BTG International Inc.</t>
  </si>
  <si>
    <t>1st</t>
  </si>
  <si>
    <t>dimerkapto-bärnstenssyra (dmsa)</t>
  </si>
  <si>
    <t>200mg</t>
  </si>
  <si>
    <t>Succicaptal 200mg</t>
  </si>
  <si>
    <t>Laboratoires SERB</t>
  </si>
  <si>
    <t>15 kapslar</t>
  </si>
  <si>
    <t>dimerkapto-propansulfonat (dmps)</t>
  </si>
  <si>
    <t>250mg/5ml</t>
  </si>
  <si>
    <t>Dimaval 250mg/5ml</t>
  </si>
  <si>
    <t>Heyl Chemisch-pharmazeutische Fabrik GmbH</t>
  </si>
  <si>
    <t>5x5ml</t>
  </si>
  <si>
    <t>fentolamin</t>
  </si>
  <si>
    <t>5mg/ml</t>
  </si>
  <si>
    <t>Phentolamine Mesylate 5mg/ml</t>
  </si>
  <si>
    <t xml:space="preserve">Sandoz </t>
  </si>
  <si>
    <t>10x1ml</t>
  </si>
  <si>
    <t>immunserum mot huggormsgift</t>
  </si>
  <si>
    <t>Viperfav</t>
  </si>
  <si>
    <t>MicroPharm</t>
  </si>
  <si>
    <t>England</t>
  </si>
  <si>
    <t>1x4ml</t>
  </si>
  <si>
    <t>Kalciumkarbonat 
Kalciumlaktoglukonat</t>
  </si>
  <si>
    <t>brustablett</t>
  </si>
  <si>
    <t>Calcium-Sandoz Forte</t>
  </si>
  <si>
    <t>Hexal AG</t>
  </si>
  <si>
    <t>2 x 20 stycken</t>
  </si>
  <si>
    <t>742622   </t>
  </si>
  <si>
    <t>levokarnitin</t>
  </si>
  <si>
    <t>200mg/ml</t>
  </si>
  <si>
    <t>Carnitene 200mg/ml</t>
  </si>
  <si>
    <t>Alfasigma</t>
  </si>
  <si>
    <t>obidoxim</t>
  </si>
  <si>
    <t>0,25g/ml</t>
  </si>
  <si>
    <t>Toxogonin 0,25g/ml</t>
  </si>
  <si>
    <t>SERB S.A</t>
  </si>
  <si>
    <t>physostigmin-salicylat</t>
  </si>
  <si>
    <t>0,4mg/ml</t>
  </si>
  <si>
    <t>Anticholium 0,4mg/ml</t>
  </si>
  <si>
    <t>pyridoxin (vitamin b6)</t>
  </si>
  <si>
    <t>Vitamin B6-ratiopharm 40mg</t>
  </si>
  <si>
    <t xml:space="preserve">Ratiopharm </t>
  </si>
  <si>
    <t>silibinin</t>
  </si>
  <si>
    <t>pulver till infusionsvätska</t>
  </si>
  <si>
    <t>350mg</t>
  </si>
  <si>
    <t>Legalon SIL 350mg</t>
  </si>
  <si>
    <t>Viatris Pharma GmbH</t>
  </si>
  <si>
    <t>4 styck</t>
  </si>
  <si>
    <t>Särskilt tillstånd att expediera recept när generell licens finns</t>
  </si>
  <si>
    <t>iforfamid</t>
  </si>
  <si>
    <t>pulver till injektions-/infusionsvätska, lösning</t>
  </si>
  <si>
    <t>1000 mg</t>
  </si>
  <si>
    <t>2000 mg</t>
  </si>
  <si>
    <t>SPC Holoxan inj Baxter CH</t>
  </si>
  <si>
    <t>Baxter AG</t>
  </si>
  <si>
    <t>5 mg</t>
  </si>
  <si>
    <t xml:space="preserve">Baxter </t>
  </si>
  <si>
    <t xml:space="preserve">Ifosfamide 1 g </t>
  </si>
  <si>
    <t>morfinhydrokloridtrihydrat</t>
  </si>
  <si>
    <t>Morphin HCL Sintetica</t>
  </si>
  <si>
    <t>100mg/ 10 ml</t>
  </si>
  <si>
    <t>Kapsel, hård</t>
  </si>
  <si>
    <t>150 mg</t>
  </si>
  <si>
    <t>Rifampin Capsules USP</t>
  </si>
  <si>
    <t>Lupin Pharmaceuticals, Inc. </t>
  </si>
  <si>
    <t>30 styck</t>
  </si>
  <si>
    <t>60 styck</t>
  </si>
  <si>
    <t>Uppdaterad 2026-04-23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</si>
</sst>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;@"/>
  </numFmts>
  <fonts count="15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u/>
      <sz val="14"/>
      <color theme="8" tint="-0.249977111117893"/>
      <name val="Calibri"/>
      <family val="2"/>
      <scheme val="minor"/>
    </font>
    <font>
      <sz val="11"/>
      <color rgb="FF000000"/>
      <name val="Calibri"/>
      <family val="2"/>
      <scheme val="minor"/>
    </font>
    <font>
      <sz val="8"/>
      <name val="Calibri"/>
      <family val="2"/>
      <scheme val="minor"/>
    </font>
    <font>
      <sz val="11"/>
      <color rgb="FF242424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2"/>
      <color rgb="FF000000"/>
      <name val="Calibri"/>
      <family val="2"/>
      <scheme val="minor"/>
    </font>
    <font>
      <sz val="11"/>
      <color rgb="FF333333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/>
        <bgColor theme="9"/>
      </patternFill>
    </fill>
    <fill>
      <patternFill patternType="solid">
        <fgColor theme="0"/>
        <bgColor theme="9" tint="0.79998168889431442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62">
    <border>
      <left/>
      <right/>
      <top/>
      <bottom/>
      <diagonal/>
    </border>
    <border>
      <left style="thin">
        <color theme="9" tint="0.39997558519241921"/>
      </left>
      <right/>
      <top style="thin">
        <color theme="9" tint="0.39997558519241921"/>
      </top>
      <bottom style="thin">
        <color theme="9" tint="0.39997558519241921"/>
      </bottom>
      <diagonal/>
    </border>
    <border>
      <left/>
      <right/>
      <top style="thin">
        <color theme="9" tint="0.39997558519241921"/>
      </top>
      <bottom/>
      <diagonal/>
    </border>
    <border>
      <left style="thin">
        <color theme="9" tint="0.39997558519241921"/>
      </left>
      <right/>
      <top style="thin">
        <color theme="9" tint="0.39997558519241921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theme="9" tint="0.3999755851924192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thin">
        <color rgb="FF000000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theme="9" tint="0.39997558519241921"/>
      </bottom>
      <diagonal/>
    </border>
    <border>
      <left/>
      <right/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4">
    <xf numFmtId="0" fontId="0" fillId="0" borderId="0"/>
    <xf numFmtId="0" fontId="1" fillId="0" borderId="0" applyNumberFormat="0" applyFill="0" applyBorder="0" applyAlignment="0" applyProtection="0"/>
    <xf numFmtId="0" fontId="2" fillId="0" borderId="0"/>
    <xf numFmtId="0" fontId="1" fillId="0" borderId="0" applyNumberFormat="0" applyFill="0" applyBorder="0" applyAlignment="0" applyProtection="0"/>
  </cellStyleXfs>
  <cellXfs count="459">
    <xf numFmtId="0" fontId="0" fillId="0" borderId="0" xfId="0"/>
    <xf numFmtId="0" fontId="1" fillId="0" borderId="0" xfId="1" applyFill="1"/>
    <xf numFmtId="0" fontId="4" fillId="2" borderId="2" xfId="0" applyFont="1" applyFill="1" applyBorder="1"/>
    <xf numFmtId="0" fontId="1" fillId="3" borderId="8" xfId="1" applyFill="1" applyBorder="1" applyAlignment="1">
      <alignment horizontal="left" vertical="top"/>
    </xf>
    <xf numFmtId="0" fontId="11" fillId="0" borderId="0" xfId="0" applyFont="1"/>
    <xf numFmtId="0" fontId="12" fillId="0" borderId="0" xfId="0" applyFont="1"/>
    <xf numFmtId="0" fontId="1" fillId="0" borderId="7" xfId="1" applyFill="1" applyBorder="1" applyAlignment="1">
      <alignment horizontal="left" vertical="top"/>
    </xf>
    <xf numFmtId="0" fontId="1" fillId="0" borderId="14" xfId="1" applyFill="1" applyBorder="1" applyAlignment="1">
      <alignment horizontal="left" vertical="top"/>
    </xf>
    <xf numFmtId="0" fontId="1" fillId="0" borderId="8" xfId="1" applyFill="1" applyBorder="1" applyAlignment="1">
      <alignment horizontal="left" vertical="top"/>
    </xf>
    <xf numFmtId="0" fontId="1" fillId="0" borderId="6" xfId="1" applyBorder="1" applyAlignment="1">
      <alignment wrapText="1"/>
    </xf>
    <xf numFmtId="0" fontId="1" fillId="0" borderId="8" xfId="1" applyBorder="1"/>
    <xf numFmtId="14" fontId="0" fillId="0" borderId="0" xfId="0" applyNumberFormat="1"/>
    <xf numFmtId="14" fontId="11" fillId="0" borderId="0" xfId="0" applyNumberFormat="1" applyFont="1"/>
    <xf numFmtId="14" fontId="4" fillId="2" borderId="2" xfId="0" applyNumberFormat="1" applyFont="1" applyFill="1" applyBorder="1" applyAlignment="1">
      <alignment wrapText="1"/>
    </xf>
    <xf numFmtId="0" fontId="1" fillId="0" borderId="11" xfId="1" applyFill="1" applyBorder="1" applyAlignment="1">
      <alignment horizontal="left" vertical="top"/>
    </xf>
    <xf numFmtId="164" fontId="0" fillId="0" borderId="6" xfId="0" applyNumberFormat="1" applyBorder="1" applyAlignment="1">
      <alignment horizontal="center" vertical="top"/>
    </xf>
    <xf numFmtId="164" fontId="0" fillId="0" borderId="7" xfId="0" applyNumberFormat="1" applyBorder="1" applyAlignment="1">
      <alignment horizontal="center" vertical="top"/>
    </xf>
    <xf numFmtId="164" fontId="0" fillId="0" borderId="16" xfId="0" applyNumberFormat="1" applyBorder="1" applyAlignment="1">
      <alignment horizontal="center" vertical="top"/>
    </xf>
    <xf numFmtId="164" fontId="0" fillId="0" borderId="37" xfId="0" applyNumberFormat="1" applyBorder="1" applyAlignment="1">
      <alignment horizontal="center" vertical="top"/>
    </xf>
    <xf numFmtId="164" fontId="0" fillId="0" borderId="18" xfId="0" applyNumberFormat="1" applyBorder="1" applyAlignment="1">
      <alignment horizontal="center" vertical="top"/>
    </xf>
    <xf numFmtId="164" fontId="0" fillId="0" borderId="19" xfId="0" applyNumberFormat="1" applyBorder="1" applyAlignment="1">
      <alignment horizontal="center" vertical="top"/>
    </xf>
    <xf numFmtId="164" fontId="0" fillId="4" borderId="16" xfId="0" applyNumberFormat="1" applyFill="1" applyBorder="1" applyAlignment="1">
      <alignment horizontal="center" vertical="top"/>
    </xf>
    <xf numFmtId="164" fontId="0" fillId="4" borderId="36" xfId="0" applyNumberFormat="1" applyFill="1" applyBorder="1" applyAlignment="1">
      <alignment horizontal="center" vertical="top"/>
    </xf>
    <xf numFmtId="164" fontId="0" fillId="3" borderId="40" xfId="0" applyNumberFormat="1" applyFill="1" applyBorder="1" applyAlignment="1">
      <alignment horizontal="center" vertical="top"/>
    </xf>
    <xf numFmtId="164" fontId="0" fillId="0" borderId="40" xfId="0" applyNumberFormat="1" applyBorder="1" applyAlignment="1">
      <alignment horizontal="center" vertical="top"/>
    </xf>
    <xf numFmtId="164" fontId="0" fillId="0" borderId="15" xfId="0" applyNumberFormat="1" applyBorder="1" applyAlignment="1">
      <alignment horizontal="center" vertical="top"/>
    </xf>
    <xf numFmtId="164" fontId="0" fillId="0" borderId="17" xfId="0" applyNumberFormat="1" applyBorder="1" applyAlignment="1">
      <alignment horizontal="center" vertical="top"/>
    </xf>
    <xf numFmtId="0" fontId="1" fillId="3" borderId="6" xfId="1" applyFill="1" applyBorder="1" applyAlignment="1">
      <alignment horizontal="left" vertical="top"/>
    </xf>
    <xf numFmtId="164" fontId="0" fillId="3" borderId="16" xfId="0" applyNumberFormat="1" applyFill="1" applyBorder="1" applyAlignment="1">
      <alignment horizontal="center" vertical="top"/>
    </xf>
    <xf numFmtId="0" fontId="1" fillId="3" borderId="9" xfId="1" applyFill="1" applyBorder="1" applyAlignment="1">
      <alignment horizontal="left" vertical="top"/>
    </xf>
    <xf numFmtId="164" fontId="0" fillId="3" borderId="17" xfId="0" applyNumberFormat="1" applyFill="1" applyBorder="1" applyAlignment="1">
      <alignment horizontal="center" vertical="top"/>
    </xf>
    <xf numFmtId="0" fontId="4" fillId="2" borderId="0" xfId="0" applyFont="1" applyFill="1"/>
    <xf numFmtId="14" fontId="4" fillId="2" borderId="0" xfId="0" applyNumberFormat="1" applyFont="1" applyFill="1" applyAlignment="1">
      <alignment wrapText="1"/>
    </xf>
    <xf numFmtId="14" fontId="0" fillId="0" borderId="45" xfId="0" applyNumberFormat="1" applyBorder="1"/>
    <xf numFmtId="0" fontId="1" fillId="0" borderId="6" xfId="1" applyFill="1" applyBorder="1"/>
    <xf numFmtId="0" fontId="1" fillId="0" borderId="9" xfId="1" applyFill="1" applyBorder="1"/>
    <xf numFmtId="0" fontId="1" fillId="0" borderId="11" xfId="1" applyBorder="1"/>
    <xf numFmtId="0" fontId="1" fillId="3" borderId="14" xfId="1" applyFill="1" applyBorder="1" applyAlignment="1">
      <alignment horizontal="left" vertical="top"/>
    </xf>
    <xf numFmtId="164" fontId="0" fillId="3" borderId="18" xfId="0" applyNumberFormat="1" applyFill="1" applyBorder="1" applyAlignment="1">
      <alignment horizontal="center" vertical="top"/>
    </xf>
    <xf numFmtId="0" fontId="1" fillId="0" borderId="14" xfId="1" applyFill="1" applyBorder="1"/>
    <xf numFmtId="164" fontId="0" fillId="0" borderId="38" xfId="0" applyNumberFormat="1" applyBorder="1" applyAlignment="1">
      <alignment horizontal="center" vertical="top"/>
    </xf>
    <xf numFmtId="0" fontId="1" fillId="0" borderId="6" xfId="1" applyBorder="1" applyAlignment="1">
      <alignment vertical="top"/>
    </xf>
    <xf numFmtId="0" fontId="1" fillId="0" borderId="49" xfId="1" applyBorder="1" applyAlignment="1">
      <alignment vertical="top"/>
    </xf>
    <xf numFmtId="164" fontId="0" fillId="0" borderId="54" xfId="0" applyNumberFormat="1" applyBorder="1" applyAlignment="1">
      <alignment horizontal="center" vertical="top"/>
    </xf>
    <xf numFmtId="0" fontId="1" fillId="0" borderId="51" xfId="1" applyBorder="1"/>
    <xf numFmtId="0" fontId="1" fillId="0" borderId="55" xfId="1" applyBorder="1"/>
    <xf numFmtId="0" fontId="1" fillId="0" borderId="10" xfId="1" applyFill="1" applyBorder="1" applyAlignment="1">
      <alignment horizontal="left" vertical="top"/>
    </xf>
    <xf numFmtId="0" fontId="1" fillId="0" borderId="12" xfId="1" applyFill="1" applyBorder="1" applyAlignment="1">
      <alignment horizontal="left" vertical="top"/>
    </xf>
    <xf numFmtId="0" fontId="1" fillId="0" borderId="13" xfId="1" applyFill="1" applyBorder="1" applyAlignment="1">
      <alignment horizontal="left" vertical="top"/>
    </xf>
    <xf numFmtId="0" fontId="1" fillId="0" borderId="6" xfId="1" applyFill="1" applyBorder="1" applyAlignment="1">
      <alignment horizontal="left" vertical="top"/>
    </xf>
    <xf numFmtId="0" fontId="1" fillId="0" borderId="6" xfId="1" applyBorder="1"/>
    <xf numFmtId="164" fontId="0" fillId="4" borderId="37" xfId="0" applyNumberFormat="1" applyFill="1" applyBorder="1" applyAlignment="1">
      <alignment horizontal="center" vertical="top"/>
    </xf>
    <xf numFmtId="0" fontId="11" fillId="4" borderId="0" xfId="0" applyFont="1" applyFill="1"/>
    <xf numFmtId="0" fontId="1" fillId="4" borderId="14" xfId="1" applyFill="1" applyBorder="1" applyAlignment="1">
      <alignment horizontal="left" vertical="top"/>
    </xf>
    <xf numFmtId="0" fontId="1" fillId="3" borderId="12" xfId="1" applyFill="1" applyBorder="1" applyAlignment="1">
      <alignment horizontal="left" vertical="top"/>
    </xf>
    <xf numFmtId="0" fontId="1" fillId="0" borderId="52" xfId="1" applyFill="1" applyBorder="1" applyAlignment="1">
      <alignment horizontal="left" vertical="top"/>
    </xf>
    <xf numFmtId="0" fontId="1" fillId="0" borderId="20" xfId="1" applyFill="1" applyBorder="1" applyAlignment="1">
      <alignment horizontal="left" vertical="top"/>
    </xf>
    <xf numFmtId="0" fontId="1" fillId="0" borderId="12" xfId="1" applyBorder="1"/>
    <xf numFmtId="0" fontId="1" fillId="4" borderId="11" xfId="1" applyFill="1" applyBorder="1" applyAlignment="1">
      <alignment horizontal="left" vertical="top"/>
    </xf>
    <xf numFmtId="0" fontId="1" fillId="3" borderId="7" xfId="1" applyFill="1" applyBorder="1" applyAlignment="1">
      <alignment horizontal="left" vertical="top"/>
    </xf>
    <xf numFmtId="164" fontId="0" fillId="3" borderId="37" xfId="0" applyNumberFormat="1" applyFill="1" applyBorder="1" applyAlignment="1">
      <alignment horizontal="center" vertical="top"/>
    </xf>
    <xf numFmtId="0" fontId="1" fillId="5" borderId="14" xfId="1" applyFill="1" applyBorder="1" applyAlignment="1">
      <alignment vertical="center"/>
    </xf>
    <xf numFmtId="0" fontId="8" fillId="5" borderId="14" xfId="0" applyFont="1" applyFill="1" applyBorder="1" applyAlignment="1">
      <alignment vertical="center" wrapText="1"/>
    </xf>
    <xf numFmtId="14" fontId="8" fillId="0" borderId="18" xfId="0" applyNumberFormat="1" applyFont="1" applyBorder="1" applyAlignment="1">
      <alignment horizontal="center" vertical="top"/>
    </xf>
    <xf numFmtId="164" fontId="0" fillId="0" borderId="36" xfId="0" applyNumberFormat="1" applyBorder="1" applyAlignment="1">
      <alignment horizontal="center" vertical="top"/>
    </xf>
    <xf numFmtId="164" fontId="0" fillId="0" borderId="19" xfId="0" applyNumberFormat="1" applyBorder="1" applyAlignment="1">
      <alignment horizontal="center" vertical="top"/>
    </xf>
    <xf numFmtId="164" fontId="0" fillId="0" borderId="6" xfId="0" applyNumberFormat="1" applyBorder="1" applyAlignment="1">
      <alignment horizontal="center" vertical="top"/>
    </xf>
    <xf numFmtId="164" fontId="0" fillId="0" borderId="37" xfId="0" applyNumberFormat="1" applyBorder="1" applyAlignment="1">
      <alignment horizontal="center" vertical="top"/>
    </xf>
    <xf numFmtId="164" fontId="0" fillId="0" borderId="11" xfId="0" applyNumberFormat="1" applyBorder="1" applyAlignment="1">
      <alignment horizontal="center" vertical="top"/>
    </xf>
    <xf numFmtId="164" fontId="0" fillId="0" borderId="18" xfId="0" applyNumberFormat="1" applyBorder="1" applyAlignment="1">
      <alignment horizontal="center" vertical="top"/>
    </xf>
    <xf numFmtId="0" fontId="11" fillId="0" borderId="0" xfId="0" applyNumberFormat="1" applyFont="1"/>
    <xf numFmtId="0" fontId="0" fillId="0" borderId="0" xfId="0" applyAlignment="1">
      <alignment vertical="center"/>
    </xf>
    <xf numFmtId="0" fontId="4" fillId="2" borderId="5" xfId="0" applyFont="1" applyFill="1" applyBorder="1" applyAlignment="1">
      <alignment vertical="center" wrapText="1"/>
    </xf>
    <xf numFmtId="0" fontId="0" fillId="0" borderId="14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3" borderId="12" xfId="0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/>
    </xf>
    <xf numFmtId="0" fontId="0" fillId="4" borderId="14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52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11" fillId="0" borderId="0" xfId="0" applyFont="1" applyAlignment="1">
      <alignment vertical="center"/>
    </xf>
    <xf numFmtId="0" fontId="4" fillId="2" borderId="4" xfId="0" applyFont="1" applyFill="1" applyBorder="1" applyAlignment="1">
      <alignment vertical="center" wrapText="1"/>
    </xf>
    <xf numFmtId="14" fontId="4" fillId="2" borderId="2" xfId="0" applyNumberFormat="1" applyFont="1" applyFill="1" applyBorder="1" applyAlignment="1">
      <alignment horizontal="center" vertical="center"/>
    </xf>
    <xf numFmtId="14" fontId="0" fillId="0" borderId="14" xfId="0" applyNumberFormat="1" applyBorder="1" applyAlignment="1">
      <alignment horizontal="left" vertical="center"/>
    </xf>
    <xf numFmtId="14" fontId="0" fillId="0" borderId="7" xfId="0" applyNumberFormat="1" applyBorder="1" applyAlignment="1">
      <alignment horizontal="left" vertical="center"/>
    </xf>
    <xf numFmtId="14" fontId="0" fillId="0" borderId="6" xfId="0" applyNumberFormat="1" applyBorder="1" applyAlignment="1">
      <alignment horizontal="left" vertical="center"/>
    </xf>
    <xf numFmtId="14" fontId="0" fillId="0" borderId="11" xfId="0" applyNumberFormat="1" applyBorder="1" applyAlignment="1">
      <alignment horizontal="left" vertical="center"/>
    </xf>
    <xf numFmtId="14" fontId="0" fillId="0" borderId="8" xfId="0" applyNumberFormat="1" applyBorder="1" applyAlignment="1">
      <alignment horizontal="left" vertical="center"/>
    </xf>
    <xf numFmtId="14" fontId="0" fillId="0" borderId="9" xfId="0" applyNumberFormat="1" applyBorder="1" applyAlignment="1">
      <alignment horizontal="left" vertical="center"/>
    </xf>
    <xf numFmtId="14" fontId="0" fillId="0" borderId="10" xfId="0" applyNumberFormat="1" applyBorder="1" applyAlignment="1">
      <alignment horizontal="left" vertical="center"/>
    </xf>
    <xf numFmtId="14" fontId="0" fillId="3" borderId="12" xfId="0" applyNumberFormat="1" applyFill="1" applyBorder="1" applyAlignment="1">
      <alignment horizontal="left" vertical="center"/>
    </xf>
    <xf numFmtId="14" fontId="0" fillId="4" borderId="11" xfId="0" applyNumberFormat="1" applyFill="1" applyBorder="1" applyAlignment="1">
      <alignment horizontal="left" vertical="center"/>
    </xf>
    <xf numFmtId="0" fontId="8" fillId="5" borderId="14" xfId="0" applyFont="1" applyFill="1" applyBorder="1" applyAlignment="1">
      <alignment vertical="center"/>
    </xf>
    <xf numFmtId="14" fontId="0" fillId="0" borderId="7" xfId="0" applyNumberFormat="1" applyBorder="1" applyAlignment="1">
      <alignment vertical="center"/>
    </xf>
    <xf numFmtId="14" fontId="0" fillId="0" borderId="6" xfId="0" applyNumberFormat="1" applyBorder="1" applyAlignment="1">
      <alignment vertical="center"/>
    </xf>
    <xf numFmtId="14" fontId="0" fillId="0" borderId="9" xfId="0" applyNumberFormat="1" applyBorder="1" applyAlignment="1">
      <alignment vertical="center"/>
    </xf>
    <xf numFmtId="0" fontId="11" fillId="0" borderId="9" xfId="0" applyFont="1" applyBorder="1" applyAlignment="1">
      <alignment vertical="center"/>
    </xf>
    <xf numFmtId="0" fontId="11" fillId="0" borderId="14" xfId="0" applyFont="1" applyBorder="1" applyAlignment="1">
      <alignment vertical="center"/>
    </xf>
    <xf numFmtId="14" fontId="0" fillId="0" borderId="12" xfId="0" applyNumberFormat="1" applyBorder="1" applyAlignment="1">
      <alignment horizontal="left" vertical="center"/>
    </xf>
    <xf numFmtId="14" fontId="0" fillId="0" borderId="12" xfId="0" applyNumberFormat="1" applyBorder="1" applyAlignment="1">
      <alignment vertical="center"/>
    </xf>
    <xf numFmtId="14" fontId="0" fillId="0" borderId="13" xfId="0" applyNumberFormat="1" applyBorder="1" applyAlignment="1">
      <alignment horizontal="left" vertical="center"/>
    </xf>
    <xf numFmtId="14" fontId="0" fillId="0" borderId="52" xfId="0" applyNumberFormat="1" applyBorder="1" applyAlignment="1">
      <alignment horizontal="left" vertical="center"/>
    </xf>
    <xf numFmtId="14" fontId="0" fillId="0" borderId="20" xfId="0" applyNumberFormat="1" applyBorder="1" applyAlignment="1">
      <alignment horizontal="left" vertical="center"/>
    </xf>
    <xf numFmtId="14" fontId="0" fillId="3" borderId="14" xfId="0" applyNumberFormat="1" applyFill="1" applyBorder="1" applyAlignment="1">
      <alignment horizontal="left" vertical="center"/>
    </xf>
    <xf numFmtId="0" fontId="4" fillId="2" borderId="0" xfId="0" applyFont="1" applyFill="1" applyAlignment="1">
      <alignment vertical="center"/>
    </xf>
    <xf numFmtId="0" fontId="0" fillId="0" borderId="6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vertical="center"/>
    </xf>
    <xf numFmtId="164" fontId="0" fillId="0" borderId="14" xfId="0" applyNumberFormat="1" applyBorder="1" applyAlignment="1">
      <alignment horizontal="center" vertical="center"/>
    </xf>
    <xf numFmtId="164" fontId="0" fillId="0" borderId="7" xfId="0" applyNumberFormat="1" applyBorder="1" applyAlignment="1">
      <alignment horizontal="center" vertical="center"/>
    </xf>
    <xf numFmtId="164" fontId="0" fillId="0" borderId="6" xfId="0" applyNumberFormat="1" applyBorder="1" applyAlignment="1">
      <alignment horizontal="center" vertical="center"/>
    </xf>
    <xf numFmtId="164" fontId="0" fillId="0" borderId="11" xfId="0" applyNumberFormat="1" applyBorder="1" applyAlignment="1">
      <alignment horizontal="center" vertical="center"/>
    </xf>
    <xf numFmtId="164" fontId="0" fillId="0" borderId="8" xfId="0" applyNumberFormat="1" applyBorder="1" applyAlignment="1">
      <alignment horizontal="center" vertical="center"/>
    </xf>
    <xf numFmtId="164" fontId="0" fillId="0" borderId="9" xfId="0" applyNumberForma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4" fontId="0" fillId="3" borderId="12" xfId="0" applyNumberFormat="1" applyFill="1" applyBorder="1" applyAlignment="1">
      <alignment horizontal="center" vertical="center"/>
    </xf>
    <xf numFmtId="164" fontId="0" fillId="4" borderId="11" xfId="0" applyNumberFormat="1" applyFill="1" applyBorder="1" applyAlignment="1">
      <alignment horizontal="center" vertical="center"/>
    </xf>
    <xf numFmtId="14" fontId="8" fillId="5" borderId="14" xfId="0" applyNumberFormat="1" applyFont="1" applyFill="1" applyBorder="1" applyAlignment="1">
      <alignment horizontal="center" vertical="center"/>
    </xf>
    <xf numFmtId="164" fontId="0" fillId="3" borderId="7" xfId="0" applyNumberFormat="1" applyFill="1" applyBorder="1" applyAlignment="1">
      <alignment horizontal="center" vertical="center"/>
    </xf>
    <xf numFmtId="164" fontId="0" fillId="3" borderId="6" xfId="0" applyNumberFormat="1" applyFill="1" applyBorder="1" applyAlignment="1">
      <alignment horizontal="center" vertical="center"/>
    </xf>
    <xf numFmtId="164" fontId="0" fillId="3" borderId="9" xfId="0" applyNumberFormat="1" applyFill="1" applyBorder="1" applyAlignment="1">
      <alignment horizontal="center" vertical="center"/>
    </xf>
    <xf numFmtId="14" fontId="11" fillId="0" borderId="9" xfId="0" applyNumberFormat="1" applyFont="1" applyBorder="1" applyAlignment="1">
      <alignment horizontal="center" vertical="center"/>
    </xf>
    <xf numFmtId="14" fontId="11" fillId="0" borderId="14" xfId="0" applyNumberFormat="1" applyFont="1" applyBorder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  <xf numFmtId="164" fontId="0" fillId="0" borderId="13" xfId="0" applyNumberFormat="1" applyBorder="1" applyAlignment="1">
      <alignment horizontal="center" vertical="center"/>
    </xf>
    <xf numFmtId="164" fontId="0" fillId="0" borderId="52" xfId="0" applyNumberFormat="1" applyBorder="1" applyAlignment="1">
      <alignment horizontal="center" vertical="center"/>
    </xf>
    <xf numFmtId="164" fontId="0" fillId="0" borderId="20" xfId="0" applyNumberFormat="1" applyBorder="1" applyAlignment="1">
      <alignment horizontal="center" vertical="center"/>
    </xf>
    <xf numFmtId="164" fontId="0" fillId="3" borderId="14" xfId="0" applyNumberFormat="1" applyFill="1" applyBorder="1" applyAlignment="1">
      <alignment horizontal="center" vertical="center"/>
    </xf>
    <xf numFmtId="14" fontId="11" fillId="0" borderId="0" xfId="0" applyNumberFormat="1" applyFont="1" applyAlignment="1">
      <alignment vertical="center"/>
    </xf>
    <xf numFmtId="164" fontId="4" fillId="2" borderId="0" xfId="0" applyNumberFormat="1" applyFont="1" applyFill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4" fontId="0" fillId="0" borderId="0" xfId="0" applyNumberFormat="1" applyAlignment="1">
      <alignment horizontal="left" vertical="center"/>
    </xf>
    <xf numFmtId="0" fontId="4" fillId="2" borderId="2" xfId="0" applyFont="1" applyFill="1" applyBorder="1" applyAlignment="1">
      <alignment horizontal="left" vertical="center"/>
    </xf>
    <xf numFmtId="0" fontId="0" fillId="0" borderId="14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9" xfId="0" applyBorder="1" applyAlignment="1">
      <alignment horizontal="left" vertical="center" wrapText="1"/>
    </xf>
    <xf numFmtId="0" fontId="0" fillId="0" borderId="11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3" borderId="12" xfId="0" applyFill="1" applyBorder="1" applyAlignment="1">
      <alignment horizontal="left" vertical="center" wrapText="1"/>
    </xf>
    <xf numFmtId="0" fontId="0" fillId="4" borderId="11" xfId="0" applyFill="1" applyBorder="1" applyAlignment="1">
      <alignment horizontal="left" vertical="center"/>
    </xf>
    <xf numFmtId="0" fontId="0" fillId="4" borderId="14" xfId="0" applyFill="1" applyBorder="1" applyAlignment="1">
      <alignment horizontal="left" vertical="center"/>
    </xf>
    <xf numFmtId="0" fontId="0" fillId="3" borderId="7" xfId="0" applyFill="1" applyBorder="1" applyAlignment="1">
      <alignment horizontal="left" vertical="center"/>
    </xf>
    <xf numFmtId="0" fontId="0" fillId="3" borderId="6" xfId="0" applyFill="1" applyBorder="1" applyAlignment="1">
      <alignment horizontal="left" vertical="center"/>
    </xf>
    <xf numFmtId="0" fontId="0" fillId="3" borderId="9" xfId="0" applyFill="1" applyBorder="1" applyAlignment="1">
      <alignment horizontal="left" vertical="center"/>
    </xf>
    <xf numFmtId="0" fontId="8" fillId="0" borderId="6" xfId="0" applyFont="1" applyBorder="1" applyAlignment="1">
      <alignment horizontal="left" vertical="center"/>
    </xf>
    <xf numFmtId="0" fontId="0" fillId="0" borderId="8" xfId="0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0" fillId="0" borderId="11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0" fillId="0" borderId="52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3" borderId="14" xfId="0" applyFill="1" applyBorder="1" applyAlignment="1">
      <alignment horizontal="left" vertical="center"/>
    </xf>
    <xf numFmtId="0" fontId="0" fillId="0" borderId="6" xfId="0" applyBorder="1" applyAlignment="1">
      <alignment vertical="center"/>
    </xf>
    <xf numFmtId="0" fontId="0" fillId="0" borderId="0" xfId="0" applyAlignment="1">
      <alignment horizontal="left" vertical="center"/>
    </xf>
    <xf numFmtId="0" fontId="4" fillId="2" borderId="2" xfId="0" applyFont="1" applyFill="1" applyBorder="1" applyAlignment="1">
      <alignment vertical="center"/>
    </xf>
    <xf numFmtId="0" fontId="0" fillId="3" borderId="12" xfId="0" applyFill="1" applyBorder="1" applyAlignment="1">
      <alignment horizontal="left" vertical="center"/>
    </xf>
    <xf numFmtId="14" fontId="6" fillId="0" borderId="7" xfId="0" applyNumberFormat="1" applyFont="1" applyBorder="1" applyAlignment="1">
      <alignment vertical="center"/>
    </xf>
    <xf numFmtId="14" fontId="6" fillId="0" borderId="8" xfId="0" applyNumberFormat="1" applyFont="1" applyBorder="1" applyAlignment="1">
      <alignment vertical="center"/>
    </xf>
    <xf numFmtId="14" fontId="6" fillId="0" borderId="6" xfId="0" applyNumberFormat="1" applyFont="1" applyBorder="1" applyAlignment="1">
      <alignment vertical="center"/>
    </xf>
    <xf numFmtId="14" fontId="6" fillId="0" borderId="9" xfId="0" applyNumberFormat="1" applyFont="1" applyBorder="1" applyAlignment="1">
      <alignment vertical="center"/>
    </xf>
    <xf numFmtId="0" fontId="0" fillId="0" borderId="20" xfId="0" applyBorder="1" applyAlignment="1">
      <alignment horizontal="left" vertical="center"/>
    </xf>
    <xf numFmtId="0" fontId="6" fillId="0" borderId="7" xfId="0" applyFont="1" applyBorder="1" applyAlignment="1">
      <alignment vertical="center"/>
    </xf>
    <xf numFmtId="0" fontId="8" fillId="0" borderId="7" xfId="0" applyFont="1" applyBorder="1" applyAlignment="1">
      <alignment horizontal="left" vertical="center"/>
    </xf>
    <xf numFmtId="0" fontId="8" fillId="0" borderId="11" xfId="0" applyFont="1" applyBorder="1" applyAlignment="1">
      <alignment horizontal="left" vertical="center"/>
    </xf>
    <xf numFmtId="0" fontId="8" fillId="0" borderId="10" xfId="0" applyFont="1" applyBorder="1" applyAlignment="1">
      <alignment horizontal="left" vertical="center"/>
    </xf>
    <xf numFmtId="0" fontId="14" fillId="0" borderId="14" xfId="0" applyFont="1" applyBorder="1" applyAlignment="1">
      <alignment vertical="center"/>
    </xf>
    <xf numFmtId="0" fontId="6" fillId="0" borderId="12" xfId="0" applyFont="1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48" xfId="0" applyBorder="1" applyAlignment="1">
      <alignment vertical="center"/>
    </xf>
    <xf numFmtId="0" fontId="1" fillId="0" borderId="0" xfId="3" applyBorder="1" applyAlignment="1">
      <alignment vertical="center"/>
    </xf>
    <xf numFmtId="0" fontId="0" fillId="0" borderId="14" xfId="0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0" fillId="3" borderId="10" xfId="0" applyFill="1" applyBorder="1" applyAlignment="1">
      <alignment horizontal="left" vertical="center" wrapText="1"/>
    </xf>
    <xf numFmtId="0" fontId="0" fillId="4" borderId="11" xfId="0" applyFill="1" applyBorder="1" applyAlignment="1">
      <alignment horizontal="left" vertical="center" wrapText="1"/>
    </xf>
    <xf numFmtId="0" fontId="0" fillId="3" borderId="14" xfId="0" applyFill="1" applyBorder="1" applyAlignment="1">
      <alignment horizontal="left" vertical="center" wrapText="1"/>
    </xf>
    <xf numFmtId="0" fontId="0" fillId="0" borderId="12" xfId="0" applyBorder="1" applyAlignment="1">
      <alignment horizontal="left" vertical="center" wrapText="1"/>
    </xf>
    <xf numFmtId="10" fontId="0" fillId="0" borderId="13" xfId="0" applyNumberFormat="1" applyBorder="1" applyAlignment="1">
      <alignment horizontal="left" vertical="center" wrapText="1"/>
    </xf>
    <xf numFmtId="0" fontId="0" fillId="0" borderId="52" xfId="0" applyBorder="1" applyAlignment="1">
      <alignment horizontal="left" vertical="center" wrapText="1"/>
    </xf>
    <xf numFmtId="0" fontId="0" fillId="0" borderId="20" xfId="0" applyBorder="1" applyAlignment="1">
      <alignment horizontal="left" vertical="center" wrapText="1"/>
    </xf>
    <xf numFmtId="0" fontId="8" fillId="0" borderId="10" xfId="0" applyFont="1" applyBorder="1" applyAlignment="1">
      <alignment vertical="center" wrapText="1"/>
    </xf>
    <xf numFmtId="0" fontId="0" fillId="4" borderId="30" xfId="0" applyFill="1" applyBorder="1" applyAlignment="1">
      <alignment vertical="center" wrapText="1"/>
    </xf>
    <xf numFmtId="0" fontId="0" fillId="0" borderId="14" xfId="0" applyBorder="1" applyAlignment="1">
      <alignment vertical="center" wrapText="1"/>
    </xf>
    <xf numFmtId="0" fontId="0" fillId="0" borderId="13" xfId="0" applyBorder="1" applyAlignment="1">
      <alignment horizontal="left" vertical="center" wrapText="1"/>
    </xf>
    <xf numFmtId="0" fontId="0" fillId="3" borderId="8" xfId="0" applyFill="1" applyBorder="1" applyAlignment="1">
      <alignment horizontal="left" vertical="center" wrapText="1"/>
    </xf>
    <xf numFmtId="0" fontId="0" fillId="0" borderId="6" xfId="0" applyBorder="1" applyAlignment="1">
      <alignment vertical="center" wrapText="1"/>
    </xf>
    <xf numFmtId="0" fontId="1" fillId="0" borderId="0" xfId="1" applyFill="1" applyAlignment="1">
      <alignment vertical="center"/>
    </xf>
    <xf numFmtId="0" fontId="4" fillId="2" borderId="3" xfId="0" applyFont="1" applyFill="1" applyBorder="1" applyAlignment="1">
      <alignment vertical="center"/>
    </xf>
    <xf numFmtId="0" fontId="0" fillId="4" borderId="24" xfId="0" applyFill="1" applyBorder="1" applyAlignment="1">
      <alignment vertical="center" wrapText="1"/>
    </xf>
    <xf numFmtId="0" fontId="0" fillId="0" borderId="24" xfId="0" applyBorder="1" applyAlignment="1">
      <alignment horizontal="left" vertical="center" wrapText="1"/>
    </xf>
    <xf numFmtId="0" fontId="0" fillId="0" borderId="29" xfId="0" applyBorder="1" applyAlignment="1">
      <alignment horizontal="left" vertical="center" wrapText="1"/>
    </xf>
    <xf numFmtId="0" fontId="8" fillId="0" borderId="24" xfId="0" applyFont="1" applyBorder="1" applyAlignment="1">
      <alignment vertical="center" wrapText="1"/>
    </xf>
    <xf numFmtId="0" fontId="0" fillId="0" borderId="29" xfId="0" applyBorder="1" applyAlignment="1">
      <alignment vertical="center" wrapText="1"/>
    </xf>
    <xf numFmtId="0" fontId="0" fillId="0" borderId="24" xfId="0" applyBorder="1" applyAlignment="1">
      <alignment vertical="center" wrapText="1"/>
    </xf>
    <xf numFmtId="0" fontId="0" fillId="0" borderId="39" xfId="0" applyBorder="1" applyAlignment="1">
      <alignment horizontal="left" vertical="center" wrapText="1"/>
    </xf>
    <xf numFmtId="0" fontId="0" fillId="0" borderId="32" xfId="0" applyBorder="1" applyAlignment="1">
      <alignment horizontal="left" vertical="center" wrapText="1"/>
    </xf>
    <xf numFmtId="0" fontId="3" fillId="0" borderId="0" xfId="0" applyFont="1" applyAlignment="1">
      <alignment vertical="center"/>
    </xf>
    <xf numFmtId="0" fontId="0" fillId="0" borderId="31" xfId="0" applyBorder="1" applyAlignment="1">
      <alignment vertical="center" wrapText="1"/>
    </xf>
    <xf numFmtId="0" fontId="7" fillId="0" borderId="0" xfId="0" applyFont="1" applyAlignment="1">
      <alignment vertical="center"/>
    </xf>
    <xf numFmtId="0" fontId="5" fillId="0" borderId="1" xfId="0" applyFont="1" applyBorder="1" applyAlignment="1">
      <alignment vertical="center"/>
    </xf>
    <xf numFmtId="0" fontId="1" fillId="0" borderId="14" xfId="1" applyBorder="1"/>
    <xf numFmtId="0" fontId="0" fillId="0" borderId="14" xfId="0" applyBorder="1" applyAlignment="1">
      <alignment vertical="center"/>
    </xf>
    <xf numFmtId="0" fontId="0" fillId="0" borderId="8" xfId="0" applyBorder="1" applyAlignment="1">
      <alignment horizontal="left" vertical="center" wrapText="1"/>
    </xf>
    <xf numFmtId="164" fontId="0" fillId="0" borderId="8" xfId="0" applyNumberFormat="1" applyBorder="1" applyAlignment="1">
      <alignment horizontal="center" vertical="center"/>
    </xf>
    <xf numFmtId="164" fontId="0" fillId="0" borderId="15" xfId="0" applyNumberFormat="1" applyBorder="1" applyAlignment="1">
      <alignment horizontal="center" vertical="top"/>
    </xf>
    <xf numFmtId="164" fontId="0" fillId="0" borderId="18" xfId="0" applyNumberFormat="1" applyBorder="1" applyAlignment="1">
      <alignment horizontal="center" vertical="top"/>
    </xf>
    <xf numFmtId="0" fontId="0" fillId="0" borderId="14" xfId="0" applyBorder="1" applyAlignment="1">
      <alignment horizontal="left" vertical="center"/>
    </xf>
    <xf numFmtId="14" fontId="0" fillId="0" borderId="14" xfId="0" applyNumberFormat="1" applyBorder="1" applyAlignment="1">
      <alignment horizontal="left" vertical="center"/>
    </xf>
    <xf numFmtId="0" fontId="0" fillId="0" borderId="14" xfId="0" applyBorder="1" applyAlignment="1">
      <alignment horizontal="center" vertical="center"/>
    </xf>
    <xf numFmtId="164" fontId="0" fillId="0" borderId="14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4" fontId="0" fillId="0" borderId="8" xfId="0" applyNumberFormat="1" applyBorder="1" applyAlignment="1">
      <alignment horizontal="left" vertical="center"/>
    </xf>
    <xf numFmtId="0" fontId="0" fillId="0" borderId="24" xfId="0" applyBorder="1" applyAlignment="1">
      <alignment vertical="center" wrapText="1"/>
    </xf>
    <xf numFmtId="0" fontId="0" fillId="0" borderId="8" xfId="0" applyBorder="1" applyAlignment="1">
      <alignment horizontal="left" vertical="center"/>
    </xf>
    <xf numFmtId="0" fontId="0" fillId="0" borderId="10" xfId="0" applyBorder="1" applyAlignment="1">
      <alignment horizontal="center" vertical="center"/>
    </xf>
    <xf numFmtId="164" fontId="0" fillId="0" borderId="40" xfId="0" applyNumberFormat="1" applyBorder="1" applyAlignment="1">
      <alignment horizontal="center" vertical="top"/>
    </xf>
    <xf numFmtId="164" fontId="0" fillId="0" borderId="38" xfId="0" applyNumberFormat="1" applyBorder="1" applyAlignment="1">
      <alignment horizontal="center" vertical="top"/>
    </xf>
    <xf numFmtId="0" fontId="0" fillId="3" borderId="12" xfId="0" applyFill="1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0" fillId="4" borderId="10" xfId="0" applyFill="1" applyBorder="1" applyAlignment="1">
      <alignment horizontal="left" vertical="center" wrapText="1"/>
    </xf>
    <xf numFmtId="0" fontId="0" fillId="4" borderId="29" xfId="0" applyFill="1" applyBorder="1" applyAlignment="1">
      <alignment vertical="center" wrapText="1"/>
    </xf>
    <xf numFmtId="0" fontId="0" fillId="3" borderId="10" xfId="0" applyFill="1" applyBorder="1" applyAlignment="1">
      <alignment horizontal="left" vertical="center" wrapText="1"/>
    </xf>
    <xf numFmtId="0" fontId="0" fillId="3" borderId="13" xfId="0" applyFill="1" applyBorder="1" applyAlignment="1">
      <alignment horizontal="left" vertical="center" wrapText="1"/>
    </xf>
    <xf numFmtId="0" fontId="0" fillId="0" borderId="6" xfId="0" applyBorder="1" applyAlignment="1">
      <alignment horizontal="center" vertical="center"/>
    </xf>
    <xf numFmtId="0" fontId="0" fillId="0" borderId="6" xfId="0" applyBorder="1" applyAlignment="1">
      <alignment horizontal="left" vertical="center"/>
    </xf>
    <xf numFmtId="164" fontId="0" fillId="0" borderId="6" xfId="0" applyNumberFormat="1" applyBorder="1" applyAlignment="1">
      <alignment horizontal="center" vertical="center"/>
    </xf>
    <xf numFmtId="14" fontId="0" fillId="0" borderId="6" xfId="0" applyNumberFormat="1" applyBorder="1" applyAlignment="1">
      <alignment horizontal="left" vertical="center"/>
    </xf>
    <xf numFmtId="14" fontId="0" fillId="0" borderId="8" xfId="0" applyNumberFormat="1" applyBorder="1" applyAlignment="1">
      <alignment horizontal="left" vertical="center"/>
    </xf>
    <xf numFmtId="0" fontId="0" fillId="0" borderId="8" xfId="0" applyBorder="1" applyAlignment="1">
      <alignment horizontal="center" vertical="center"/>
    </xf>
    <xf numFmtId="164" fontId="0" fillId="0" borderId="37" xfId="0" applyNumberFormat="1" applyBorder="1" applyAlignment="1">
      <alignment horizontal="center" vertical="top"/>
    </xf>
    <xf numFmtId="164" fontId="0" fillId="0" borderId="15" xfId="0" applyNumberFormat="1" applyBorder="1" applyAlignment="1">
      <alignment horizontal="center" vertical="top"/>
    </xf>
    <xf numFmtId="164" fontId="0" fillId="0" borderId="8" xfId="0" applyNumberFormat="1" applyBorder="1" applyAlignment="1">
      <alignment horizontal="center" vertical="center"/>
    </xf>
    <xf numFmtId="14" fontId="0" fillId="0" borderId="13" xfId="0" applyNumberFormat="1" applyBorder="1" applyAlignment="1">
      <alignment horizontal="left" vertical="center"/>
    </xf>
    <xf numFmtId="0" fontId="0" fillId="0" borderId="13" xfId="0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164" fontId="0" fillId="0" borderId="13" xfId="0" applyNumberFormat="1" applyBorder="1" applyAlignment="1">
      <alignment horizontal="center" vertical="center"/>
    </xf>
    <xf numFmtId="0" fontId="0" fillId="3" borderId="6" xfId="0" applyFill="1" applyBorder="1" applyAlignment="1">
      <alignment horizontal="left" vertical="center" wrapText="1"/>
    </xf>
    <xf numFmtId="0" fontId="0" fillId="4" borderId="39" xfId="0" applyFill="1" applyBorder="1" applyAlignment="1">
      <alignment vertical="center" wrapText="1"/>
    </xf>
    <xf numFmtId="0" fontId="0" fillId="4" borderId="12" xfId="0" applyFill="1" applyBorder="1" applyAlignment="1">
      <alignment horizontal="left" vertical="center" wrapText="1"/>
    </xf>
    <xf numFmtId="0" fontId="1" fillId="4" borderId="8" xfId="1" applyFill="1" applyBorder="1" applyAlignment="1">
      <alignment horizontal="left" vertical="top"/>
    </xf>
    <xf numFmtId="0" fontId="0" fillId="4" borderId="8" xfId="0" applyFill="1" applyBorder="1" applyAlignment="1">
      <alignment horizontal="left" vertical="center"/>
    </xf>
    <xf numFmtId="164" fontId="0" fillId="4" borderId="8" xfId="0" applyNumberFormat="1" applyFill="1" applyBorder="1" applyAlignment="1">
      <alignment horizontal="center" vertical="center"/>
    </xf>
    <xf numFmtId="14" fontId="0" fillId="4" borderId="8" xfId="0" applyNumberFormat="1" applyFill="1" applyBorder="1" applyAlignment="1">
      <alignment horizontal="left" vertical="center"/>
    </xf>
    <xf numFmtId="0" fontId="0" fillId="4" borderId="8" xfId="0" applyFill="1" applyBorder="1" applyAlignment="1">
      <alignment horizontal="center" vertical="center"/>
    </xf>
    <xf numFmtId="164" fontId="0" fillId="3" borderId="15" xfId="0" applyNumberFormat="1" applyFill="1" applyBorder="1" applyAlignment="1">
      <alignment horizontal="center" vertical="top"/>
    </xf>
    <xf numFmtId="0" fontId="0" fillId="4" borderId="13" xfId="0" applyFill="1" applyBorder="1" applyAlignment="1">
      <alignment horizontal="left" vertical="center"/>
    </xf>
    <xf numFmtId="0" fontId="0" fillId="4" borderId="9" xfId="0" applyFill="1" applyBorder="1" applyAlignment="1">
      <alignment horizontal="left" vertical="center"/>
    </xf>
    <xf numFmtId="164" fontId="0" fillId="4" borderId="9" xfId="0" applyNumberFormat="1" applyFill="1" applyBorder="1" applyAlignment="1">
      <alignment horizontal="center" vertical="center"/>
    </xf>
    <xf numFmtId="14" fontId="0" fillId="4" borderId="9" xfId="0" applyNumberFormat="1" applyFill="1" applyBorder="1" applyAlignment="1">
      <alignment horizontal="left" vertical="center"/>
    </xf>
    <xf numFmtId="0" fontId="0" fillId="4" borderId="9" xfId="0" applyFill="1" applyBorder="1" applyAlignment="1">
      <alignment horizontal="center" vertical="center"/>
    </xf>
    <xf numFmtId="164" fontId="0" fillId="4" borderId="17" xfId="0" applyNumberFormat="1" applyFill="1" applyBorder="1" applyAlignment="1">
      <alignment horizontal="center" vertical="top"/>
    </xf>
    <xf numFmtId="0" fontId="6" fillId="0" borderId="14" xfId="0" applyFont="1" applyBorder="1" applyAlignment="1">
      <alignment vertical="center"/>
    </xf>
    <xf numFmtId="14" fontId="0" fillId="0" borderId="14" xfId="0" applyNumberFormat="1" applyBorder="1" applyAlignment="1">
      <alignment vertical="center"/>
    </xf>
    <xf numFmtId="10" fontId="0" fillId="0" borderId="14" xfId="0" applyNumberFormat="1" applyBorder="1" applyAlignment="1">
      <alignment vertical="center" wrapText="1"/>
    </xf>
    <xf numFmtId="0" fontId="1" fillId="0" borderId="58" xfId="1" applyFill="1" applyBorder="1"/>
    <xf numFmtId="0" fontId="0" fillId="4" borderId="32" xfId="0" applyFill="1" applyBorder="1" applyAlignment="1">
      <alignment vertical="center" wrapText="1"/>
    </xf>
    <xf numFmtId="0" fontId="0" fillId="4" borderId="13" xfId="0" applyFill="1" applyBorder="1" applyAlignment="1">
      <alignment horizontal="left" vertical="center" wrapText="1"/>
    </xf>
    <xf numFmtId="0" fontId="0" fillId="4" borderId="7" xfId="0" applyFill="1" applyBorder="1" applyAlignment="1">
      <alignment horizontal="left" vertical="center"/>
    </xf>
    <xf numFmtId="0" fontId="11" fillId="0" borderId="42" xfId="0" applyFont="1" applyBorder="1" applyAlignment="1">
      <alignment vertical="center"/>
    </xf>
    <xf numFmtId="0" fontId="0" fillId="0" borderId="31" xfId="0" applyBorder="1" applyAlignment="1">
      <alignment horizontal="left" vertical="center"/>
    </xf>
    <xf numFmtId="0" fontId="0" fillId="0" borderId="60" xfId="0" applyBorder="1" applyAlignment="1">
      <alignment horizontal="left" vertical="center"/>
    </xf>
    <xf numFmtId="0" fontId="0" fillId="0" borderId="49" xfId="0" applyBorder="1" applyAlignment="1">
      <alignment horizontal="left" vertical="center"/>
    </xf>
    <xf numFmtId="0" fontId="0" fillId="0" borderId="23" xfId="0" applyBorder="1" applyAlignment="1">
      <alignment vertical="center"/>
    </xf>
    <xf numFmtId="0" fontId="0" fillId="0" borderId="17" xfId="0" applyBorder="1" applyAlignment="1">
      <alignment vertical="center"/>
    </xf>
    <xf numFmtId="164" fontId="0" fillId="0" borderId="19" xfId="0" applyNumberFormat="1" applyBorder="1" applyAlignment="1">
      <alignment horizontal="center" vertical="top"/>
    </xf>
    <xf numFmtId="0" fontId="0" fillId="0" borderId="7" xfId="0" applyBorder="1" applyAlignment="1">
      <alignment horizontal="left" vertical="center"/>
    </xf>
    <xf numFmtId="164" fontId="0" fillId="0" borderId="7" xfId="0" applyNumberFormat="1" applyBorder="1" applyAlignment="1">
      <alignment horizontal="center" vertical="center"/>
    </xf>
    <xf numFmtId="14" fontId="0" fillId="0" borderId="7" xfId="0" applyNumberFormat="1" applyBorder="1" applyAlignment="1">
      <alignment horizontal="left" vertical="center"/>
    </xf>
    <xf numFmtId="164" fontId="0" fillId="0" borderId="37" xfId="0" applyNumberFormat="1" applyBorder="1" applyAlignment="1">
      <alignment horizontal="center" vertical="top"/>
    </xf>
    <xf numFmtId="0" fontId="0" fillId="0" borderId="7" xfId="0" applyBorder="1" applyAlignment="1">
      <alignment horizontal="left" vertical="center" wrapText="1"/>
    </xf>
    <xf numFmtId="14" fontId="0" fillId="0" borderId="8" xfId="0" applyNumberFormat="1" applyBorder="1" applyAlignment="1">
      <alignment horizontal="left" vertical="center"/>
    </xf>
    <xf numFmtId="14" fontId="0" fillId="0" borderId="9" xfId="0" applyNumberFormat="1" applyBorder="1" applyAlignment="1">
      <alignment horizontal="left" vertical="center"/>
    </xf>
    <xf numFmtId="0" fontId="8" fillId="0" borderId="8" xfId="0" applyFont="1" applyBorder="1" applyAlignment="1">
      <alignment horizontal="center" vertical="center"/>
    </xf>
    <xf numFmtId="164" fontId="0" fillId="0" borderId="17" xfId="0" applyNumberFormat="1" applyBorder="1" applyAlignment="1">
      <alignment horizontal="center" vertical="top"/>
    </xf>
    <xf numFmtId="0" fontId="0" fillId="0" borderId="9" xfId="0" applyBorder="1" applyAlignment="1">
      <alignment horizontal="center" vertical="center"/>
    </xf>
    <xf numFmtId="164" fontId="0" fillId="0" borderId="8" xfId="0" applyNumberFormat="1" applyBorder="1" applyAlignment="1">
      <alignment horizontal="center" vertical="center"/>
    </xf>
    <xf numFmtId="164" fontId="0" fillId="0" borderId="9" xfId="0" applyNumberFormat="1" applyBorder="1" applyAlignment="1">
      <alignment horizontal="center" vertical="center"/>
    </xf>
    <xf numFmtId="0" fontId="1" fillId="0" borderId="9" xfId="1" applyFill="1" applyBorder="1" applyAlignment="1">
      <alignment horizontal="left" vertical="top"/>
    </xf>
    <xf numFmtId="0" fontId="1" fillId="0" borderId="8" xfId="1" applyFill="1" applyBorder="1" applyAlignment="1">
      <alignment horizontal="left" vertical="top"/>
    </xf>
    <xf numFmtId="0" fontId="0" fillId="0" borderId="8" xfId="0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14" xfId="0" applyBorder="1" applyAlignment="1">
      <alignment horizontal="left" vertical="center" wrapText="1"/>
    </xf>
    <xf numFmtId="0" fontId="0" fillId="0" borderId="6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164" fontId="0" fillId="0" borderId="6" xfId="0" applyNumberFormat="1" applyBorder="1" applyAlignment="1">
      <alignment horizontal="center" vertical="center"/>
    </xf>
    <xf numFmtId="164" fontId="0" fillId="0" borderId="11" xfId="0" applyNumberFormat="1" applyBorder="1" applyAlignment="1">
      <alignment horizontal="center" vertical="center"/>
    </xf>
    <xf numFmtId="0" fontId="0" fillId="0" borderId="11" xfId="0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0" fillId="0" borderId="9" xfId="0" applyBorder="1" applyAlignment="1">
      <alignment horizontal="left" vertical="center" wrapText="1"/>
    </xf>
    <xf numFmtId="14" fontId="0" fillId="0" borderId="8" xfId="0" applyNumberFormat="1" applyBorder="1" applyAlignment="1">
      <alignment horizontal="left" vertical="center"/>
    </xf>
    <xf numFmtId="14" fontId="0" fillId="0" borderId="6" xfId="0" applyNumberFormat="1" applyBorder="1" applyAlignment="1">
      <alignment horizontal="left" vertical="center"/>
    </xf>
    <xf numFmtId="0" fontId="0" fillId="0" borderId="6" xfId="0" applyBorder="1" applyAlignment="1">
      <alignment horizontal="left" vertical="center" wrapText="1"/>
    </xf>
    <xf numFmtId="164" fontId="0" fillId="0" borderId="36" xfId="0" applyNumberFormat="1" applyBorder="1" applyAlignment="1">
      <alignment horizontal="center" vertical="top"/>
    </xf>
    <xf numFmtId="0" fontId="0" fillId="0" borderId="11" xfId="0" applyBorder="1" applyAlignment="1">
      <alignment horizontal="center" vertical="center"/>
    </xf>
    <xf numFmtId="14" fontId="0" fillId="0" borderId="11" xfId="0" applyNumberFormat="1" applyBorder="1" applyAlignment="1">
      <alignment horizontal="left" vertical="center"/>
    </xf>
    <xf numFmtId="14" fontId="0" fillId="0" borderId="9" xfId="0" applyNumberFormat="1" applyBorder="1" applyAlignment="1">
      <alignment horizontal="left" vertical="center"/>
    </xf>
    <xf numFmtId="0" fontId="8" fillId="0" borderId="8" xfId="0" applyFont="1" applyBorder="1" applyAlignment="1">
      <alignment horizontal="center" vertical="center"/>
    </xf>
    <xf numFmtId="164" fontId="0" fillId="0" borderId="15" xfId="0" applyNumberFormat="1" applyBorder="1" applyAlignment="1">
      <alignment horizontal="center" vertical="top"/>
    </xf>
    <xf numFmtId="164" fontId="0" fillId="0" borderId="17" xfId="0" applyNumberFormat="1" applyBorder="1" applyAlignment="1">
      <alignment horizontal="center" vertical="top"/>
    </xf>
    <xf numFmtId="0" fontId="0" fillId="0" borderId="6" xfId="0" applyBorder="1" applyAlignment="1">
      <alignment horizontal="center" vertical="center"/>
    </xf>
    <xf numFmtId="164" fontId="0" fillId="0" borderId="8" xfId="0" applyNumberFormat="1" applyBorder="1" applyAlignment="1">
      <alignment horizontal="center" vertical="center"/>
    </xf>
    <xf numFmtId="164" fontId="0" fillId="0" borderId="9" xfId="0" applyNumberForma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164" fontId="0" fillId="0" borderId="38" xfId="0" applyNumberFormat="1" applyBorder="1" applyAlignment="1">
      <alignment horizontal="center" vertical="top"/>
    </xf>
    <xf numFmtId="0" fontId="0" fillId="0" borderId="32" xfId="0" applyBorder="1" applyAlignment="1">
      <alignment horizontal="left" vertical="center" wrapText="1"/>
    </xf>
    <xf numFmtId="14" fontId="0" fillId="0" borderId="13" xfId="0" applyNumberFormat="1" applyBorder="1" applyAlignment="1">
      <alignment horizontal="left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left" vertical="center" wrapText="1"/>
    </xf>
    <xf numFmtId="0" fontId="0" fillId="0" borderId="13" xfId="0" applyBorder="1" applyAlignment="1">
      <alignment horizontal="left" vertical="center" wrapText="1"/>
    </xf>
    <xf numFmtId="0" fontId="1" fillId="0" borderId="13" xfId="1" applyFill="1" applyBorder="1" applyAlignment="1">
      <alignment horizontal="left" vertical="top"/>
    </xf>
    <xf numFmtId="0" fontId="0" fillId="0" borderId="13" xfId="0" applyBorder="1" applyAlignment="1">
      <alignment horizontal="left" vertical="center"/>
    </xf>
    <xf numFmtId="164" fontId="0" fillId="0" borderId="13" xfId="0" applyNumberFormat="1" applyBorder="1" applyAlignment="1">
      <alignment horizontal="center" vertical="center"/>
    </xf>
    <xf numFmtId="0" fontId="0" fillId="0" borderId="8" xfId="0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1" fillId="0" borderId="6" xfId="3" applyBorder="1" applyAlignment="1">
      <alignment wrapText="1"/>
    </xf>
    <xf numFmtId="14" fontId="0" fillId="0" borderId="6" xfId="0" applyNumberFormat="1" applyBorder="1"/>
    <xf numFmtId="0" fontId="1" fillId="0" borderId="9" xfId="1" applyBorder="1"/>
    <xf numFmtId="10" fontId="0" fillId="0" borderId="14" xfId="0" applyNumberFormat="1" applyBorder="1" applyAlignment="1">
      <alignment horizontal="left" vertical="center" wrapText="1"/>
    </xf>
    <xf numFmtId="0" fontId="0" fillId="0" borderId="8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29" xfId="0" applyBorder="1" applyAlignment="1">
      <alignment horizontal="left" vertical="center" wrapText="1"/>
    </xf>
    <xf numFmtId="0" fontId="0" fillId="0" borderId="39" xfId="0" applyBorder="1" applyAlignment="1">
      <alignment horizontal="left" vertical="center" wrapText="1"/>
    </xf>
    <xf numFmtId="0" fontId="0" fillId="0" borderId="32" xfId="0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0" fillId="0" borderId="12" xfId="0" applyBorder="1" applyAlignment="1">
      <alignment horizontal="left" vertical="center" wrapText="1"/>
    </xf>
    <xf numFmtId="0" fontId="0" fillId="0" borderId="13" xfId="0" applyBorder="1" applyAlignment="1">
      <alignment horizontal="left" vertical="center" wrapText="1"/>
    </xf>
    <xf numFmtId="0" fontId="11" fillId="0" borderId="6" xfId="0" applyFont="1" applyBorder="1" applyAlignment="1">
      <alignment vertical="center"/>
    </xf>
    <xf numFmtId="0" fontId="11" fillId="0" borderId="11" xfId="0" applyFont="1" applyBorder="1" applyAlignment="1">
      <alignment vertical="center"/>
    </xf>
    <xf numFmtId="0" fontId="0" fillId="4" borderId="39" xfId="0" applyFill="1" applyBorder="1" applyAlignment="1">
      <alignment vertical="center" wrapText="1"/>
    </xf>
    <xf numFmtId="0" fontId="0" fillId="4" borderId="12" xfId="0" applyFill="1" applyBorder="1" applyAlignment="1">
      <alignment horizontal="left" vertical="center" wrapText="1"/>
    </xf>
    <xf numFmtId="0" fontId="0" fillId="3" borderId="12" xfId="0" applyFill="1" applyBorder="1" applyAlignment="1">
      <alignment horizontal="left" vertical="center" wrapText="1"/>
    </xf>
    <xf numFmtId="0" fontId="0" fillId="0" borderId="11" xfId="0" applyBorder="1" applyAlignment="1">
      <alignment horizontal="left" vertical="center"/>
    </xf>
    <xf numFmtId="0" fontId="1" fillId="0" borderId="12" xfId="1" applyBorder="1" applyAlignment="1"/>
    <xf numFmtId="0" fontId="0" fillId="0" borderId="12" xfId="0" applyBorder="1" applyAlignment="1">
      <alignment horizontal="left" vertical="center"/>
    </xf>
    <xf numFmtId="0" fontId="0" fillId="0" borderId="39" xfId="0" applyBorder="1" applyAlignment="1">
      <alignment vertical="center" wrapText="1"/>
    </xf>
    <xf numFmtId="0" fontId="0" fillId="0" borderId="29" xfId="0" applyBorder="1" applyAlignment="1">
      <alignment vertical="center" wrapText="1"/>
    </xf>
    <xf numFmtId="0" fontId="0" fillId="4" borderId="53" xfId="0" applyFill="1" applyBorder="1" applyAlignment="1">
      <alignment vertical="center" wrapText="1"/>
    </xf>
    <xf numFmtId="0" fontId="0" fillId="4" borderId="27" xfId="0" applyFill="1" applyBorder="1" applyAlignment="1">
      <alignment vertical="center" wrapText="1"/>
    </xf>
    <xf numFmtId="0" fontId="0" fillId="4" borderId="33" xfId="0" applyFill="1" applyBorder="1" applyAlignment="1">
      <alignment vertical="center" wrapText="1"/>
    </xf>
    <xf numFmtId="0" fontId="0" fillId="0" borderId="24" xfId="0" applyBorder="1" applyAlignment="1">
      <alignment vertical="center" wrapText="1"/>
    </xf>
    <xf numFmtId="0" fontId="10" fillId="0" borderId="56" xfId="0" applyFont="1" applyBorder="1" applyAlignment="1">
      <alignment horizontal="left" vertical="center"/>
    </xf>
    <xf numFmtId="0" fontId="10" fillId="0" borderId="57" xfId="0" applyFont="1" applyBorder="1" applyAlignment="1">
      <alignment horizontal="left" vertical="center"/>
    </xf>
    <xf numFmtId="0" fontId="0" fillId="0" borderId="21" xfId="0" applyBorder="1" applyAlignment="1">
      <alignment horizontal="left" vertical="center" wrapText="1"/>
    </xf>
    <xf numFmtId="0" fontId="0" fillId="0" borderId="23" xfId="0" applyBorder="1" applyAlignment="1">
      <alignment horizontal="left" vertical="center" wrapText="1"/>
    </xf>
    <xf numFmtId="0" fontId="0" fillId="0" borderId="9" xfId="0" applyBorder="1" applyAlignment="1">
      <alignment horizontal="left" vertical="center"/>
    </xf>
    <xf numFmtId="0" fontId="0" fillId="3" borderId="29" xfId="0" applyFill="1" applyBorder="1" applyAlignment="1">
      <alignment horizontal="center" vertical="center" wrapText="1"/>
    </xf>
    <xf numFmtId="0" fontId="0" fillId="3" borderId="32" xfId="0" applyFill="1" applyBorder="1" applyAlignment="1">
      <alignment horizontal="center" vertical="center" wrapText="1"/>
    </xf>
    <xf numFmtId="0" fontId="0" fillId="4" borderId="21" xfId="0" applyFill="1" applyBorder="1" applyAlignment="1">
      <alignment vertical="center" wrapText="1"/>
    </xf>
    <xf numFmtId="0" fontId="0" fillId="4" borderId="22" xfId="0" applyFill="1" applyBorder="1" applyAlignment="1">
      <alignment vertical="center" wrapText="1"/>
    </xf>
    <xf numFmtId="0" fontId="0" fillId="4" borderId="47" xfId="0" applyFill="1" applyBorder="1" applyAlignment="1">
      <alignment vertical="center" wrapText="1"/>
    </xf>
    <xf numFmtId="0" fontId="1" fillId="0" borderId="8" xfId="1" applyBorder="1"/>
    <xf numFmtId="0" fontId="1" fillId="0" borderId="6" xfId="1" applyBorder="1"/>
    <xf numFmtId="164" fontId="0" fillId="0" borderId="6" xfId="0" applyNumberFormat="1" applyBorder="1" applyAlignment="1">
      <alignment horizontal="center" vertical="center"/>
    </xf>
    <xf numFmtId="164" fontId="0" fillId="0" borderId="11" xfId="0" applyNumberFormat="1" applyBorder="1" applyAlignment="1">
      <alignment horizontal="center" vertical="center"/>
    </xf>
    <xf numFmtId="0" fontId="0" fillId="0" borderId="25" xfId="0" applyBorder="1" applyAlignment="1">
      <alignment horizontal="left" vertical="center" wrapText="1"/>
    </xf>
    <xf numFmtId="0" fontId="0" fillId="0" borderId="25" xfId="0" applyBorder="1" applyAlignment="1">
      <alignment horizontal="left" vertical="center"/>
    </xf>
    <xf numFmtId="0" fontId="1" fillId="0" borderId="11" xfId="3" applyFill="1" applyBorder="1" applyAlignment="1">
      <alignment horizontal="left" vertical="top"/>
    </xf>
    <xf numFmtId="0" fontId="0" fillId="0" borderId="11" xfId="0" applyBorder="1" applyAlignment="1">
      <alignment horizontal="left" vertical="center" wrapText="1"/>
    </xf>
    <xf numFmtId="0" fontId="8" fillId="0" borderId="11" xfId="0" applyFont="1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8" xfId="0" applyBorder="1" applyAlignment="1">
      <alignment horizontal="left" vertical="center" wrapText="1"/>
    </xf>
    <xf numFmtId="0" fontId="0" fillId="0" borderId="9" xfId="0" applyBorder="1" applyAlignment="1">
      <alignment horizontal="left" vertical="center" wrapText="1"/>
    </xf>
    <xf numFmtId="0" fontId="0" fillId="3" borderId="10" xfId="0" applyFill="1" applyBorder="1" applyAlignment="1">
      <alignment horizontal="left" vertical="center" wrapText="1"/>
    </xf>
    <xf numFmtId="0" fontId="0" fillId="3" borderId="13" xfId="0" applyFill="1" applyBorder="1" applyAlignment="1">
      <alignment horizontal="left" vertical="center" wrapText="1"/>
    </xf>
    <xf numFmtId="164" fontId="0" fillId="0" borderId="8" xfId="0" applyNumberFormat="1" applyBorder="1" applyAlignment="1">
      <alignment horizontal="center" vertical="center"/>
    </xf>
    <xf numFmtId="164" fontId="0" fillId="0" borderId="9" xfId="0" applyNumberFormat="1" applyBorder="1" applyAlignment="1">
      <alignment horizontal="center" vertical="center"/>
    </xf>
    <xf numFmtId="0" fontId="1" fillId="0" borderId="8" xfId="1" applyFill="1" applyBorder="1" applyAlignment="1">
      <alignment horizontal="left" vertical="top"/>
    </xf>
    <xf numFmtId="0" fontId="1" fillId="0" borderId="9" xfId="1" applyFill="1" applyBorder="1" applyAlignment="1">
      <alignment horizontal="left" vertical="top"/>
    </xf>
    <xf numFmtId="0" fontId="0" fillId="0" borderId="6" xfId="0" applyBorder="1" applyAlignment="1">
      <alignment horizontal="left" vertical="center" wrapText="1"/>
    </xf>
    <xf numFmtId="0" fontId="0" fillId="0" borderId="21" xfId="0" applyBorder="1" applyAlignment="1">
      <alignment vertical="center" wrapText="1"/>
    </xf>
    <xf numFmtId="0" fontId="0" fillId="0" borderId="22" xfId="0" applyBorder="1" applyAlignment="1">
      <alignment vertical="center" wrapText="1"/>
    </xf>
    <xf numFmtId="0" fontId="0" fillId="0" borderId="23" xfId="0" applyBorder="1" applyAlignment="1">
      <alignment vertical="center" wrapText="1"/>
    </xf>
    <xf numFmtId="0" fontId="1" fillId="0" borderId="10" xfId="1" applyFill="1" applyBorder="1" applyAlignment="1">
      <alignment horizontal="left" vertical="top"/>
    </xf>
    <xf numFmtId="0" fontId="1" fillId="0" borderId="13" xfId="1" applyFill="1" applyBorder="1" applyAlignment="1">
      <alignment horizontal="left" vertical="top"/>
    </xf>
    <xf numFmtId="0" fontId="0" fillId="0" borderId="13" xfId="0" applyBorder="1" applyAlignment="1">
      <alignment horizontal="left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13" xfId="0" applyNumberFormat="1" applyBorder="1" applyAlignment="1">
      <alignment horizontal="center" vertical="center"/>
    </xf>
    <xf numFmtId="0" fontId="0" fillId="3" borderId="7" xfId="0" applyFill="1" applyBorder="1" applyAlignment="1">
      <alignment horizontal="left" vertical="center" wrapText="1"/>
    </xf>
    <xf numFmtId="0" fontId="0" fillId="3" borderId="6" xfId="0" applyFill="1" applyBorder="1" applyAlignment="1">
      <alignment horizontal="left" vertical="center" wrapText="1"/>
    </xf>
    <xf numFmtId="0" fontId="0" fillId="3" borderId="9" xfId="0" applyFill="1" applyBorder="1" applyAlignment="1">
      <alignment horizontal="left" vertical="center" wrapText="1"/>
    </xf>
    <xf numFmtId="0" fontId="0" fillId="0" borderId="61" xfId="0" applyBorder="1" applyAlignment="1">
      <alignment horizontal="left" vertical="center" wrapText="1"/>
    </xf>
    <xf numFmtId="0" fontId="0" fillId="0" borderId="49" xfId="0" applyBorder="1" applyAlignment="1">
      <alignment horizontal="left" vertical="center" wrapText="1"/>
    </xf>
    <xf numFmtId="0" fontId="6" fillId="0" borderId="6" xfId="0" applyFont="1" applyBorder="1" applyAlignment="1">
      <alignment vertical="center"/>
    </xf>
    <xf numFmtId="0" fontId="6" fillId="0" borderId="9" xfId="0" applyFont="1" applyBorder="1" applyAlignment="1">
      <alignment vertical="center"/>
    </xf>
    <xf numFmtId="0" fontId="6" fillId="0" borderId="8" xfId="0" applyFont="1" applyBorder="1" applyAlignment="1">
      <alignment vertical="center"/>
    </xf>
    <xf numFmtId="0" fontId="1" fillId="0" borderId="6" xfId="1" applyFill="1" applyBorder="1" applyAlignment="1">
      <alignment horizontal="left" vertical="top"/>
    </xf>
    <xf numFmtId="164" fontId="0" fillId="0" borderId="36" xfId="0" applyNumberFormat="1" applyBorder="1" applyAlignment="1">
      <alignment horizontal="center" vertical="top"/>
    </xf>
    <xf numFmtId="164" fontId="0" fillId="0" borderId="37" xfId="0" applyNumberFormat="1" applyBorder="1" applyAlignment="1">
      <alignment horizontal="center" vertical="top"/>
    </xf>
    <xf numFmtId="0" fontId="1" fillId="0" borderId="25" xfId="3" applyFill="1" applyBorder="1" applyAlignment="1">
      <alignment horizontal="left" vertical="top"/>
    </xf>
    <xf numFmtId="0" fontId="0" fillId="0" borderId="14" xfId="0" applyBorder="1" applyAlignment="1">
      <alignment horizontal="left" vertical="center" wrapText="1"/>
    </xf>
    <xf numFmtId="164" fontId="0" fillId="0" borderId="19" xfId="0" applyNumberFormat="1" applyBorder="1" applyAlignment="1">
      <alignment horizontal="center" vertical="top"/>
    </xf>
    <xf numFmtId="164" fontId="0" fillId="0" borderId="41" xfId="0" applyNumberFormat="1" applyBorder="1" applyAlignment="1">
      <alignment horizontal="center" vertical="top"/>
    </xf>
    <xf numFmtId="0" fontId="0" fillId="0" borderId="11" xfId="0" applyBorder="1" applyAlignment="1">
      <alignment horizontal="center" vertical="center"/>
    </xf>
    <xf numFmtId="164" fontId="0" fillId="0" borderId="7" xfId="0" applyNumberFormat="1" applyBorder="1" applyAlignment="1">
      <alignment horizontal="center" vertical="center"/>
    </xf>
    <xf numFmtId="14" fontId="0" fillId="0" borderId="11" xfId="0" applyNumberFormat="1" applyBorder="1" applyAlignment="1">
      <alignment horizontal="left" vertical="center"/>
    </xf>
    <xf numFmtId="0" fontId="0" fillId="0" borderId="26" xfId="0" applyBorder="1" applyAlignment="1">
      <alignment horizontal="left" vertical="center"/>
    </xf>
    <xf numFmtId="164" fontId="0" fillId="0" borderId="35" xfId="0" applyNumberFormat="1" applyBorder="1" applyAlignment="1">
      <alignment horizontal="center" vertical="center"/>
    </xf>
    <xf numFmtId="164" fontId="0" fillId="0" borderId="44" xfId="0" applyNumberFormat="1" applyBorder="1" applyAlignment="1">
      <alignment horizontal="center" vertical="center"/>
    </xf>
    <xf numFmtId="14" fontId="0" fillId="0" borderId="25" xfId="0" applyNumberFormat="1" applyBorder="1" applyAlignment="1">
      <alignment horizontal="left" vertical="center"/>
    </xf>
    <xf numFmtId="0" fontId="0" fillId="0" borderId="7" xfId="0" applyBorder="1" applyAlignment="1">
      <alignment horizontal="left" vertical="center" wrapText="1"/>
    </xf>
    <xf numFmtId="14" fontId="0" fillId="0" borderId="8" xfId="0" applyNumberFormat="1" applyBorder="1" applyAlignment="1">
      <alignment horizontal="left" vertical="center"/>
    </xf>
    <xf numFmtId="14" fontId="0" fillId="0" borderId="9" xfId="0" applyNumberFormat="1" applyBorder="1" applyAlignment="1">
      <alignment horizontal="left" vertical="center"/>
    </xf>
    <xf numFmtId="0" fontId="8" fillId="0" borderId="8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164" fontId="0" fillId="0" borderId="15" xfId="0" applyNumberFormat="1" applyBorder="1" applyAlignment="1">
      <alignment horizontal="center" vertical="top"/>
    </xf>
    <xf numFmtId="164" fontId="0" fillId="0" borderId="17" xfId="0" applyNumberFormat="1" applyBorder="1" applyAlignment="1">
      <alignment horizontal="center" vertical="top"/>
    </xf>
    <xf numFmtId="0" fontId="0" fillId="0" borderId="25" xfId="0" applyBorder="1" applyAlignment="1">
      <alignment horizontal="center" vertical="center"/>
    </xf>
    <xf numFmtId="0" fontId="0" fillId="3" borderId="52" xfId="0" applyFill="1" applyBorder="1" applyAlignment="1">
      <alignment horizontal="left" vertical="center" wrapText="1"/>
    </xf>
    <xf numFmtId="0" fontId="0" fillId="3" borderId="28" xfId="0" applyFill="1" applyBorder="1" applyAlignment="1">
      <alignment horizontal="left" vertical="center" wrapText="1"/>
    </xf>
    <xf numFmtId="0" fontId="0" fillId="3" borderId="34" xfId="0" applyFill="1" applyBorder="1" applyAlignment="1">
      <alignment horizontal="left" vertical="center" wrapText="1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left" vertical="center"/>
    </xf>
    <xf numFmtId="14" fontId="0" fillId="0" borderId="7" xfId="0" applyNumberFormat="1" applyBorder="1" applyAlignment="1">
      <alignment horizontal="left" vertical="center"/>
    </xf>
    <xf numFmtId="14" fontId="0" fillId="0" borderId="6" xfId="0" applyNumberFormat="1" applyBorder="1" applyAlignment="1">
      <alignment horizontal="left" vertical="center"/>
    </xf>
    <xf numFmtId="0" fontId="0" fillId="0" borderId="7" xfId="0" applyBorder="1" applyAlignment="1">
      <alignment horizontal="center" vertical="center"/>
    </xf>
    <xf numFmtId="0" fontId="1" fillId="0" borderId="7" xfId="1" applyBorder="1" applyAlignment="1"/>
    <xf numFmtId="0" fontId="1" fillId="0" borderId="6" xfId="1" applyBorder="1" applyAlignment="1"/>
    <xf numFmtId="14" fontId="0" fillId="0" borderId="10" xfId="0" applyNumberFormat="1" applyBorder="1" applyAlignment="1">
      <alignment horizontal="left" vertical="center"/>
    </xf>
    <xf numFmtId="0" fontId="0" fillId="0" borderId="15" xfId="0" applyBorder="1" applyAlignment="1">
      <alignment vertical="center"/>
    </xf>
    <xf numFmtId="0" fontId="0" fillId="0" borderId="16" xfId="0" applyBorder="1" applyAlignment="1">
      <alignment vertical="center"/>
    </xf>
    <xf numFmtId="0" fontId="1" fillId="0" borderId="59" xfId="1" applyBorder="1" applyAlignment="1">
      <alignment vertical="center"/>
    </xf>
    <xf numFmtId="0" fontId="1" fillId="0" borderId="4" xfId="1" applyBorder="1" applyAlignment="1">
      <alignment vertical="center"/>
    </xf>
    <xf numFmtId="0" fontId="0" fillId="0" borderId="21" xfId="0" applyBorder="1" applyAlignment="1">
      <alignment vertical="center"/>
    </xf>
    <xf numFmtId="0" fontId="0" fillId="0" borderId="22" xfId="0" applyBorder="1" applyAlignment="1">
      <alignment vertical="center"/>
    </xf>
    <xf numFmtId="14" fontId="0" fillId="0" borderId="13" xfId="0" applyNumberFormat="1" applyBorder="1" applyAlignment="1">
      <alignment horizontal="left" vertical="center"/>
    </xf>
    <xf numFmtId="0" fontId="0" fillId="0" borderId="10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164" fontId="0" fillId="0" borderId="38" xfId="0" applyNumberFormat="1" applyBorder="1" applyAlignment="1">
      <alignment horizontal="center" vertical="top"/>
    </xf>
    <xf numFmtId="0" fontId="0" fillId="0" borderId="9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3" fillId="0" borderId="50" xfId="0" applyFont="1" applyBorder="1" applyAlignment="1">
      <alignment horizontal="center" vertical="center" wrapText="1"/>
    </xf>
    <xf numFmtId="0" fontId="0" fillId="3" borderId="46" xfId="0" applyFill="1" applyBorder="1" applyAlignment="1">
      <alignment vertical="center" wrapText="1"/>
    </xf>
    <xf numFmtId="0" fontId="0" fillId="3" borderId="22" xfId="0" applyFill="1" applyBorder="1" applyAlignment="1">
      <alignment vertical="center" wrapText="1"/>
    </xf>
    <xf numFmtId="0" fontId="0" fillId="3" borderId="23" xfId="0" applyFill="1" applyBorder="1" applyAlignment="1">
      <alignment vertical="center" wrapText="1"/>
    </xf>
    <xf numFmtId="0" fontId="0" fillId="4" borderId="10" xfId="0" applyFill="1" applyBorder="1" applyAlignment="1">
      <alignment horizontal="left" vertical="center" wrapText="1"/>
    </xf>
    <xf numFmtId="0" fontId="0" fillId="4" borderId="29" xfId="0" applyFill="1" applyBorder="1" applyAlignment="1">
      <alignment vertical="center" wrapText="1"/>
    </xf>
    <xf numFmtId="0" fontId="0" fillId="0" borderId="59" xfId="0" applyBorder="1" applyAlignment="1">
      <alignment horizontal="left" vertical="center" wrapText="1"/>
    </xf>
    <xf numFmtId="0" fontId="0" fillId="0" borderId="43" xfId="0" applyBorder="1" applyAlignment="1">
      <alignment horizontal="left" vertical="center" wrapText="1"/>
    </xf>
  </cellXfs>
  <cellStyles count="4">
    <cellStyle name="Hyperlink" xfId="3" xr:uid="{00000000-000B-0000-0000-000008000000}"/>
    <cellStyle name="Hyperlänk" xfId="1" builtinId="8"/>
    <cellStyle name="Normal" xfId="0" builtinId="0"/>
    <cellStyle name="Normal 2" xfId="2" xr:uid="{A7E8B2DD-D9AE-4A34-A2CA-926CE7B9B617}"/>
  </cellStyles>
  <dxfs count="61"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numFmt numFmtId="19" formatCode="yyyy/mm/dd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yyyy/mm/dd;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9" formatCode="yyyy/mm/dd"/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solid">
          <fgColor theme="9"/>
          <bgColor theme="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styles.xml" Id="rId3" /><Relationship Type="http://schemas.openxmlformats.org/officeDocument/2006/relationships/theme" Target="theme/theme1.xml" Id="rId2" /><Relationship Type="http://schemas.openxmlformats.org/officeDocument/2006/relationships/worksheet" Target="worksheets/sheet1.xml" Id="rId1" /><Relationship Type="http://schemas.openxmlformats.org/officeDocument/2006/relationships/calcChain" Target="calcChain.xml" Id="rId6" /><Relationship Type="http://schemas.openxmlformats.org/officeDocument/2006/relationships/sheetMetadata" Target="metadata.xml" Id="rId5" /><Relationship Type="http://schemas.openxmlformats.org/officeDocument/2006/relationships/sharedStrings" Target="sharedStrings.xml" Id="rId4" 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6AC29F3-830D-4EF3-9C72-D8C8729F678E}" name="Tabell2" displayName="Tabell2" ref="A85:L98" totalsRowShown="0" headerRowDxfId="60" tableBorderDxfId="59">
  <autoFilter ref="A85:L98" xr:uid="{06AC29F3-830D-4EF3-9C72-D8C8729F678E}"/>
  <sortState xmlns:xlrd2="http://schemas.microsoft.com/office/spreadsheetml/2017/richdata2" ref="A86:L98">
    <sortCondition ref="A85:A98"/>
  </sortState>
  <tableColumns count="12">
    <tableColumn id="1" xr3:uid="{9286587E-74EB-4DD2-830A-B8FEA11C73AD}" name="Substans" dataDxfId="58"/>
    <tableColumn id="2" xr3:uid="{35EB218E-E379-455A-A665-8BBF1A606BEF}" name="Beredningsform" dataDxfId="57"/>
    <tableColumn id="3" xr3:uid="{4FD3600F-C6B9-4A53-94C8-979A8AF10A7A}" name="Styrka" dataDxfId="56"/>
    <tableColumn id="5" xr3:uid="{4ADDC79A-97D0-4FD8-932A-BBC4C1270A48}" name="Licensläkemedel" dataDxfId="55" dataCellStyle="Hyperlänk"/>
    <tableColumn id="6" xr3:uid="{CAA82282-ACD3-47E3-8765-2E7A5422004A}" name="Tillverkare" dataDxfId="54"/>
    <tableColumn id="7" xr3:uid="{D89AAF0A-166F-4A59-AC4E-6B31EDBDC675}" name="Land" dataDxfId="53"/>
    <tableColumn id="8" xr3:uid="{AAF4CB5B-798A-455F-930A-DB8A0330A591}" name="Förpackning" dataDxfId="52"/>
    <tableColumn id="9" xr3:uid="{CB1FB92B-C21B-4C17-B6CE-8ED77E18A04B}" name="Varunummer" dataDxfId="51"/>
    <tableColumn id="10" xr3:uid="{D8894FF4-032E-434F-A597-B8ED47BA24AA}" name="Gäller tom" dataDxfId="50"/>
    <tableColumn id="11" xr3:uid="{0CDFF84D-E9D0-411C-9E8E-38130BDB57EC}" name="Licens sökt av" dataDxfId="49"/>
    <tableColumn id="13" xr3:uid="{815608D0-839E-4CB9-A120-07EF883FCD96}" name="Referensnummer till licensbeslut" dataDxfId="48"/>
    <tableColumn id="12" xr3:uid="{236582B9-C60F-486E-9C8C-D7772CA4478C}" name="Särskilt tillstånd från läkemedelsverket för receptförskrivning" dataDxfId="47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E22EF91-1B26-44ED-8F53-80FAC95B6C06}" name="Tabell1" displayName="Tabell1" ref="M3:S510" totalsRowShown="0" headerRowDxfId="46" dataDxfId="45">
  <autoFilter ref="M3:S510" xr:uid="{4E22EF91-1B26-44ED-8F53-80FAC95B6C06}"/>
  <tableColumns count="7">
    <tableColumn id="1" xr3:uid="{652DFCFF-C5E3-4FA4-9084-21D5CD46BE6C}" name="Preparatkontroll" dataDxfId="44">
      <calculatedColumnFormula>A4</calculatedColumnFormula>
    </tableColumn>
    <tableColumn id="2" xr3:uid="{15482E22-4A57-4401-9E70-0D8A4562A7EC}" name="Nytt preparat" dataDxfId="43">
      <calculatedColumnFormula>IF(Tabell1[[#This Row],[Preparatkontroll]]=0,"",1)</calculatedColumnFormula>
    </tableColumn>
    <tableColumn id="3" xr3:uid="{5F47BFCD-C72B-4B74-BA84-4EC16E5FDF88}" name="Substans nr" dataDxfId="42">
      <calculatedColumnFormula array="1">IF(Tabell1[[#This Row],[Rad]]=4,0+Tabell1[[#This Row],[Nytt preparat]],IF(Tabell1[[#This Row],[Nytt preparat]]=1,LOOKUP(Tabell1[[#This Row],[Rad]]-1,Tabell1[Rad],Tabell1[Substans nr]+1),LOOKUP(Tabell1[[#This Row],[Rad]]-1,Tabell1[Rad],Tabell1[Substans nr])))</calculatedColumnFormula>
    </tableColumn>
    <tableColumn id="4" xr3:uid="{C84EF50E-4EFD-4CE1-A3E6-453498D305D2}" name="Ska markeras" dataDxfId="41">
      <calculatedColumnFormula>IF(Tabell1[[#This Row],[Rad]]&gt;Tabell1[[#This Row],[Första tomma]]-1,"",IF(ISEVEN(Tabell1[[#This Row],[Substans nr]])=TRUE,TRUE,FALSE))</calculatedColumnFormula>
    </tableColumn>
    <tableColumn id="5" xr3:uid="{EE86C4E5-A108-4BAD-BC35-38B1B8EFEA69}" name="Tom rad" dataDxfId="40">
      <calculatedColumnFormula>(ISBLANK(#REF!))</calculatedColumnFormula>
    </tableColumn>
    <tableColumn id="6" xr3:uid="{3B0708EA-13B5-44E8-AD03-78075E3CE88E}" name="Rad" dataDxfId="39">
      <calculatedColumnFormula>ROW()</calculatedColumnFormula>
    </tableColumn>
    <tableColumn id="7" xr3:uid="{34926368-B3DD-4611-9DBC-B3C0861CE568}" name="Första tomma" dataDxfId="38">
      <calculatedColumnFormula>_xlfn.MINIFS(Tabell1[Rad],Tabell1[Tom rad],TRUE)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s://mellanarkiv-offentlig.vgregion.se/alfresco/s/archive/stream/public/v1/source/available/sofia/rhs8136-160155217-36/native/SPC%20Anticholium%20inj%202mg%20per%205ml%20750467.pdf" TargetMode="External"/><Relationship Id="rId21" Type="http://schemas.openxmlformats.org/officeDocument/2006/relationships/hyperlink" Target="https://mellanarkiv-offentlig.vgregion.se/alfresco/s/archive/stream/public/v1/source/available/sofia/rhs8136-160155217-88/native/SPC%20Phentolamine%20Mesylate%20inj%20v%c3%a4%205mg%20per%20ml%20vnr%20826413.pdf" TargetMode="External"/><Relationship Id="rId42" Type="http://schemas.openxmlformats.org/officeDocument/2006/relationships/hyperlink" Target="https://mellanarkiv-offentlig.vgregion.se/alfresco/s/archive/stream/public/v1/source/available/sofia/rhs8136-160155217-545/native/SPC%20fluorouracil-sandoz%20schweiz%20vnr%20743211%20.pdf" TargetMode="External"/><Relationship Id="rId47" Type="http://schemas.openxmlformats.org/officeDocument/2006/relationships/hyperlink" Target="https://mellanarkiv-offentlig.vgregion.se/alfresco/s/archive/stream/public/v1/source/available/sofia/rhs8136-160155217-549/native/SPC%20Calciumfolinat%20LumaCina%20Ireland%20vnr%20xxxxxx.pdf" TargetMode="External"/><Relationship Id="rId63" Type="http://schemas.openxmlformats.org/officeDocument/2006/relationships/hyperlink" Target="https://mellanarkiv-offentlig.vgregion.se/alfresco/s/archive/stream/public/v1/source/available/sofia/rhs8136-160155217-577/native/SPC%20Zyprexa%20Relprevv%20210mg%2c%20300mg%2c%20405mg%20%20H2Pharma%20LLC%20vnr%20850433%2c%20850434%2c%20850435.pdf" TargetMode="External"/><Relationship Id="rId68" Type="http://schemas.openxmlformats.org/officeDocument/2006/relationships/hyperlink" Target="https://mellanarkiv-offentlig.vgregion.se/alfresco/s/archive/stream/public/v1/source/available/sofia/rhs8136-160155217-598/native/SPC%20Methotrexat-Teva%20onco%20Inj%20inf%2025mg_ml%20%202ml%20vnr%20843230.pdf" TargetMode="External"/><Relationship Id="rId84" Type="http://schemas.openxmlformats.org/officeDocument/2006/relationships/hyperlink" Target="https://mellanarkiv-offentlig.vgregion.se/alfresco/s/archive/stream/public/v1/source/available/sofia/rhs8136-160155217-640/native/SPC%20Rifampin%20300%20mg%20vnr%20851575.pdf" TargetMode="External"/><Relationship Id="rId16" Type="http://schemas.openxmlformats.org/officeDocument/2006/relationships/hyperlink" Target="https://mellanarkiv-offentlig.vgregion.se/alfresco/s/archive/stream/public/v1/source/available/sofia/rhs8136-160155217-200/native/SPC%20Wincef%20tablett%20400mg%20745059.pdf" TargetMode="External"/><Relationship Id="rId11" Type="http://schemas.openxmlformats.org/officeDocument/2006/relationships/hyperlink" Target="https://mellanarkiv-offentlig.vgregion.se/alfresco/s/archive/stream/public/v1/source/available/sofia/rhs8136-160155217-317/native/SPC%20Neurobion%20injektionsv%c3%a4tska%20Portugal.pdf" TargetMode="External"/><Relationship Id="rId32" Type="http://schemas.openxmlformats.org/officeDocument/2006/relationships/hyperlink" Target="https://mellanarkiv-offentlig.vgregion.se/alfresco/s/archive/stream/public/v1/source/available/sofia/rhs8136-160155217-532/native/SPC%20Eptifibatide%20injektion%2075mg_100ml%20vnr%20748848.pdf" TargetMode="External"/><Relationship Id="rId37" Type="http://schemas.openxmlformats.org/officeDocument/2006/relationships/hyperlink" Target="https://mellanarkiv-offentlig.vgregion.se/alfresco/s/archive/stream/public/v1/source/available/sofia/rhs8136-160155217-541/native/SPC%20Bricanyl%20injektion%20vnr%20845824.pdf" TargetMode="External"/><Relationship Id="rId53" Type="http://schemas.openxmlformats.org/officeDocument/2006/relationships/hyperlink" Target="https://mellanarkiv-offentlig.vgregion.se/alfresco/s/archive/stream/public/v1/source/available/sofia/rhs8136-160155217-563/native/SPC%20vnr%20742622%20calcium%20sandoz.pdf" TargetMode="External"/><Relationship Id="rId58" Type="http://schemas.openxmlformats.org/officeDocument/2006/relationships/hyperlink" Target="https://mellanarkiv-offentlig.vgregion.se/alfresco/s/archive/stream/public/v1/source/available/sofia/rhs8136-160155217-566/native/SPC%20Furosemide%20Heritage%20Pharmaceuticals%20Inc%20vnr%20750157%20-%20747426.pdf" TargetMode="External"/><Relationship Id="rId74" Type="http://schemas.openxmlformats.org/officeDocument/2006/relationships/hyperlink" Target="https://mellanarkiv-offentlig.vgregion.se/alfresco/s/archive/stream/public/v1/source/available/sofia/rhs8136-160155217-601/native/SPC%20Suprax%20oral%20suspension%20100mg_5ml%20773618.pdf" TargetMode="External"/><Relationship Id="rId79" Type="http://schemas.openxmlformats.org/officeDocument/2006/relationships/hyperlink" Target="https://mellanarkiv-offentlig.vgregion.se/alfresco/s/archive/stream/public/v1/source/available/sofia/rhs8136-160155217-338/native/SCP%20Imdur%2060mg%20depottablett%20topridge%20pharma%20greece.pdf" TargetMode="External"/><Relationship Id="rId5" Type="http://schemas.openxmlformats.org/officeDocument/2006/relationships/hyperlink" Target="https://mellanarkiv-offentlig.vgregion.se/alfresco/s/archive/stream/public/v1/source/available/sofia/rhs8136-160155217-480/native/SPC%20Ventolin%20l%c3%b6%20f%20neb%205%20mg-ml%20vnr%20848460%20%20GlaxoSmithKline%20AG%20CH.pdf" TargetMode="External"/><Relationship Id="rId19" Type="http://schemas.openxmlformats.org/officeDocument/2006/relationships/hyperlink" Target="https://mellanarkiv-offentlig.vgregion.se/alfresco/s/archive/stream/public/v1/source/available/sofia/rhs8136-160155217-181/native/SPC%20InfectoOptiCef%20granulat%20till%20oral%20l%c3%b6sning%20100mg_5ml%20778097.pdf" TargetMode="External"/><Relationship Id="rId14" Type="http://schemas.openxmlformats.org/officeDocument/2006/relationships/hyperlink" Target="https://mellanarkiv-offentlig.vgregion.se/alfresco/s/archive/stream/public/v1/source/available/sofia/rhs8136-160155217-17/native/spc-Vitamin%20B6-ratiopharm%20tabl%2040%20mg.pdf" TargetMode="External"/><Relationship Id="rId22" Type="http://schemas.openxmlformats.org/officeDocument/2006/relationships/hyperlink" Target="https://mellanarkiv-offentlig.vgregion.se/alfresco/s/archive/stream/public/v1/source/available/sofia/rhs8136-160155217-96/native/SPC%20Periactin%20tablett%204mg%20vnr%20840140.pdf" TargetMode="External"/><Relationship Id="rId27" Type="http://schemas.openxmlformats.org/officeDocument/2006/relationships/hyperlink" Target="https://mellanarkiv-offentlig.vgregion.se/alfresco/s/archive/stream/public/v1/source/available/sofia/rhs8136-160155217-471/native/SPC%20pms-Salbutamol%20l%c3%b6sning%20f%c3%b6r%20nebulisator%202mg_ml%20vnr%20748766.pdf" TargetMode="External"/><Relationship Id="rId30" Type="http://schemas.openxmlformats.org/officeDocument/2006/relationships/hyperlink" Target="https://mellanarkiv-offentlig.vgregion.se/alfresco/s/archive/stream/public/v1/source/available/sofia/rhs8136-160155217-517/native/SPC%20Toxogonin%20inj%200%2c25g_ml%20Tyskland%20vnr%20843044.pdf" TargetMode="External"/><Relationship Id="rId35" Type="http://schemas.openxmlformats.org/officeDocument/2006/relationships/hyperlink" Target="https://mellanarkiv-offentlig.vgregion.se/alfresco/s/archive/stream/public/v1/source/available/sofia/rhs8136-160155217-534/native/SPC%20Clindamycin%20gran%20t%20or%20l%c3%b6%2075%20mg-5%20ml%20Aurobindo%20Pharma%20US%20vnr%20849411%20.pdf" TargetMode="External"/><Relationship Id="rId43" Type="http://schemas.openxmlformats.org/officeDocument/2006/relationships/hyperlink" Target="https://mellanarkiv-offentlig.vgregion.se/alfresco/s/archive/stream/public/v1/source/available/sofia/rhs8136-160155217-542/native/SPC%20FLUOROURACIL%20-%20fluorouracil%20injection%2c%20solution%2050mg_ml%20100%20ml%20(1).pdf" TargetMode="External"/><Relationship Id="rId48" Type="http://schemas.openxmlformats.org/officeDocument/2006/relationships/hyperlink" Target="https://mellanarkiv-offentlig.vgregion.se/alfresco/s/archive/stream/public/v1/source/available/sofia/rhs8136-160155217-551/native/SPC%20Calciumfolinate%20Kabi%20Deutschland%20vnr%20750027.pdf" TargetMode="External"/><Relationship Id="rId56" Type="http://schemas.openxmlformats.org/officeDocument/2006/relationships/hyperlink" Target="https://mellanarkiv-offentlig.vgregion.se/alfresco/s/archive/stream/public/v1/source/available/sofia/rhs8136-160155217-565/native/SPC%20%20Furosemid%20Ratiopharm%20vnr%20849044%20-%20846344.pdf" TargetMode="External"/><Relationship Id="rId64" Type="http://schemas.openxmlformats.org/officeDocument/2006/relationships/hyperlink" Target="https://mellanarkiv-offentlig.vgregion.se/alfresco/s/archive/stream/public/v1/source/available/sofia/rhs8136-160155217-577/native/SPC%20Zyprexa%20Relprevv%20210mg%2c%20300mg%2c%20405mg%20%20H2Pharma%20LLC%20vnr%20850433%2c%20850434%2c%20850435.pdf" TargetMode="External"/><Relationship Id="rId69" Type="http://schemas.openxmlformats.org/officeDocument/2006/relationships/hyperlink" Target="https://mellanarkiv-offentlig.vgregion.se/alfresco/s/archive/stream/public/v1/source/available/sofia/rhs8136-160155217-599/native/SPC%20Atropinsulfat%20100mg%205x10ml%20770492.pdf" TargetMode="External"/><Relationship Id="rId77" Type="http://schemas.openxmlformats.org/officeDocument/2006/relationships/hyperlink" Target="https://mellanarkiv-offentlig.vgregion.se/alfresco/s/archive/stream/public/v1/source/available/sofia/rhs8136-160155217-623/native/SPC%20Resochin%20tablett%20155mg%20vnr%20848843.pdf" TargetMode="External"/><Relationship Id="rId8" Type="http://schemas.openxmlformats.org/officeDocument/2006/relationships/hyperlink" Target="https://mellanarkiv-offentlig.vgregion.se/alfresco/s/archive/stream/public/v1/source/available/sofia/rhs8136-160155217-473/native/SPC%20Pertzye%20kaps%20flera%20styrkor%20Digestive%20Care%20US%20765682%20772398%20765683.pdf" TargetMode="External"/><Relationship Id="rId51" Type="http://schemas.openxmlformats.org/officeDocument/2006/relationships/hyperlink" Target="https://mellanarkiv-offentlig.vgregion.se/alfresco/s/archive/stream/public/v1/source/available/sofia/rhs8136-160155217-556/native/SPC%20gemcitabin-accord-schweiz.pdf" TargetMode="External"/><Relationship Id="rId72" Type="http://schemas.openxmlformats.org/officeDocument/2006/relationships/hyperlink" Target="https://mellanarkiv-offentlig.vgregion.se/alfresco/s/archive/stream/public/v1/source/available/sofia/rhs8136-160155217-602/native/SPC%20Pyrazinamid%20tabl%20500mg%20680497.pdf" TargetMode="External"/><Relationship Id="rId80" Type="http://schemas.openxmlformats.org/officeDocument/2006/relationships/hyperlink" Target="https://mellanarkiv-offentlig.vgregion.se/alfresco/s/archive/stream/public/v1/source/available/sofia/rhs8136-160155217-537/native/SPC%20IS%205%20mono-ratiopharm%2060mg%20vnr%20746008.pdf" TargetMode="External"/><Relationship Id="rId85" Type="http://schemas.openxmlformats.org/officeDocument/2006/relationships/printerSettings" Target="../printerSettings/printerSettings1.bin"/><Relationship Id="rId3" Type="http://schemas.openxmlformats.org/officeDocument/2006/relationships/hyperlink" Target="https://mellanarkiv-offentlig.vgregion.se/alfresco/s/archive/stream/public/v1/source/available/sofia/rhs8136-160155217-487/native/SPC%20FLUTIDE%20MITE%2050MCG%20GLAXOSMITHKLINE%20847411.pdf" TargetMode="External"/><Relationship Id="rId12" Type="http://schemas.openxmlformats.org/officeDocument/2006/relationships/hyperlink" Target="https://mellanarkiv-offentlig.vgregion.se/alfresco/s/archive/stream/public/v1/source/available/sofia/rhs8136-160155217-377/native/SPC%20Tebrazid.pdf" TargetMode="External"/><Relationship Id="rId17" Type="http://schemas.openxmlformats.org/officeDocument/2006/relationships/hyperlink" Target="https://mellanarkiv-offentlig.vgregion.se/alfresco/s/archive/stream/public/v1/source/available/sofia/rhs8136-160155217-183/native/SPC%20Tavegil%20injektionsv%c3%a4tska%202mg_2ml%20(GebroPharma_%20DE)%20680693.pdf" TargetMode="External"/><Relationship Id="rId25" Type="http://schemas.openxmlformats.org/officeDocument/2006/relationships/hyperlink" Target="https://mellanarkiv-offentlig.vgregion.se/alfresco/s/archive/stream/public/v1/source/available/sofia/rhs8136-160155217-15/native/841293%20Succicaptal.pdf" TargetMode="External"/><Relationship Id="rId33" Type="http://schemas.openxmlformats.org/officeDocument/2006/relationships/hyperlink" Target="https://mellanarkiv-offentlig.vgregion.se/alfresco/s/archive/stream/public/v1/source/available/sofia/rhs8136-160155217-531/native/SPC%20Zypadhera%20%20849875.pdf" TargetMode="External"/><Relationship Id="rId38" Type="http://schemas.openxmlformats.org/officeDocument/2006/relationships/hyperlink" Target="https://mellanarkiv-offentlig.vgregion.se/alfresco/s/archive/stream/public/v1/source/available/sofia/rhs8136-160155217-540/native/SPC%20Nanaltrexone%2050%20mg%20vnr%20745813.pdf" TargetMode="External"/><Relationship Id="rId46" Type="http://schemas.openxmlformats.org/officeDocument/2006/relationships/hyperlink" Target="https://mellanarkiv-offentlig.vgregion.se/alfresco/s/archive/stream/public/v1/source/available/sofia/rhs8136-160155217-553/native/SPC%20Tolterodine%20Tartrate%20depotkaps%204%20mg.pdf" TargetMode="External"/><Relationship Id="rId59" Type="http://schemas.openxmlformats.org/officeDocument/2006/relationships/hyperlink" Target="https://mellanarkiv-offentlig.vgregion.se/alfresco/s/archive/stream/public/v1/source/available/sofia/rhs8136-160155217-565/native/SPC%20%20Furosemid%20Ratiopharm%20vnr%20849044%20-%20846344.pdf" TargetMode="External"/><Relationship Id="rId67" Type="http://schemas.openxmlformats.org/officeDocument/2006/relationships/hyperlink" Target="https://mellanarkiv-offentlig.vgregion.se/alfresco/s/archive/stream/public/v1/source/available/sofia/rhs8136-160155217-582/native/SPC%20Clomethiazole%2031%2c5mg_ml%20sirap%20vnr%20843975%2c%20vnr%20850456.pdf" TargetMode="External"/><Relationship Id="rId20" Type="http://schemas.openxmlformats.org/officeDocument/2006/relationships/hyperlink" Target="https://mellanarkiv-offentlig.vgregion.se/alfresco/s/archive/stream/public/v1/source/available/sofia/rhs8136-160155217-180/native/SPC%20Cefixim%20tabl%20400mg%20STADA%20778086.pdf" TargetMode="External"/><Relationship Id="rId41" Type="http://schemas.openxmlformats.org/officeDocument/2006/relationships/hyperlink" Target="https://mellanarkiv-offentlig.vgregion.se/alfresco/s/archive/stream/public/v1/source/available/sofia/rhs8136-160155217-544/native/SPC%20fluorouracil-sandoz_canada%20vnr%20747874.pdf" TargetMode="External"/><Relationship Id="rId54" Type="http://schemas.openxmlformats.org/officeDocument/2006/relationships/hyperlink" Target="https://mellanarkiv-offentlig.vgregion.se/alfresco/s/archive/stream/public/v1/source/available/sofia/rhs8136-160155217-566/native/SPC%20Furosemide%20Heritage%20Pharmaceuticals%20Inc%20vnr%20750157%20-%20747426.pdf" TargetMode="External"/><Relationship Id="rId62" Type="http://schemas.openxmlformats.org/officeDocument/2006/relationships/hyperlink" Target="https://mellanarkiv-offentlig.vgregion.se/alfresco/s/archive/stream/public/v1/source/available/sofia/rhs8136-160155217-577/native/SPC%20Zyprexa%20Relprevv%20210mg%2c%20300mg%2c%20405mg%20%20H2Pharma%20LLC%20vnr%20850433%2c%20850434%2c%20850435.pdf" TargetMode="External"/><Relationship Id="rId70" Type="http://schemas.openxmlformats.org/officeDocument/2006/relationships/hyperlink" Target="https://mellanarkiv-offentlig.vgregion.se/alfresco/s/archive/stream/public/v1/source/available/sofia/rhs8136-160155217-507/native/SPC%20Fucithalmic%20%c3%b6gondroppar%20Kanada%20vnr%20848349.pdf" TargetMode="External"/><Relationship Id="rId75" Type="http://schemas.openxmlformats.org/officeDocument/2006/relationships/hyperlink" Target="https://mellanarkiv-offentlig.vgregion.se/alfresco/s/archive/stream/public/v1/source/available/sofia/rhs8136-160155217-606/native/SPC%20Iporel%20tabl%2075%20mcg%20Bausch%20Health%20PL%20vnr%20774103.pdf" TargetMode="External"/><Relationship Id="rId83" Type="http://schemas.openxmlformats.org/officeDocument/2006/relationships/hyperlink" Target="https://mellanarkiv-offentlig.vgregion.se/alfresco/s/archive/stream/public/v1/source/available/sofia/rhs8136-160155217-560/native/SPC%20Eremfat%20600%20mg%20pulver%20vnr%20850207.pdf" TargetMode="External"/><Relationship Id="rId1" Type="http://schemas.openxmlformats.org/officeDocument/2006/relationships/hyperlink" Target="https://www.lakemedelsverket.se/sv/behandling-och-forskrivning/forskrivning/tillstand-for-utlamnande-vid-generell-licens" TargetMode="External"/><Relationship Id="rId6" Type="http://schemas.openxmlformats.org/officeDocument/2006/relationships/hyperlink" Target="https://mellanarkiv-offentlig.vgregion.se/alfresco/s/archive/stream/public/v1/source/available/sofia/rhs8136-160155217-472/native/SPC%20quantalan-cheplapharm%20744527.pdf" TargetMode="External"/><Relationship Id="rId15" Type="http://schemas.openxmlformats.org/officeDocument/2006/relationships/hyperlink" Target="https://mellanarkiv-offentlig.vgregion.se/alfresco/s/archive/stream/public/v1/source/available/sofia/rhs8136-160155217-224/native/SPC%20Catapresan%20tablett%2075ug%20DE%20680658.pdf" TargetMode="External"/><Relationship Id="rId23" Type="http://schemas.openxmlformats.org/officeDocument/2006/relationships/hyperlink" Target="https://mellanarkiv-offentlig.vgregion.se/alfresco/s/archive/stream/public/v1/source/available/sofia/rhs8136-160155217-69/native/SPC%20Dimaval%20inj%20v%c3%a4%20250mg%20per%205ml%20vnr%20826415.pdf" TargetMode="External"/><Relationship Id="rId28" Type="http://schemas.openxmlformats.org/officeDocument/2006/relationships/hyperlink" Target="https://mellanarkiv-offentlig.vgregion.se/alfresco/s/archive/stream/public/v1/source/available/sofia/rhs8136-160155217-498/native/SPC%20Ventoline%201mg_ml%20l%c3%b6sning%20f%c3%b6r%20nebulisator%20vnr%20846658.pdf" TargetMode="External"/><Relationship Id="rId36" Type="http://schemas.openxmlformats.org/officeDocument/2006/relationships/hyperlink" Target="https://mellanarkiv-offentlig.vgregion.se/alfresco/s/archive/stream/public/v1/source/available/sofia/rhs8136-160155217-536/native/SPC%20Folinato%20calcico%20teva%2010mg_ml%20inj%20vnr%20844522.pdf" TargetMode="External"/><Relationship Id="rId49" Type="http://schemas.openxmlformats.org/officeDocument/2006/relationships/hyperlink" Target="https://mellanarkiv-offentlig.vgregion.se/alfresco/s/archive/stream/public/v1/source/available/sofia/rhs8136-160155217-550/native/SPC%20Calciumfolinat%20GRY%20Teva%20vnr%20xxxxxx.pdf" TargetMode="External"/><Relationship Id="rId57" Type="http://schemas.openxmlformats.org/officeDocument/2006/relationships/hyperlink" Target="https://mellanarkiv-offentlig.vgregion.se/alfresco/s/archive/stream/public/v1/source/available/sofia/rhs8136-160155217-564/native/SPC%20Furosemid%20Ratiopharm%20%20vnr%20749445%20-%20749625.pdf" TargetMode="External"/><Relationship Id="rId10" Type="http://schemas.openxmlformats.org/officeDocument/2006/relationships/hyperlink" Target="https://mellanarkiv-offentlig.vgregion.se/alfresco/s/archive/stream/public/v1/source/available/sofia/rhs8136-160155217-451/native/SPC%20Legalon%20848106.pdf" TargetMode="External"/><Relationship Id="rId31" Type="http://schemas.openxmlformats.org/officeDocument/2006/relationships/hyperlink" Target="https://mellanarkiv-offentlig.vgregion.se/alfresco/s/archive/stream/public/v1/source/available/sofia/rhs8136-160155217-486/native/SPC%20Nozinan%20inj%20Neuraxpharm%20771089%20758330.pdf" TargetMode="External"/><Relationship Id="rId44" Type="http://schemas.openxmlformats.org/officeDocument/2006/relationships/hyperlink" Target="https://mellanarkiv-offentlig.vgregion.se/alfresco/s/archive/stream/public/v1/source/available/sofia/rhs8136-160155217-555/native/SPC%20Tolterodine%20Tartrate%20Camber%201%20mg%20tablett.pdf" TargetMode="External"/><Relationship Id="rId52" Type="http://schemas.openxmlformats.org/officeDocument/2006/relationships/hyperlink" Target="https://mellanarkiv-offentlig.vgregion.se/alfresco/s/archive/stream/public/v1/source/available/sofia/rhs8136-160155217-559/native/SPC%20NALOREX%20Italien%20vnr%20845103.pdf" TargetMode="External"/><Relationship Id="rId60" Type="http://schemas.openxmlformats.org/officeDocument/2006/relationships/hyperlink" Target="https://mellanarkiv-offentlig.vgregion.se/alfresco/s/archive/stream/public/v1/source/available/sofia/rhs8136-160155217-567/native/SPC%20Folinato%20de%20c%c3%a1lcio%20Hikma%2030%20ml%20varunummer%20xxxxxx.pdf" TargetMode="External"/><Relationship Id="rId65" Type="http://schemas.openxmlformats.org/officeDocument/2006/relationships/hyperlink" Target="https://mellanarkiv-offentlig.vgregion.se/alfresco/s/archive/stream/public/v1/source/available/sofia/rhs8136-160155217-575/native/SPC%20Ephedrin%20Sintetica%20ampoules%20vnr%20750115.pdf" TargetMode="External"/><Relationship Id="rId73" Type="http://schemas.openxmlformats.org/officeDocument/2006/relationships/hyperlink" Target="https://mellanarkiv-offentlig.vgregion.se/alfresco/s/archive/stream/public/v1/source/available/sofia/rhs8136-160155217-603/native/SPC%20Etiltox%20tablett%20200mg%20taly%20746900.pdf" TargetMode="External"/><Relationship Id="rId78" Type="http://schemas.openxmlformats.org/officeDocument/2006/relationships/hyperlink" Target="https://mellanarkiv-offentlig.vgregion.se/alfresco/s/archive/stream/public/v1/source/available/sofia/rhs8136-160155217-620/native/SPC%20Holoxan%20inj%20Baxter%20CH%20750850%20750852%20750853.pdf" TargetMode="External"/><Relationship Id="rId81" Type="http://schemas.openxmlformats.org/officeDocument/2006/relationships/hyperlink" Target="https://mellanarkiv-offentlig.vgregion.se/alfresco/s/archive/stream/public/v1/source/available/sofia/rhs8136-160155217-630/native/SPC%20Ifosfamide%201g%20Baxter%20USA%20851288.pdf" TargetMode="External"/><Relationship Id="rId86" Type="http://schemas.openxmlformats.org/officeDocument/2006/relationships/table" Target="../tables/table1.xml"/><Relationship Id="rId4" Type="http://schemas.openxmlformats.org/officeDocument/2006/relationships/hyperlink" Target="https://mellanarkiv-offentlig.vgregion.se/alfresco/s/archive/stream/public/v1/source/available/sofia/rhs8136-160155217-483/native/SPC%20Pangrol%2025000%20kapsel%20798122.pdf" TargetMode="External"/><Relationship Id="rId9" Type="http://schemas.openxmlformats.org/officeDocument/2006/relationships/hyperlink" Target="https://mellanarkiv-offentlig.vgregion.se/alfresco/s/archive/stream/public/v1/source/available/sofia/rhs8136-160155217-458/native/SPC%20Viperfav%20%20823299.pdf" TargetMode="External"/><Relationship Id="rId13" Type="http://schemas.openxmlformats.org/officeDocument/2006/relationships/hyperlink" Target="https://mellanarkiv-offentlig.vgregion.se/alfresco/s/archive/stream/public/v1/source/available/sofia/rhs8136-160155217-447/native/SPC%20Eptifibatide%2020mg_100ml%20Eugia%20vnr%20747354.pdf" TargetMode="External"/><Relationship Id="rId18" Type="http://schemas.openxmlformats.org/officeDocument/2006/relationships/hyperlink" Target="https://mellanarkiv-offentlig.vgregion.se/alfresco/s/archive/stream/public/v1/source/available/sofia/rhs8136-160155217-184/native/SPC%20Diazepam%20injektionsv%c3%a4tska%2010mg_2ml%20842356.pdf" TargetMode="External"/><Relationship Id="rId39" Type="http://schemas.openxmlformats.org/officeDocument/2006/relationships/hyperlink" Target="https://mellanarkiv-offentlig.vgregion.se/alfresco/s/archive/stream/public/v1/source/available/sofia/rhs8136-160155217-538/native/SPC%20PRASULAN%205%20MG%20TABLETT%2c%2030st%20vnr%20849764%2c%20pdf.pdf" TargetMode="External"/><Relationship Id="rId34" Type="http://schemas.openxmlformats.org/officeDocument/2006/relationships/hyperlink" Target="https://mellanarkiv-offentlig.vgregion.se/alfresco/s/archive/stream/public/v1/source/available/sofia/rhs8136-160155217-531/native/SPC%20Zypadhera%20%20849875.pdf" TargetMode="External"/><Relationship Id="rId50" Type="http://schemas.openxmlformats.org/officeDocument/2006/relationships/hyperlink" Target="https://mellanarkiv-offentlig.vgregion.se/alfresco/s/archive/stream/public/v1/source/available/sofia/rhs8136-160155217-557/native/SPC%20gemcitabin-accord-tyskland.pdf" TargetMode="External"/><Relationship Id="rId55" Type="http://schemas.openxmlformats.org/officeDocument/2006/relationships/hyperlink" Target="https://mellanarkiv-offentlig.vgregion.se/alfresco/s/archive/stream/public/v1/source/available/sofia/rhs8136-160155217-564/native/SPC%20Furosemid%20Ratiopharm%20%20vnr%20749445%20-%20749625.pdf" TargetMode="External"/><Relationship Id="rId76" Type="http://schemas.openxmlformats.org/officeDocument/2006/relationships/hyperlink" Target="https://mellanarkiv-offentlig.vgregion.se/alfresco/s/archive/stream/public/v1/source/available/sofia/rhs8136-160155217-399/native/SPC%20Glutaferro%20orala%20droppar%20ES%20774053.pdf" TargetMode="External"/><Relationship Id="rId7" Type="http://schemas.openxmlformats.org/officeDocument/2006/relationships/hyperlink" Target="https://mellanarkiv-offentlig.vgregion.se/alfresco/s/archive/stream/public/v1/source/available/sofia/rhs8136-160155217-473/native/SPC%20Pertzye%20kaps%20flera%20styrkor%20Digestive%20Care%20US%20765682%20772398%20765683.pdf" TargetMode="External"/><Relationship Id="rId71" Type="http://schemas.openxmlformats.org/officeDocument/2006/relationships/hyperlink" Target="https://mellanarkiv-offentlig.vgregion.se/alfresco/s/archive/stream/public/v1/source/available/sofia/rhs8136-160155217-600/native/SPC%20Carnitene%20injv%c3%a4%201g-5ml%20ml%20Alfasigma%20IT%20784868.pdf" TargetMode="External"/><Relationship Id="rId2" Type="http://schemas.openxmlformats.org/officeDocument/2006/relationships/hyperlink" Target="https://mellanarkiv-offentlig.vgregion.se/alfresco/s/archive/stream/public/v1/source/available/sofia/rhs8136-160155217-13/native/Regiongemensamma%20godk&#228;nda%20licenser%20l&#228;kemedel.html" TargetMode="External"/><Relationship Id="rId29" Type="http://schemas.openxmlformats.org/officeDocument/2006/relationships/hyperlink" Target="https://mellanarkiv-offentlig.vgregion.se/alfresco/s/archive/stream/public/v1/source/available/sofia/rhs8136-160155217-500/native/SPC%20Vibracina%20vnr%20845900.pdf" TargetMode="External"/><Relationship Id="rId24" Type="http://schemas.openxmlformats.org/officeDocument/2006/relationships/hyperlink" Target="https://mellanarkiv-offentlig.vgregion.se/alfresco/s/archive/stream/public/v1/source/available/sofia/rhs8136-160155217-60/native/SPC%20Digifab%20vnr%20843722.pdf" TargetMode="External"/><Relationship Id="rId40" Type="http://schemas.openxmlformats.org/officeDocument/2006/relationships/hyperlink" Target="https://mellanarkiv-offentlig.vgregion.se/alfresco/s/archive/stream/public/v1/source/available/sofia/rhs8136-160155217-543/native/SPC%20Fluorouracil%20Injection%2c%20USP%20(50%20mg%20per%20mL)%20-%202.5%20g50%20mL%20.pdf" TargetMode="External"/><Relationship Id="rId45" Type="http://schemas.openxmlformats.org/officeDocument/2006/relationships/hyperlink" Target="https://mellanarkiv-offentlig.vgregion.se/alfresco/s/archive/stream/public/v1/source/available/sofia/rhs8136-160155217-554/native/SPC%20Tolterodine%20Tartrate%20depotkaps%202mg.pdf" TargetMode="External"/><Relationship Id="rId66" Type="http://schemas.openxmlformats.org/officeDocument/2006/relationships/hyperlink" Target="https://mellanarkiv-offentlig.vgregion.se/alfresco/s/archive/stream/public/v1/source/available/sofia/rhs8136-160155217-581/native/SPC%20Aminophylline%20Advanz%20vnr%20750361.pdf" TargetMode="External"/><Relationship Id="rId87" Type="http://schemas.openxmlformats.org/officeDocument/2006/relationships/table" Target="../tables/table2.xml"/><Relationship Id="rId61" Type="http://schemas.openxmlformats.org/officeDocument/2006/relationships/hyperlink" Target="https://mellanarkiv-offentlig.vgregion.se/alfresco/s/archive/stream/public/v1/source/available/sofia/rhs8136-160155217-569/native/SPC%20Prostin%200%2c25mg_ml%20injektion%20vnr%20756040.pdf" TargetMode="External"/><Relationship Id="rId82" Type="http://schemas.openxmlformats.org/officeDocument/2006/relationships/hyperlink" Target="https://mellanarkiv-offentlig.vgregion.se/alfresco/s/archive/stream/public/v1/source/available/sofia/rhs8136-160155217-638/native/SPC%20Morphin%20HCL%20Sintetica%20745222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510"/>
  <sheetViews>
    <sheetView tabSelected="1" zoomScaleNormal="100"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D102" sqref="D102"/>
    </sheetView>
  </sheetViews>
  <sheetFormatPr defaultColWidth="9.140625" defaultRowHeight="15" x14ac:dyDescent="0.25"/>
  <cols>
    <col min="1" max="1" width="18.85546875" style="71" customWidth="1"/>
    <col min="2" max="2" width="33.140625" style="71" customWidth="1"/>
    <col min="3" max="3" width="16.140625" style="71" customWidth="1"/>
    <col min="4" max="4" width="49" bestFit="1" customWidth="1"/>
    <col min="5" max="5" width="53" style="71" customWidth="1"/>
    <col min="6" max="7" width="17" style="71" customWidth="1"/>
    <col min="8" max="8" width="16" style="145" customWidth="1"/>
    <col min="9" max="9" width="17.42578125" style="121" customWidth="1"/>
    <col min="10" max="10" width="22.7109375" style="71" customWidth="1"/>
    <col min="11" max="11" width="19.140625" style="71" customWidth="1"/>
    <col min="12" max="12" width="27.85546875" style="11" bestFit="1" customWidth="1"/>
    <col min="13" max="13" width="60.42578125" style="4" hidden="1" customWidth="1"/>
    <col min="14" max="14" width="15.140625" style="4" hidden="1" customWidth="1"/>
    <col min="15" max="15" width="13.42578125" style="4" hidden="1" customWidth="1"/>
    <col min="16" max="16" width="15.28515625" style="4" hidden="1" customWidth="1"/>
    <col min="17" max="17" width="10.7109375" style="4" hidden="1" customWidth="1"/>
    <col min="18" max="18" width="7" style="4" hidden="1" customWidth="1"/>
    <col min="19" max="19" width="15.5703125" style="4" hidden="1" customWidth="1"/>
    <col min="20" max="20" width="9.140625" style="4" customWidth="1"/>
    <col min="21" max="16384" width="9.140625" style="4"/>
  </cols>
  <sheetData>
    <row r="1" spans="1:19" x14ac:dyDescent="0.25">
      <c r="A1" s="203" t="s">
        <v>0</v>
      </c>
    </row>
    <row r="2" spans="1:19" ht="52.5" customHeight="1" x14ac:dyDescent="0.25">
      <c r="A2" s="451" t="s">
        <v>1</v>
      </c>
      <c r="B2" s="451"/>
      <c r="C2" s="451"/>
    </row>
    <row r="3" spans="1:19" ht="63.75" thickBot="1" x14ac:dyDescent="0.3">
      <c r="A3" s="204" t="s">
        <v>2</v>
      </c>
      <c r="B3" s="171" t="s">
        <v>3</v>
      </c>
      <c r="C3" s="171" t="s">
        <v>4</v>
      </c>
      <c r="D3" s="2" t="s">
        <v>5</v>
      </c>
      <c r="E3" s="171" t="s">
        <v>6</v>
      </c>
      <c r="F3" s="171" t="s">
        <v>7</v>
      </c>
      <c r="G3" s="171" t="s">
        <v>8</v>
      </c>
      <c r="H3" s="146" t="s">
        <v>9</v>
      </c>
      <c r="I3" s="95" t="s">
        <v>10</v>
      </c>
      <c r="J3" s="95" t="s">
        <v>11</v>
      </c>
      <c r="K3" s="72" t="s">
        <v>12</v>
      </c>
      <c r="L3" s="13" t="s">
        <v>13</v>
      </c>
      <c r="M3" s="4" t="s">
        <v>14</v>
      </c>
      <c r="N3" s="4" t="s">
        <v>15</v>
      </c>
      <c r="O3" s="4" t="s">
        <v>16</v>
      </c>
      <c r="P3" s="4" t="s">
        <v>17</v>
      </c>
      <c r="Q3" s="4" t="s">
        <v>18</v>
      </c>
      <c r="R3" s="4" t="s">
        <v>19</v>
      </c>
      <c r="S3" s="4" t="s">
        <v>20</v>
      </c>
    </row>
    <row r="4" spans="1:19" ht="15.75" thickBot="1" x14ac:dyDescent="0.3">
      <c r="A4" s="205" t="s">
        <v>21</v>
      </c>
      <c r="B4" s="192" t="s">
        <v>22</v>
      </c>
      <c r="C4" s="188" t="s">
        <v>23</v>
      </c>
      <c r="D4" s="7" t="s">
        <v>24</v>
      </c>
      <c r="E4" s="182" t="s">
        <v>25</v>
      </c>
      <c r="F4" s="147" t="s">
        <v>26</v>
      </c>
      <c r="G4" s="147" t="s">
        <v>27</v>
      </c>
      <c r="H4" s="147">
        <v>750361</v>
      </c>
      <c r="I4" s="122">
        <v>46289</v>
      </c>
      <c r="J4" s="96" t="s">
        <v>28</v>
      </c>
      <c r="K4" s="73">
        <v>2025806927</v>
      </c>
      <c r="L4" s="19"/>
      <c r="M4" s="4" t="str">
        <f>A4</f>
        <v>aminofyllinhydrat</v>
      </c>
      <c r="N4" s="4">
        <f>IF(Tabell1[[#This Row],[Preparatkontroll]]=0,"",1)</f>
        <v>1</v>
      </c>
      <c r="O4" s="4" cm="1">
        <f t="array" ref="O4">IF(Tabell1[[#This Row],[Rad]]=4,0+Tabell1[[#This Row],[Nytt preparat]],IF(Tabell1[[#This Row],[Nytt preparat]]=1,LOOKUP(Tabell1[[#This Row],[Rad]]-1,Tabell1[Rad],Tabell1[Substans nr]+1),LOOKUP(Tabell1[[#This Row],[Rad]]-1,Tabell1[Rad],Tabell1[Substans nr])))</f>
        <v>1</v>
      </c>
      <c r="P4" s="4" t="b">
        <f>IF(Tabell1[[#This Row],[Rad]]&gt;Tabell1[[#This Row],[Första tomma]]-1,"",IF(ISEVEN(Tabell1[[#This Row],[Substans nr]])=TRUE,TRUE,FALSE))</f>
        <v>0</v>
      </c>
      <c r="Q4" s="4" t="b">
        <f>(ISBLANK(#REF!))</f>
        <v>0</v>
      </c>
      <c r="R4" s="4">
        <f>ROW()</f>
        <v>4</v>
      </c>
      <c r="S4" s="4">
        <f>_xlfn.MINIFS(Tabell1[Rad],Tabell1[Tom rad],TRUE)</f>
        <v>82</v>
      </c>
    </row>
    <row r="5" spans="1:19" s="52" customFormat="1" x14ac:dyDescent="0.25">
      <c r="A5" s="355" t="s">
        <v>34</v>
      </c>
      <c r="B5" s="165" t="s">
        <v>35</v>
      </c>
      <c r="C5" s="165" t="s">
        <v>36</v>
      </c>
      <c r="D5" s="6" t="s">
        <v>37</v>
      </c>
      <c r="E5" s="148" t="s">
        <v>38</v>
      </c>
      <c r="F5" s="148" t="s">
        <v>39</v>
      </c>
      <c r="G5" s="148" t="s">
        <v>40</v>
      </c>
      <c r="H5" s="148">
        <v>845449</v>
      </c>
      <c r="I5" s="123">
        <v>46144</v>
      </c>
      <c r="J5" s="97" t="s">
        <v>32</v>
      </c>
      <c r="K5" s="74">
        <v>2025782715</v>
      </c>
      <c r="L5" s="51"/>
      <c r="M5" s="52" t="str">
        <f t="shared" ref="M5:M7" si="0">A5</f>
        <v>cefixim</v>
      </c>
      <c r="N5" s="52">
        <f>IF(Tabell1[[#This Row],[Preparatkontroll]]=0,"",1)</f>
        <v>1</v>
      </c>
      <c r="O5" s="52" cm="1">
        <f t="array" ref="O5">IF(Tabell1[[#This Row],[Rad]]=4,0+Tabell1[[#This Row],[Nytt preparat]],IF(Tabell1[[#This Row],[Nytt preparat]]=1,LOOKUP(Tabell1[[#This Row],[Rad]]-1,Tabell1[Rad],Tabell1[Substans nr]+1),LOOKUP(Tabell1[[#This Row],[Rad]]-1,Tabell1[Rad],Tabell1[Substans nr])))</f>
        <v>2</v>
      </c>
      <c r="P5" s="52" t="b">
        <f>IF(Tabell1[[#This Row],[Rad]]&gt;Tabell1[[#This Row],[Första tomma]]-1,"",IF(ISEVEN(Tabell1[[#This Row],[Substans nr]])=TRUE,TRUE,FALSE))</f>
        <v>1</v>
      </c>
      <c r="Q5" s="52" t="b">
        <f t="shared" ref="Q5:Q9" si="1">(ISBLANK(H5))</f>
        <v>0</v>
      </c>
      <c r="R5" s="52">
        <f>ROW()</f>
        <v>5</v>
      </c>
      <c r="S5" s="52">
        <f>_xlfn.MINIFS(Tabell1[Rad],Tabell1[Tom rad],TRUE)</f>
        <v>82</v>
      </c>
    </row>
    <row r="6" spans="1:19" s="52" customFormat="1" ht="15.75" thickBot="1" x14ac:dyDescent="0.3">
      <c r="A6" s="355"/>
      <c r="B6" s="163" t="s">
        <v>41</v>
      </c>
      <c r="C6" s="163" t="s">
        <v>36</v>
      </c>
      <c r="D6" s="1" t="s">
        <v>42</v>
      </c>
      <c r="E6" s="118" t="s">
        <v>43</v>
      </c>
      <c r="F6" s="98" t="s">
        <v>44</v>
      </c>
      <c r="G6" s="118" t="s">
        <v>45</v>
      </c>
      <c r="H6" s="118">
        <v>773618</v>
      </c>
      <c r="I6" s="124">
        <v>46245</v>
      </c>
      <c r="J6" s="98" t="s">
        <v>28</v>
      </c>
      <c r="K6" s="75">
        <v>2025800108</v>
      </c>
      <c r="L6" s="21"/>
      <c r="M6" s="52">
        <f t="shared" si="0"/>
        <v>0</v>
      </c>
      <c r="N6" s="52" t="str">
        <f>IF(Tabell1[[#This Row],[Preparatkontroll]]=0,"",1)</f>
        <v/>
      </c>
      <c r="O6" s="52" cm="1">
        <f t="array" ref="O6">IF(Tabell1[[#This Row],[Rad]]=4,0+Tabell1[[#This Row],[Nytt preparat]],IF(Tabell1[[#This Row],[Nytt preparat]]=1,LOOKUP(Tabell1[[#This Row],[Rad]]-1,Tabell1[Rad],Tabell1[Substans nr]+1),LOOKUP(Tabell1[[#This Row],[Rad]]-1,Tabell1[Rad],Tabell1[Substans nr])))</f>
        <v>2</v>
      </c>
      <c r="P6" s="52" t="b">
        <f>IF(Tabell1[[#This Row],[Rad]]&gt;Tabell1[[#This Row],[Första tomma]]-1,"",IF(ISEVEN(Tabell1[[#This Row],[Substans nr]])=TRUE,TRUE,FALSE))</f>
        <v>1</v>
      </c>
      <c r="Q6" s="52" t="b">
        <f t="shared" si="1"/>
        <v>0</v>
      </c>
      <c r="R6" s="52">
        <f>ROW()</f>
        <v>6</v>
      </c>
      <c r="S6" s="52">
        <f>_xlfn.MINIFS(Tabell1[Rad],Tabell1[Tom rad],TRUE)</f>
        <v>82</v>
      </c>
    </row>
    <row r="7" spans="1:19" s="52" customFormat="1" ht="15.75" thickBot="1" x14ac:dyDescent="0.3">
      <c r="A7" s="355"/>
      <c r="B7" s="164" t="s">
        <v>29</v>
      </c>
      <c r="C7" s="164" t="s">
        <v>46</v>
      </c>
      <c r="D7" s="14" t="s">
        <v>47</v>
      </c>
      <c r="E7" s="150" t="s">
        <v>48</v>
      </c>
      <c r="F7" s="150" t="s">
        <v>39</v>
      </c>
      <c r="G7" s="150" t="s">
        <v>49</v>
      </c>
      <c r="H7" s="150">
        <v>843502</v>
      </c>
      <c r="I7" s="125">
        <v>46144</v>
      </c>
      <c r="J7" s="99" t="s">
        <v>32</v>
      </c>
      <c r="K7" s="76">
        <v>2025782721</v>
      </c>
      <c r="L7" s="22"/>
      <c r="M7" s="52">
        <f t="shared" si="0"/>
        <v>0</v>
      </c>
      <c r="N7" s="52" t="str">
        <f>IF(Tabell1[[#This Row],[Preparatkontroll]]=0,"",1)</f>
        <v/>
      </c>
      <c r="O7" s="52" cm="1">
        <f t="array" ref="O7">IF(Tabell1[[#This Row],[Rad]]=4,0+Tabell1[[#This Row],[Nytt preparat]],IF(Tabell1[[#This Row],[Nytt preparat]]=1,LOOKUP(Tabell1[[#This Row],[Rad]]-1,Tabell1[Rad],Tabell1[Substans nr]+1),LOOKUP(Tabell1[[#This Row],[Rad]]-1,Tabell1[Rad],Tabell1[Substans nr])))</f>
        <v>2</v>
      </c>
      <c r="P7" s="52" t="b">
        <f>IF(Tabell1[[#This Row],[Rad]]&gt;Tabell1[[#This Row],[Första tomma]]-1,"",IF(ISEVEN(Tabell1[[#This Row],[Substans nr]])=TRUE,TRUE,FALSE))</f>
        <v>1</v>
      </c>
      <c r="Q7" s="52" t="b">
        <f t="shared" si="1"/>
        <v>0</v>
      </c>
      <c r="R7" s="52">
        <f>ROW()</f>
        <v>7</v>
      </c>
      <c r="S7" s="52">
        <f>_xlfn.MINIFS(Tabell1[Rad],Tabell1[Tom rad],TRUE)</f>
        <v>82</v>
      </c>
    </row>
    <row r="8" spans="1:19" ht="15.75" customHeight="1" x14ac:dyDescent="0.25">
      <c r="A8" s="341" t="s">
        <v>50</v>
      </c>
      <c r="B8" s="457" t="s">
        <v>29</v>
      </c>
      <c r="C8" s="401" t="s">
        <v>46</v>
      </c>
      <c r="D8" s="393" t="s">
        <v>51</v>
      </c>
      <c r="E8" s="380" t="s">
        <v>52</v>
      </c>
      <c r="F8" s="380" t="s">
        <v>53</v>
      </c>
      <c r="G8" s="380" t="s">
        <v>54</v>
      </c>
      <c r="H8" s="333">
        <v>745059</v>
      </c>
      <c r="I8" s="396">
        <v>46492</v>
      </c>
      <c r="J8" s="438" t="s">
        <v>32</v>
      </c>
      <c r="K8" s="446">
        <v>2026838928</v>
      </c>
      <c r="L8" s="411"/>
      <c r="M8" s="4" t="e">
        <f>#REF!</f>
        <v>#REF!</v>
      </c>
      <c r="N8" s="4" t="e">
        <f>IF(Tabell1[[#This Row],[Preparatkontroll]]=0,"",1)</f>
        <v>#REF!</v>
      </c>
      <c r="O8" s="4" t="e" cm="1">
        <f t="array" ref="O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" s="4" t="e">
        <f>IF(Tabell1[[#This Row],[Rad]]&gt;Tabell1[[#This Row],[Första tomma]]-1,"",IF(ISEVEN(Tabell1[[#This Row],[Substans nr]])=TRUE,TRUE,FALSE))</f>
        <v>#REF!</v>
      </c>
      <c r="Q8" s="4" t="b">
        <f>(ISBLANK(#REF!))</f>
        <v>0</v>
      </c>
      <c r="R8" s="4">
        <f>ROW()</f>
        <v>8</v>
      </c>
      <c r="S8" s="4">
        <f>_xlfn.MINIFS(Tabell1[Rad],Tabell1[Tom rad],TRUE)</f>
        <v>82</v>
      </c>
    </row>
    <row r="9" spans="1:19" ht="15.75" thickBot="1" x14ac:dyDescent="0.3">
      <c r="A9" s="343"/>
      <c r="B9" s="458"/>
      <c r="C9" s="402"/>
      <c r="D9" s="394"/>
      <c r="E9" s="395"/>
      <c r="F9" s="395"/>
      <c r="G9" s="395"/>
      <c r="H9" s="334">
        <v>846846</v>
      </c>
      <c r="I9" s="397"/>
      <c r="J9" s="445"/>
      <c r="K9" s="447"/>
      <c r="L9" s="448"/>
      <c r="M9" s="4" t="str">
        <f>A8</f>
        <v>ceftibuten</v>
      </c>
      <c r="N9" s="4">
        <f>IF(Tabell1[[#This Row],[Preparatkontroll]]=0,"",1)</f>
        <v>1</v>
      </c>
      <c r="O9" s="4" t="e" cm="1">
        <f t="array" ref="O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" s="4" t="e">
        <f>IF(Tabell1[[#This Row],[Rad]]&gt;Tabell1[[#This Row],[Första tomma]]-1,"",IF(ISEVEN(Tabell1[[#This Row],[Substans nr]])=TRUE,TRUE,FALSE))</f>
        <v>#REF!</v>
      </c>
      <c r="Q9" s="4" t="b">
        <f t="shared" si="1"/>
        <v>0</v>
      </c>
      <c r="R9" s="4">
        <f>ROW()</f>
        <v>9</v>
      </c>
      <c r="S9" s="4">
        <f>_xlfn.MINIFS(Tabell1[Rad],Tabell1[Tom rad],TRUE)</f>
        <v>82</v>
      </c>
    </row>
    <row r="10" spans="1:19" ht="15.75" thickBot="1" x14ac:dyDescent="0.3">
      <c r="A10" s="325" t="s">
        <v>55</v>
      </c>
      <c r="B10" s="329" t="s">
        <v>56</v>
      </c>
      <c r="C10" s="329" t="s">
        <v>57</v>
      </c>
      <c r="D10" s="330" t="s">
        <v>58</v>
      </c>
      <c r="E10" s="331" t="s">
        <v>59</v>
      </c>
      <c r="F10" s="331" t="s">
        <v>60</v>
      </c>
      <c r="G10" s="331" t="s">
        <v>61</v>
      </c>
      <c r="H10" s="153">
        <v>842356</v>
      </c>
      <c r="I10" s="332">
        <v>46291</v>
      </c>
      <c r="J10" s="326" t="s">
        <v>32</v>
      </c>
      <c r="K10" s="327">
        <v>2025807139</v>
      </c>
      <c r="L10" s="324"/>
      <c r="M10" s="4" t="str">
        <f t="shared" ref="M10:M76" si="2">A10</f>
        <v>diazepam</v>
      </c>
      <c r="N10" s="4">
        <f>IF(Tabell1[[#This Row],[Preparatkontroll]]=0,"",1)</f>
        <v>1</v>
      </c>
      <c r="O10" s="4" t="e" cm="1">
        <f t="array" ref="O1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" s="4" t="e">
        <f>IF(Tabell1[[#This Row],[Rad]]&gt;Tabell1[[#This Row],[Första tomma]]-1,"",IF(ISEVEN(Tabell1[[#This Row],[Substans nr]])=TRUE,TRUE,FALSE))</f>
        <v>#REF!</v>
      </c>
      <c r="Q10" s="4" t="b">
        <f t="shared" ref="Q10:Q51" si="3">(ISBLANK(H10))</f>
        <v>0</v>
      </c>
      <c r="R10" s="4">
        <f>ROW()</f>
        <v>10</v>
      </c>
      <c r="S10" s="4">
        <f>_xlfn.MINIFS(Tabell1[Rad],Tabell1[Tom rad],TRUE)</f>
        <v>82</v>
      </c>
    </row>
    <row r="11" spans="1:19" ht="15.75" thickBot="1" x14ac:dyDescent="0.3">
      <c r="A11" s="206" t="s">
        <v>62</v>
      </c>
      <c r="B11" s="188" t="s">
        <v>63</v>
      </c>
      <c r="C11" s="188" t="s">
        <v>64</v>
      </c>
      <c r="D11" s="1" t="s">
        <v>65</v>
      </c>
      <c r="E11" s="147" t="s">
        <v>66</v>
      </c>
      <c r="F11" s="147" t="s">
        <v>67</v>
      </c>
      <c r="G11" s="147" t="s">
        <v>33</v>
      </c>
      <c r="H11" s="147">
        <v>746900</v>
      </c>
      <c r="I11" s="122">
        <v>46140</v>
      </c>
      <c r="J11" s="96" t="s">
        <v>32</v>
      </c>
      <c r="K11" s="73">
        <v>2025782302</v>
      </c>
      <c r="L11" s="19"/>
      <c r="M11" s="4" t="str">
        <f t="shared" si="2"/>
        <v>disulfiram</v>
      </c>
      <c r="N11" s="4">
        <f>IF(Tabell1[[#This Row],[Preparatkontroll]]=0,"",1)</f>
        <v>1</v>
      </c>
      <c r="O11" s="4" t="e" cm="1">
        <f t="array" ref="O1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" s="4" t="e">
        <f>IF(Tabell1[[#This Row],[Rad]]&gt;Tabell1[[#This Row],[Första tomma]]-1,"",IF(ISEVEN(Tabell1[[#This Row],[Substans nr]])=TRUE,TRUE,FALSE))</f>
        <v>#REF!</v>
      </c>
      <c r="Q11" s="4" t="b">
        <f t="shared" si="3"/>
        <v>0</v>
      </c>
      <c r="R11" s="4">
        <f>ROW()</f>
        <v>11</v>
      </c>
      <c r="S11" s="4">
        <f>_xlfn.MINIFS(Tabell1[Rad],Tabell1[Tom rad],TRUE)</f>
        <v>82</v>
      </c>
    </row>
    <row r="12" spans="1:19" ht="15.75" thickBot="1" x14ac:dyDescent="0.3">
      <c r="A12" s="207" t="s">
        <v>68</v>
      </c>
      <c r="B12" s="189" t="s">
        <v>69</v>
      </c>
      <c r="C12" s="189" t="s">
        <v>70</v>
      </c>
      <c r="D12" s="46" t="s">
        <v>71</v>
      </c>
      <c r="E12" s="154" t="s">
        <v>72</v>
      </c>
      <c r="F12" s="154" t="s">
        <v>31</v>
      </c>
      <c r="G12" s="154" t="s">
        <v>73</v>
      </c>
      <c r="H12" s="154">
        <v>845900</v>
      </c>
      <c r="I12" s="128">
        <v>46367</v>
      </c>
      <c r="J12" s="102" t="s">
        <v>28</v>
      </c>
      <c r="K12" s="79">
        <v>2025820214</v>
      </c>
      <c r="L12" s="20">
        <v>46356</v>
      </c>
      <c r="M12" s="4" t="str">
        <f t="shared" si="2"/>
        <v>doxycyklin</v>
      </c>
      <c r="N12" s="4">
        <f>IF(Tabell1[[#This Row],[Preparatkontroll]]=0,"",1)</f>
        <v>1</v>
      </c>
      <c r="O12" s="4" t="e" cm="1">
        <f t="array" ref="O1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" s="4" t="e">
        <f>IF(Tabell1[[#This Row],[Rad]]&gt;Tabell1[[#This Row],[Första tomma]]-1,"",IF(ISEVEN(Tabell1[[#This Row],[Substans nr]])=TRUE,TRUE,FALSE))</f>
        <v>#REF!</v>
      </c>
      <c r="Q12" s="4" t="b">
        <f>(ISBLANK(H12))</f>
        <v>0</v>
      </c>
      <c r="R12" s="4">
        <f>ROW()</f>
        <v>12</v>
      </c>
      <c r="S12" s="4">
        <f>_xlfn.MINIFS(Tabell1[Rad],Tabell1[Tom rad],TRUE)</f>
        <v>82</v>
      </c>
    </row>
    <row r="13" spans="1:19" ht="15.75" thickBot="1" x14ac:dyDescent="0.3">
      <c r="A13" s="206" t="s">
        <v>74</v>
      </c>
      <c r="B13" s="188" t="s">
        <v>56</v>
      </c>
      <c r="C13" s="188" t="s">
        <v>57</v>
      </c>
      <c r="D13" s="45" t="s">
        <v>75</v>
      </c>
      <c r="E13" s="147" t="s">
        <v>76</v>
      </c>
      <c r="F13" s="147" t="s">
        <v>77</v>
      </c>
      <c r="G13" s="147" t="s">
        <v>78</v>
      </c>
      <c r="H13" s="147">
        <v>750115</v>
      </c>
      <c r="I13" s="122">
        <v>46275</v>
      </c>
      <c r="J13" s="96" t="s">
        <v>32</v>
      </c>
      <c r="K13" s="73">
        <v>2025801891</v>
      </c>
      <c r="L13" s="19"/>
      <c r="M13" s="4" t="str">
        <f>A13</f>
        <v>efedrin</v>
      </c>
      <c r="N13" s="4">
        <f>IF(Tabell1[[#This Row],[Preparatkontroll]]=0,"",1)</f>
        <v>1</v>
      </c>
      <c r="O13" s="4" t="e" cm="1">
        <f t="array" ref="O1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" s="4" t="e">
        <f>IF(Tabell1[[#This Row],[Rad]]&gt;Tabell1[[#This Row],[Första tomma]]-1,"",IF(ISEVEN(Tabell1[[#This Row],[Substans nr]])=TRUE,TRUE,FALSE))</f>
        <v>#REF!</v>
      </c>
      <c r="Q13" s="4" t="b">
        <f>(ISBLANK(#REF!))</f>
        <v>0</v>
      </c>
      <c r="R13" s="4">
        <f>ROW()</f>
        <v>13</v>
      </c>
      <c r="S13" s="4">
        <f>_xlfn.MINIFS(Tabell1[Rad],Tabell1[Tom rad],TRUE)</f>
        <v>82</v>
      </c>
    </row>
    <row r="14" spans="1:19" ht="30" customHeight="1" thickBot="1" x14ac:dyDescent="0.3">
      <c r="A14" s="456" t="s">
        <v>79</v>
      </c>
      <c r="B14" s="455" t="s">
        <v>80</v>
      </c>
      <c r="C14" s="190" t="s">
        <v>81</v>
      </c>
      <c r="D14" s="54" t="s">
        <v>82</v>
      </c>
      <c r="E14" s="172" t="s">
        <v>83</v>
      </c>
      <c r="F14" s="172" t="s">
        <v>84</v>
      </c>
      <c r="G14" s="172" t="s">
        <v>85</v>
      </c>
      <c r="H14" s="155">
        <v>748848</v>
      </c>
      <c r="I14" s="129">
        <v>46151</v>
      </c>
      <c r="J14" s="103" t="s">
        <v>32</v>
      </c>
      <c r="K14" s="80">
        <v>2025782613</v>
      </c>
      <c r="L14" s="23"/>
      <c r="M14" s="4" t="str">
        <f t="shared" si="2"/>
        <v>eptifibatid</v>
      </c>
      <c r="N14" s="4">
        <f>IF(Tabell1[[#This Row],[Preparatkontroll]]=0,"",1)</f>
        <v>1</v>
      </c>
      <c r="O14" s="4" t="e" cm="1">
        <f t="array" ref="O1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" s="4" t="e">
        <f>IF(Tabell1[[#This Row],[Rad]]&gt;Tabell1[[#This Row],[Första tomma]]-1,"",IF(ISEVEN(Tabell1[[#This Row],[Substans nr]])=TRUE,TRUE,FALSE))</f>
        <v>#REF!</v>
      </c>
      <c r="Q14" s="4" t="b">
        <f>(ISBLANK(#REF!))</f>
        <v>0</v>
      </c>
      <c r="R14" s="4">
        <f>ROW()</f>
        <v>14</v>
      </c>
      <c r="S14" s="4">
        <f>_xlfn.MINIFS(Tabell1[Rad],Tabell1[Tom rad],TRUE)</f>
        <v>82</v>
      </c>
    </row>
    <row r="15" spans="1:19" ht="15.75" customHeight="1" thickBot="1" x14ac:dyDescent="0.3">
      <c r="A15" s="456"/>
      <c r="B15" s="455"/>
      <c r="C15" s="191" t="s">
        <v>86</v>
      </c>
      <c r="D15" s="58" t="s">
        <v>87</v>
      </c>
      <c r="E15" s="156" t="s">
        <v>88</v>
      </c>
      <c r="F15" s="156" t="s">
        <v>89</v>
      </c>
      <c r="G15" s="156" t="s">
        <v>90</v>
      </c>
      <c r="H15" s="156">
        <v>747354</v>
      </c>
      <c r="I15" s="130">
        <v>46142</v>
      </c>
      <c r="J15" s="104" t="s">
        <v>32</v>
      </c>
      <c r="K15" s="81">
        <v>2025782694</v>
      </c>
      <c r="L15" s="22"/>
      <c r="M15" s="4">
        <f t="shared" si="2"/>
        <v>0</v>
      </c>
      <c r="N15" s="4" t="str">
        <f>IF(Tabell1[[#This Row],[Preparatkontroll]]=0,"",1)</f>
        <v/>
      </c>
      <c r="O15" s="4" t="e" cm="1">
        <f t="array" ref="O1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" s="4" t="e">
        <f>IF(Tabell1[[#This Row],[Rad]]&gt;Tabell1[[#This Row],[Första tomma]]-1,"",IF(ISEVEN(Tabell1[[#This Row],[Substans nr]])=TRUE,TRUE,FALSE))</f>
        <v>#REF!</v>
      </c>
      <c r="Q15" s="4" t="b">
        <f t="shared" si="3"/>
        <v>0</v>
      </c>
      <c r="R15" s="4">
        <f>ROW()</f>
        <v>15</v>
      </c>
      <c r="S15" s="4">
        <f>_xlfn.MINIFS(Tabell1[Rad],Tabell1[Tom rad],TRUE)</f>
        <v>82</v>
      </c>
    </row>
    <row r="16" spans="1:19" ht="45.75" thickBot="1" x14ac:dyDescent="0.3">
      <c r="A16" s="208" t="s">
        <v>91</v>
      </c>
      <c r="B16" s="62" t="s">
        <v>92</v>
      </c>
      <c r="C16" s="62" t="s">
        <v>93</v>
      </c>
      <c r="D16" s="61" t="s">
        <v>94</v>
      </c>
      <c r="E16" s="105" t="s">
        <v>95</v>
      </c>
      <c r="F16" s="105" t="s">
        <v>31</v>
      </c>
      <c r="G16" s="105" t="s">
        <v>96</v>
      </c>
      <c r="H16" s="157">
        <v>846857</v>
      </c>
      <c r="I16" s="131">
        <v>46367</v>
      </c>
      <c r="J16" s="105" t="s">
        <v>32</v>
      </c>
      <c r="K16" s="82">
        <v>2025820215</v>
      </c>
      <c r="L16" s="63">
        <v>46356</v>
      </c>
      <c r="M16" s="4" t="str">
        <f>A16</f>
        <v>ferroglycinsulfat-komplex</v>
      </c>
      <c r="N16" s="4">
        <f>IF(Tabell1[[#This Row],[Preparatkontroll]]=0,"",1)</f>
        <v>1</v>
      </c>
      <c r="O16" s="4" t="e" cm="1">
        <f t="array" ref="O1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" s="4" t="e">
        <f>IF(Tabell1[[#This Row],[Rad]]&gt;Tabell1[[#This Row],[Första tomma]]-1,"",IF(ISEVEN(Tabell1[[#This Row],[Substans nr]])=TRUE,TRUE,FALSE))</f>
        <v>#REF!</v>
      </c>
      <c r="Q16" s="4" t="b">
        <f>(ISBLANK(#REF!))</f>
        <v>0</v>
      </c>
      <c r="R16" s="4">
        <f>ROW()</f>
        <v>16</v>
      </c>
      <c r="S16" s="4">
        <f>_xlfn.MINIFS(Tabell1[Rad],Tabell1[Tom rad],TRUE)</f>
        <v>82</v>
      </c>
    </row>
    <row r="17" spans="1:19" x14ac:dyDescent="0.25">
      <c r="A17" s="452" t="s">
        <v>97</v>
      </c>
      <c r="B17" s="383" t="s">
        <v>22</v>
      </c>
      <c r="C17" s="398" t="s">
        <v>98</v>
      </c>
      <c r="D17" s="59" t="s">
        <v>99</v>
      </c>
      <c r="E17" s="158" t="s">
        <v>100</v>
      </c>
      <c r="F17" s="158" t="s">
        <v>89</v>
      </c>
      <c r="G17" s="158" t="s">
        <v>101</v>
      </c>
      <c r="H17" s="158">
        <v>755512</v>
      </c>
      <c r="I17" s="132">
        <v>46183</v>
      </c>
      <c r="J17" s="106" t="s">
        <v>32</v>
      </c>
      <c r="K17" s="83">
        <v>2025789622</v>
      </c>
      <c r="L17" s="60"/>
      <c r="M17" s="4" t="str">
        <f>A17</f>
        <v>fluorouracil</v>
      </c>
      <c r="N17" s="4">
        <f>IF(Tabell1[[#This Row],[Preparatkontroll]]=0,"",1)</f>
        <v>1</v>
      </c>
      <c r="O17" s="4" t="e" cm="1">
        <f t="array" ref="O1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" s="4" t="e">
        <f>IF(Tabell1[[#This Row],[Rad]]&gt;Tabell1[[#This Row],[Första tomma]]-1,"",IF(ISEVEN(Tabell1[[#This Row],[Substans nr]])=TRUE,TRUE,FALSE))</f>
        <v>#REF!</v>
      </c>
      <c r="Q17" s="4" t="b">
        <f>(ISBLANK(#REF!))</f>
        <v>0</v>
      </c>
      <c r="R17" s="4">
        <f>ROW()</f>
        <v>17</v>
      </c>
      <c r="S17" s="4">
        <f>_xlfn.MINIFS(Tabell1[Rad],Tabell1[Tom rad],TRUE)</f>
        <v>82</v>
      </c>
    </row>
    <row r="18" spans="1:19" x14ac:dyDescent="0.25">
      <c r="A18" s="453"/>
      <c r="B18" s="351"/>
      <c r="C18" s="399"/>
      <c r="D18" s="27" t="s">
        <v>102</v>
      </c>
      <c r="E18" s="159" t="s">
        <v>100</v>
      </c>
      <c r="F18" s="159" t="s">
        <v>89</v>
      </c>
      <c r="G18" s="159" t="s">
        <v>103</v>
      </c>
      <c r="H18" s="159">
        <v>755520</v>
      </c>
      <c r="I18" s="133">
        <v>46183</v>
      </c>
      <c r="J18" s="107" t="s">
        <v>32</v>
      </c>
      <c r="K18" s="84">
        <v>2025789624</v>
      </c>
      <c r="L18" s="28"/>
      <c r="M18" s="4">
        <f>A18</f>
        <v>0</v>
      </c>
      <c r="N18" s="4" t="str">
        <f>IF(Tabell1[[#This Row],[Preparatkontroll]]=0,"",1)</f>
        <v/>
      </c>
      <c r="O18" s="4" t="e" cm="1">
        <f t="array" ref="O1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" s="4" t="e">
        <f>IF(Tabell1[[#This Row],[Rad]]&gt;Tabell1[[#This Row],[Första tomma]]-1,"",IF(ISEVEN(Tabell1[[#This Row],[Substans nr]])=TRUE,TRUE,FALSE))</f>
        <v>#REF!</v>
      </c>
      <c r="Q18" s="4" t="b">
        <f>(ISBLANK(#REF!))</f>
        <v>0</v>
      </c>
      <c r="R18" s="4">
        <f>ROW()</f>
        <v>18</v>
      </c>
      <c r="S18" s="4">
        <f>_xlfn.MINIFS(Tabell1[Rad],Tabell1[Tom rad],TRUE)</f>
        <v>82</v>
      </c>
    </row>
    <row r="19" spans="1:19" ht="15.75" thickBot="1" x14ac:dyDescent="0.3">
      <c r="A19" s="453"/>
      <c r="B19" s="351"/>
      <c r="C19" s="399"/>
      <c r="D19" s="27" t="s">
        <v>104</v>
      </c>
      <c r="E19" s="159" t="s">
        <v>105</v>
      </c>
      <c r="F19" s="159" t="s">
        <v>77</v>
      </c>
      <c r="G19" s="159" t="s">
        <v>101</v>
      </c>
      <c r="H19" s="159">
        <v>743211</v>
      </c>
      <c r="I19" s="133">
        <v>46183</v>
      </c>
      <c r="J19" s="107" t="s">
        <v>32</v>
      </c>
      <c r="K19" s="84">
        <v>2025789677</v>
      </c>
      <c r="L19" s="28"/>
      <c r="M19" s="4">
        <f>A19</f>
        <v>0</v>
      </c>
      <c r="N19" s="4" t="str">
        <f>IF(Tabell1[[#This Row],[Preparatkontroll]]=0,"",1)</f>
        <v/>
      </c>
      <c r="O19" s="4" t="e" cm="1">
        <f t="array" ref="O1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" s="4" t="e">
        <f>IF(Tabell1[[#This Row],[Rad]]&gt;Tabell1[[#This Row],[Första tomma]]-1,"",IF(ISEVEN(Tabell1[[#This Row],[Substans nr]])=TRUE,TRUE,FALSE))</f>
        <v>#REF!</v>
      </c>
      <c r="Q19" s="4" t="b">
        <f>(ISBLANK(#REF!))</f>
        <v>0</v>
      </c>
      <c r="R19" s="4">
        <f>ROW()</f>
        <v>19</v>
      </c>
      <c r="S19" s="4">
        <f>_xlfn.MINIFS(Tabell1[Rad],Tabell1[Tom rad],TRUE)</f>
        <v>82</v>
      </c>
    </row>
    <row r="20" spans="1:19" ht="15.75" thickBot="1" x14ac:dyDescent="0.3">
      <c r="A20" s="454"/>
      <c r="B20" s="384"/>
      <c r="C20" s="400"/>
      <c r="D20" s="29" t="s">
        <v>106</v>
      </c>
      <c r="E20" s="160" t="s">
        <v>107</v>
      </c>
      <c r="F20" s="160" t="s">
        <v>44</v>
      </c>
      <c r="G20" s="160" t="s">
        <v>101</v>
      </c>
      <c r="H20" s="160">
        <v>747874</v>
      </c>
      <c r="I20" s="134">
        <v>46183</v>
      </c>
      <c r="J20" s="108" t="s">
        <v>32</v>
      </c>
      <c r="K20" s="85">
        <v>2025789678</v>
      </c>
      <c r="L20" s="30"/>
      <c r="M20" s="4">
        <f>A20</f>
        <v>0</v>
      </c>
      <c r="N20" s="4" t="str">
        <f>IF(Tabell1[[#This Row],[Preparatkontroll]]=0,"",1)</f>
        <v/>
      </c>
      <c r="O20" s="4" t="e" cm="1">
        <f t="array" ref="O2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" s="4" t="e">
        <f>IF(Tabell1[[#This Row],[Rad]]&gt;Tabell1[[#This Row],[Första tomma]]-1,"",IF(ISEVEN(Tabell1[[#This Row],[Substans nr]])=TRUE,TRUE,FALSE))</f>
        <v>#REF!</v>
      </c>
      <c r="Q20" s="4" t="b">
        <f>(ISBLANK(#REF!))</f>
        <v>0</v>
      </c>
      <c r="R20" s="4">
        <f>ROW()</f>
        <v>20</v>
      </c>
      <c r="S20" s="4">
        <f>_xlfn.MINIFS(Tabell1[Rad],Tabell1[Tom rad],TRUE)</f>
        <v>82</v>
      </c>
    </row>
    <row r="21" spans="1:19" ht="15.75" thickBot="1" x14ac:dyDescent="0.3">
      <c r="A21" s="209" t="s">
        <v>108</v>
      </c>
      <c r="B21" s="197" t="s">
        <v>109</v>
      </c>
      <c r="C21" s="165" t="s">
        <v>110</v>
      </c>
      <c r="D21" s="6" t="s">
        <v>111</v>
      </c>
      <c r="E21" s="178" t="s">
        <v>112</v>
      </c>
      <c r="F21" s="178" t="s">
        <v>39</v>
      </c>
      <c r="G21" s="173" t="s">
        <v>113</v>
      </c>
      <c r="H21" s="148">
        <v>847411</v>
      </c>
      <c r="I21" s="123">
        <v>46291</v>
      </c>
      <c r="J21" s="97" t="s">
        <v>32</v>
      </c>
      <c r="K21" s="85">
        <v>2025807693</v>
      </c>
      <c r="L21" s="18">
        <v>46265</v>
      </c>
      <c r="M21" s="4" t="str">
        <f t="shared" si="2"/>
        <v>flutikasonpropionat</v>
      </c>
      <c r="N21" s="4">
        <f>IF(Tabell1[[#This Row],[Preparatkontroll]]=0,"",1)</f>
        <v>1</v>
      </c>
      <c r="O21" s="4" t="e" cm="1">
        <f t="array" ref="O2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" s="4" t="e">
        <f>IF(Tabell1[[#This Row],[Rad]]&gt;Tabell1[[#This Row],[Första tomma]]-1,"",IF(ISEVEN(Tabell1[[#This Row],[Substans nr]])=TRUE,TRUE,FALSE))</f>
        <v>#REF!</v>
      </c>
      <c r="Q21" s="4" t="b">
        <f t="shared" si="3"/>
        <v>0</v>
      </c>
      <c r="R21" s="4">
        <f>ROW()</f>
        <v>21</v>
      </c>
      <c r="S21" s="4">
        <f>_xlfn.MINIFS(Tabell1[Rad],Tabell1[Tom rad],TRUE)</f>
        <v>82</v>
      </c>
    </row>
    <row r="22" spans="1:19" ht="15.75" customHeight="1" x14ac:dyDescent="0.25">
      <c r="A22" s="390" t="s">
        <v>114</v>
      </c>
      <c r="B22" s="405" t="s">
        <v>115</v>
      </c>
      <c r="C22" s="381" t="s">
        <v>70</v>
      </c>
      <c r="D22" s="3" t="s">
        <v>116</v>
      </c>
      <c r="E22" s="405" t="s">
        <v>117</v>
      </c>
      <c r="F22" s="405" t="s">
        <v>39</v>
      </c>
      <c r="G22" s="174" t="s">
        <v>118</v>
      </c>
      <c r="H22" s="151">
        <v>749445</v>
      </c>
      <c r="I22" s="385">
        <v>46217</v>
      </c>
      <c r="J22" s="421" t="s">
        <v>119</v>
      </c>
      <c r="K22" s="450">
        <v>2025796781</v>
      </c>
      <c r="L22" s="25"/>
      <c r="M22" s="4" t="str">
        <f t="shared" ref="M22:M27" si="4">A22</f>
        <v>furosemid</v>
      </c>
      <c r="N22" s="4">
        <f>IF(Tabell1[[#This Row],[Preparatkontroll]]=0,"",1)</f>
        <v>1</v>
      </c>
      <c r="O22" s="4" t="e" cm="1">
        <f t="array" ref="O2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" s="4" t="e">
        <f>IF(Tabell1[[#This Row],[Rad]]&gt;Tabell1[[#This Row],[Första tomma]]-1,"",IF(ISEVEN(Tabell1[[#This Row],[Substans nr]])=TRUE,TRUE,FALSE))</f>
        <v>#REF!</v>
      </c>
      <c r="Q22" s="4" t="b">
        <f>(ISBLANK(#REF!))</f>
        <v>0</v>
      </c>
      <c r="R22" s="4">
        <f>ROW()</f>
        <v>22</v>
      </c>
      <c r="S22" s="4">
        <f>_xlfn.MINIFS(Tabell1[Rad],Tabell1[Tom rad],TRUE)</f>
        <v>82</v>
      </c>
    </row>
    <row r="23" spans="1:19" x14ac:dyDescent="0.25">
      <c r="A23" s="391"/>
      <c r="B23" s="403"/>
      <c r="C23" s="389"/>
      <c r="D23" s="27" t="s">
        <v>120</v>
      </c>
      <c r="E23" s="403"/>
      <c r="F23" s="403"/>
      <c r="G23" s="175" t="s">
        <v>118</v>
      </c>
      <c r="H23" s="118">
        <v>849044</v>
      </c>
      <c r="I23" s="373"/>
      <c r="J23" s="434"/>
      <c r="K23" s="431"/>
      <c r="L23" s="17"/>
      <c r="M23" s="4">
        <f t="shared" si="4"/>
        <v>0</v>
      </c>
      <c r="N23" s="4" t="str">
        <f>IF(Tabell1[[#This Row],[Preparatkontroll]]=0,"",1)</f>
        <v/>
      </c>
      <c r="O23" s="4" t="e" cm="1">
        <f t="array" ref="O2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" s="4" t="e">
        <f>IF(Tabell1[[#This Row],[Rad]]&gt;Tabell1[[#This Row],[Första tomma]]-1,"",IF(ISEVEN(Tabell1[[#This Row],[Substans nr]])=TRUE,TRUE,FALSE))</f>
        <v>#REF!</v>
      </c>
      <c r="Q23" s="4" t="b">
        <f>(ISBLANK(#REF!))</f>
        <v>0</v>
      </c>
      <c r="R23" s="4">
        <f>ROW()</f>
        <v>23</v>
      </c>
      <c r="S23" s="4">
        <f>_xlfn.MINIFS(Tabell1[Rad],Tabell1[Tom rad],TRUE)</f>
        <v>82</v>
      </c>
    </row>
    <row r="24" spans="1:19" ht="15.75" customHeight="1" x14ac:dyDescent="0.25">
      <c r="A24" s="391"/>
      <c r="B24" s="403"/>
      <c r="C24" s="389"/>
      <c r="D24" s="27" t="s">
        <v>121</v>
      </c>
      <c r="E24" s="403"/>
      <c r="F24" s="403"/>
      <c r="G24" s="175" t="s">
        <v>122</v>
      </c>
      <c r="H24" s="118">
        <v>749625</v>
      </c>
      <c r="I24" s="373">
        <v>46218</v>
      </c>
      <c r="J24" s="434" t="s">
        <v>119</v>
      </c>
      <c r="K24" s="431">
        <v>2025796974</v>
      </c>
      <c r="L24" s="17"/>
      <c r="M24" s="4">
        <f t="shared" si="4"/>
        <v>0</v>
      </c>
      <c r="N24" s="4" t="str">
        <f>IF(Tabell1[[#This Row],[Preparatkontroll]]=0,"",1)</f>
        <v/>
      </c>
      <c r="O24" s="4" t="e" cm="1">
        <f t="array" ref="O2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" s="4" t="e">
        <f>IF(Tabell1[[#This Row],[Rad]]&gt;Tabell1[[#This Row],[Första tomma]]-1,"",IF(ISEVEN(Tabell1[[#This Row],[Substans nr]])=TRUE,TRUE,FALSE))</f>
        <v>#REF!</v>
      </c>
      <c r="Q24" s="4" t="b">
        <f>(ISBLANK(#REF!))</f>
        <v>0</v>
      </c>
      <c r="R24" s="4">
        <f>ROW()</f>
        <v>24</v>
      </c>
      <c r="S24" s="4">
        <f>_xlfn.MINIFS(Tabell1[Rad],Tabell1[Tom rad],TRUE)</f>
        <v>82</v>
      </c>
    </row>
    <row r="25" spans="1:19" x14ac:dyDescent="0.25">
      <c r="A25" s="391"/>
      <c r="B25" s="403"/>
      <c r="C25" s="389"/>
      <c r="D25" s="27" t="s">
        <v>123</v>
      </c>
      <c r="E25" s="403"/>
      <c r="F25" s="403"/>
      <c r="G25" s="175" t="s">
        <v>122</v>
      </c>
      <c r="H25" s="118">
        <v>846344</v>
      </c>
      <c r="I25" s="373"/>
      <c r="J25" s="434"/>
      <c r="K25" s="431"/>
      <c r="L25" s="17"/>
      <c r="M25" s="4">
        <f t="shared" si="4"/>
        <v>0</v>
      </c>
      <c r="N25" s="4" t="str">
        <f>IF(Tabell1[[#This Row],[Preparatkontroll]]=0,"",1)</f>
        <v/>
      </c>
      <c r="O25" s="4" t="e" cm="1">
        <f t="array" ref="O2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" s="4" t="e">
        <f>IF(Tabell1[[#This Row],[Rad]]&gt;Tabell1[[#This Row],[Första tomma]]-1,"",IF(ISEVEN(Tabell1[[#This Row],[Substans nr]])=TRUE,TRUE,FALSE))</f>
        <v>#REF!</v>
      </c>
      <c r="Q25" s="4" t="b">
        <f>(ISBLANK(#REF!))</f>
        <v>0</v>
      </c>
      <c r="R25" s="4">
        <f>ROW()</f>
        <v>25</v>
      </c>
      <c r="S25" s="4">
        <f>_xlfn.MINIFS(Tabell1[Rad],Tabell1[Tom rad],TRUE)</f>
        <v>82</v>
      </c>
    </row>
    <row r="26" spans="1:19" ht="15.75" customHeight="1" x14ac:dyDescent="0.25">
      <c r="A26" s="391"/>
      <c r="B26" s="403"/>
      <c r="C26" s="389"/>
      <c r="D26" s="406" t="s">
        <v>124</v>
      </c>
      <c r="E26" s="403" t="s">
        <v>125</v>
      </c>
      <c r="F26" s="403" t="s">
        <v>89</v>
      </c>
      <c r="G26" s="175" t="s">
        <v>126</v>
      </c>
      <c r="H26" s="118">
        <v>747426</v>
      </c>
      <c r="I26" s="373">
        <v>46218</v>
      </c>
      <c r="J26" s="434" t="s">
        <v>119</v>
      </c>
      <c r="K26" s="431">
        <v>2025796788</v>
      </c>
      <c r="L26" s="17"/>
      <c r="M26" s="4">
        <f t="shared" si="4"/>
        <v>0</v>
      </c>
      <c r="N26" s="4" t="str">
        <f>IF(Tabell1[[#This Row],[Preparatkontroll]]=0,"",1)</f>
        <v/>
      </c>
      <c r="O26" s="4" t="e" cm="1">
        <f t="array" ref="O2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" s="4" t="e">
        <f>IF(Tabell1[[#This Row],[Rad]]&gt;Tabell1[[#This Row],[Första tomma]]-1,"",IF(ISEVEN(Tabell1[[#This Row],[Substans nr]])=TRUE,TRUE,FALSE))</f>
        <v>#REF!</v>
      </c>
      <c r="Q26" s="4" t="b">
        <f>(ISBLANK(#REF!))</f>
        <v>0</v>
      </c>
      <c r="R26" s="4">
        <f>ROW()</f>
        <v>26</v>
      </c>
      <c r="S26" s="4">
        <f>_xlfn.MINIFS(Tabell1[Rad],Tabell1[Tom rad],TRUE)</f>
        <v>82</v>
      </c>
    </row>
    <row r="27" spans="1:19" ht="15.75" customHeight="1" thickBot="1" x14ac:dyDescent="0.3">
      <c r="A27" s="392"/>
      <c r="B27" s="404"/>
      <c r="C27" s="382"/>
      <c r="D27" s="388"/>
      <c r="E27" s="404"/>
      <c r="F27" s="404"/>
      <c r="G27" s="176" t="s">
        <v>127</v>
      </c>
      <c r="H27" s="152">
        <v>750157</v>
      </c>
      <c r="I27" s="386"/>
      <c r="J27" s="422"/>
      <c r="K27" s="449"/>
      <c r="L27" s="26"/>
      <c r="M27" s="4">
        <f t="shared" si="4"/>
        <v>0</v>
      </c>
      <c r="N27" s="4" t="str">
        <f>IF(Tabell1[[#This Row],[Preparatkontroll]]=0,"",1)</f>
        <v/>
      </c>
      <c r="O27" s="4" t="e" cm="1">
        <f t="array" ref="O2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" s="4" t="e">
        <f>IF(Tabell1[[#This Row],[Rad]]&gt;Tabell1[[#This Row],[Första tomma]]-1,"",IF(ISEVEN(Tabell1[[#This Row],[Substans nr]])=TRUE,TRUE,FALSE))</f>
        <v>#REF!</v>
      </c>
      <c r="Q27" s="4" t="b">
        <f>(ISBLANK(#REF!))</f>
        <v>0</v>
      </c>
      <c r="R27" s="4">
        <f>ROW()</f>
        <v>27</v>
      </c>
      <c r="S27" s="4">
        <f>_xlfn.MINIFS(Tabell1[Rad],Tabell1[Tom rad],TRUE)</f>
        <v>82</v>
      </c>
    </row>
    <row r="28" spans="1:19" ht="15.75" thickBot="1" x14ac:dyDescent="0.3">
      <c r="A28" s="205" t="s">
        <v>128</v>
      </c>
      <c r="B28" s="198" t="s">
        <v>129</v>
      </c>
      <c r="C28" s="192">
        <v>0.01</v>
      </c>
      <c r="D28" s="53" t="s">
        <v>130</v>
      </c>
      <c r="E28" s="168" t="s">
        <v>131</v>
      </c>
      <c r="F28" s="147" t="s">
        <v>132</v>
      </c>
      <c r="G28" s="147" t="s">
        <v>133</v>
      </c>
      <c r="H28" s="147">
        <v>848349</v>
      </c>
      <c r="I28" s="122">
        <v>46242</v>
      </c>
      <c r="J28" s="96" t="s">
        <v>32</v>
      </c>
      <c r="K28" s="73">
        <v>2025800048</v>
      </c>
      <c r="L28" s="19">
        <v>46142</v>
      </c>
      <c r="M28" s="4" t="str">
        <f t="shared" ref="M28:M35" si="5">A28</f>
        <v>fusidinsyra</v>
      </c>
      <c r="N28" s="4">
        <f>IF(Tabell1[[#This Row],[Preparatkontroll]]=0,"",1)</f>
        <v>1</v>
      </c>
      <c r="O28" s="4" t="e" cm="1">
        <f t="array" ref="O2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" s="4" t="e">
        <f>IF(Tabell1[[#This Row],[Rad]]&gt;Tabell1[[#This Row],[Första tomma]]-1,"",IF(ISEVEN(Tabell1[[#This Row],[Substans nr]])=TRUE,TRUE,FALSE))</f>
        <v>#REF!</v>
      </c>
      <c r="Q28" s="4" t="b">
        <f t="shared" si="3"/>
        <v>0</v>
      </c>
      <c r="R28" s="4">
        <f>ROW()</f>
        <v>28</v>
      </c>
      <c r="S28" s="4">
        <f>_xlfn.MINIFS(Tabell1[Rad],Tabell1[Tom rad],TRUE)</f>
        <v>82</v>
      </c>
    </row>
    <row r="29" spans="1:19" ht="18" customHeight="1" x14ac:dyDescent="0.25">
      <c r="A29" s="349" t="s">
        <v>134</v>
      </c>
      <c r="B29" s="350" t="s">
        <v>135</v>
      </c>
      <c r="C29" s="351" t="s">
        <v>136</v>
      </c>
      <c r="D29" s="436" t="s">
        <v>137</v>
      </c>
      <c r="E29" s="432" t="s">
        <v>138</v>
      </c>
      <c r="F29" s="432" t="s">
        <v>39</v>
      </c>
      <c r="G29" s="148" t="s">
        <v>139</v>
      </c>
      <c r="H29" s="148">
        <v>750096</v>
      </c>
      <c r="I29" s="414">
        <v>46200</v>
      </c>
      <c r="J29" s="433" t="s">
        <v>28</v>
      </c>
      <c r="K29" s="435">
        <v>2025793793</v>
      </c>
      <c r="L29" s="16"/>
      <c r="M29" s="4" t="str">
        <f t="shared" si="5"/>
        <v>gemcitabine</v>
      </c>
      <c r="N29" s="4">
        <f>IF(Tabell1[[#This Row],[Preparatkontroll]]=0,"",1)</f>
        <v>1</v>
      </c>
      <c r="O29" s="4" t="e" cm="1">
        <f t="array" ref="O2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" s="4" t="e">
        <f>IF(Tabell1[[#This Row],[Rad]]&gt;Tabell1[[#This Row],[Första tomma]]-1,"",IF(ISEVEN(Tabell1[[#This Row],[Substans nr]])=TRUE,TRUE,FALSE))</f>
        <v>#REF!</v>
      </c>
      <c r="Q29" s="4" t="b">
        <f>(ISBLANK(#REF!))</f>
        <v>0</v>
      </c>
      <c r="R29" s="4">
        <f>ROW()</f>
        <v>29</v>
      </c>
      <c r="S29" s="4">
        <f>_xlfn.MINIFS(Tabell1[Rad],Tabell1[Tom rad],TRUE)</f>
        <v>82</v>
      </c>
    </row>
    <row r="30" spans="1:19" ht="16.5" customHeight="1" x14ac:dyDescent="0.25">
      <c r="A30" s="349"/>
      <c r="B30" s="350"/>
      <c r="C30" s="351"/>
      <c r="D30" s="437"/>
      <c r="E30" s="340"/>
      <c r="F30" s="340"/>
      <c r="G30" s="118" t="s">
        <v>140</v>
      </c>
      <c r="H30" s="161">
        <v>849803</v>
      </c>
      <c r="I30" s="373"/>
      <c r="J30" s="434"/>
      <c r="K30" s="431"/>
      <c r="L30" s="15"/>
      <c r="M30" s="4">
        <f t="shared" si="5"/>
        <v>0</v>
      </c>
      <c r="N30" s="4" t="str">
        <f>IF(Tabell1[[#This Row],[Preparatkontroll]]=0,"",1)</f>
        <v/>
      </c>
      <c r="O30" s="4" t="e" cm="1">
        <f t="array" ref="O3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" s="4" t="e">
        <f>IF(Tabell1[[#This Row],[Rad]]&gt;Tabell1[[#This Row],[Första tomma]]-1,"",IF(ISEVEN(Tabell1[[#This Row],[Substans nr]])=TRUE,TRUE,FALSE))</f>
        <v>#REF!</v>
      </c>
      <c r="Q30" s="4" t="b">
        <f>(ISBLANK(#REF!))</f>
        <v>0</v>
      </c>
      <c r="R30" s="4">
        <f>ROW()</f>
        <v>30</v>
      </c>
      <c r="S30" s="4">
        <f>_xlfn.MINIFS(Tabell1[Rad],Tabell1[Tom rad],TRUE)</f>
        <v>82</v>
      </c>
    </row>
    <row r="31" spans="1:19" x14ac:dyDescent="0.25">
      <c r="A31" s="349"/>
      <c r="B31" s="350"/>
      <c r="C31" s="351"/>
      <c r="D31" s="353" t="s">
        <v>141</v>
      </c>
      <c r="E31" s="354" t="s">
        <v>142</v>
      </c>
      <c r="F31" s="340" t="s">
        <v>77</v>
      </c>
      <c r="G31" s="118" t="s">
        <v>139</v>
      </c>
      <c r="H31" s="118">
        <v>747156</v>
      </c>
      <c r="I31" s="373">
        <v>46200</v>
      </c>
      <c r="J31" s="434" t="s">
        <v>28</v>
      </c>
      <c r="K31" s="431">
        <v>2025793792</v>
      </c>
      <c r="L31" s="15"/>
      <c r="M31" s="4">
        <f t="shared" si="5"/>
        <v>0</v>
      </c>
      <c r="N31" s="4" t="str">
        <f>IF(Tabell1[[#This Row],[Preparatkontroll]]=0,"",1)</f>
        <v/>
      </c>
      <c r="O31" s="4" t="e" cm="1">
        <f t="array" ref="O3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" s="4" t="e">
        <f>IF(Tabell1[[#This Row],[Rad]]&gt;Tabell1[[#This Row],[Första tomma]]-1,"",IF(ISEVEN(Tabell1[[#This Row],[Substans nr]])=TRUE,TRUE,FALSE))</f>
        <v>#REF!</v>
      </c>
      <c r="Q31" s="4" t="b">
        <f>(ISBLANK(#REF!))</f>
        <v>0</v>
      </c>
      <c r="R31" s="4">
        <f>ROW()</f>
        <v>31</v>
      </c>
      <c r="S31" s="4">
        <f>_xlfn.MINIFS(Tabell1[Rad],Tabell1[Tom rad],TRUE)</f>
        <v>82</v>
      </c>
    </row>
    <row r="32" spans="1:19" ht="15.75" thickBot="1" x14ac:dyDescent="0.3">
      <c r="A32" s="349"/>
      <c r="B32" s="350"/>
      <c r="C32" s="351"/>
      <c r="D32" s="353"/>
      <c r="E32" s="354"/>
      <c r="F32" s="352"/>
      <c r="G32" s="150" t="s">
        <v>140</v>
      </c>
      <c r="H32" s="150">
        <v>747155</v>
      </c>
      <c r="I32" s="374"/>
      <c r="J32" s="415"/>
      <c r="K32" s="413"/>
      <c r="L32" s="68"/>
      <c r="M32" s="4">
        <f t="shared" si="5"/>
        <v>0</v>
      </c>
      <c r="N32" s="4" t="str">
        <f>IF(Tabell1[[#This Row],[Preparatkontroll]]=0,"",1)</f>
        <v/>
      </c>
      <c r="O32" s="4" t="e" cm="1">
        <f t="array" ref="O3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" s="4" t="e">
        <f>IF(Tabell1[[#This Row],[Rad]]&gt;Tabell1[[#This Row],[Första tomma]]-1,"",IF(ISEVEN(Tabell1[[#This Row],[Substans nr]])=TRUE,TRUE,FALSE))</f>
        <v>#REF!</v>
      </c>
      <c r="Q32" s="4" t="b">
        <f>(ISBLANK(#REF!))</f>
        <v>0</v>
      </c>
      <c r="R32" s="4">
        <f>ROW()</f>
        <v>32</v>
      </c>
      <c r="S32" s="4">
        <f>_xlfn.MINIFS(Tabell1[Rad],Tabell1[Tom rad],TRUE)</f>
        <v>82</v>
      </c>
    </row>
    <row r="33" spans="1:19" ht="30" x14ac:dyDescent="0.25">
      <c r="A33" s="238" t="s">
        <v>374</v>
      </c>
      <c r="B33" s="237" t="s">
        <v>375</v>
      </c>
      <c r="C33" s="239" t="s">
        <v>30</v>
      </c>
      <c r="D33" s="441" t="s">
        <v>378</v>
      </c>
      <c r="E33" s="443" t="s">
        <v>379</v>
      </c>
      <c r="F33" s="439" t="s">
        <v>77</v>
      </c>
      <c r="G33" s="276" t="s">
        <v>236</v>
      </c>
      <c r="H33" s="235" t="s">
        <v>167</v>
      </c>
      <c r="I33" s="249">
        <v>46408</v>
      </c>
      <c r="J33" s="245" t="s">
        <v>32</v>
      </c>
      <c r="K33" s="246">
        <v>2026824792</v>
      </c>
      <c r="L33" s="248"/>
      <c r="M33" s="70" t="str">
        <f t="shared" si="5"/>
        <v>iforfamid</v>
      </c>
      <c r="N33" s="70">
        <f>IF(Tabell1[[#This Row],[Preparatkontroll]]=0,"",1)</f>
        <v>1</v>
      </c>
      <c r="O33" s="70" t="e" cm="1">
        <f t="array" ref="O3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" s="70" t="e">
        <f>IF(Tabell1[[#This Row],[Rad]]&gt;Tabell1[[#This Row],[Första tomma]]-1,"",IF(ISEVEN(Tabell1[[#This Row],[Substans nr]])=TRUE,TRUE,FALSE))</f>
        <v>#REF!</v>
      </c>
      <c r="Q33" s="70" t="b">
        <f>(ISBLANK(#REF!))</f>
        <v>0</v>
      </c>
      <c r="R33" s="4">
        <f>ROW()</f>
        <v>33</v>
      </c>
      <c r="S33" s="70">
        <f>_xlfn.MINIFS(Tabell1[Rad],Tabell1[Tom rad],TRUE)</f>
        <v>82</v>
      </c>
    </row>
    <row r="34" spans="1:19" ht="30" x14ac:dyDescent="0.25">
      <c r="A34" s="255"/>
      <c r="B34" s="256"/>
      <c r="C34" s="254" t="s">
        <v>376</v>
      </c>
      <c r="D34" s="442"/>
      <c r="E34" s="444"/>
      <c r="F34" s="440"/>
      <c r="G34" s="277" t="s">
        <v>236</v>
      </c>
      <c r="H34" s="236" t="s">
        <v>167</v>
      </c>
      <c r="I34" s="243">
        <v>46408</v>
      </c>
      <c r="J34" s="244" t="s">
        <v>32</v>
      </c>
      <c r="K34" s="241">
        <v>2026824796</v>
      </c>
      <c r="L34" s="247"/>
      <c r="M34" s="70">
        <f t="shared" si="5"/>
        <v>0</v>
      </c>
      <c r="N34" s="70" t="str">
        <f>IF(Tabell1[[#This Row],[Preparatkontroll]]=0,"",1)</f>
        <v/>
      </c>
      <c r="O34" s="70" t="e" cm="1">
        <f t="array" ref="O3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" s="70" t="e">
        <f>IF(Tabell1[[#This Row],[Rad]]&gt;Tabell1[[#This Row],[Första tomma]]-1,"",IF(ISEVEN(Tabell1[[#This Row],[Substans nr]])=TRUE,TRUE,FALSE))</f>
        <v>#REF!</v>
      </c>
      <c r="Q34" s="70" t="b">
        <f>(ISBLANK(#REF!))</f>
        <v>0</v>
      </c>
      <c r="R34" s="4">
        <f>ROW()</f>
        <v>34</v>
      </c>
      <c r="S34" s="70">
        <f>_xlfn.MINIFS(Tabell1[Rad],Tabell1[Tom rad],TRUE)</f>
        <v>82</v>
      </c>
    </row>
    <row r="35" spans="1:19" x14ac:dyDescent="0.25">
      <c r="A35" s="255"/>
      <c r="B35" s="256"/>
      <c r="C35" s="234" t="s">
        <v>377</v>
      </c>
      <c r="D35" s="442"/>
      <c r="E35" s="444"/>
      <c r="F35" s="440"/>
      <c r="G35" s="278" t="s">
        <v>236</v>
      </c>
      <c r="H35" s="242">
        <v>750853</v>
      </c>
      <c r="I35" s="243">
        <v>46408</v>
      </c>
      <c r="J35" s="244" t="s">
        <v>32</v>
      </c>
      <c r="K35" s="241">
        <v>2026824797</v>
      </c>
      <c r="L35" s="232"/>
      <c r="M35" s="70">
        <f t="shared" si="5"/>
        <v>0</v>
      </c>
      <c r="N35" s="70" t="str">
        <f>IF(Tabell1[[#This Row],[Preparatkontroll]]=0,"",1)</f>
        <v/>
      </c>
      <c r="O35" s="70" t="e" cm="1">
        <f t="array" ref="O3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" s="70" t="e">
        <f>IF(Tabell1[[#This Row],[Rad]]&gt;Tabell1[[#This Row],[Första tomma]]-1,"",IF(ISEVEN(Tabell1[[#This Row],[Substans nr]])=TRUE,TRUE,FALSE))</f>
        <v>#REF!</v>
      </c>
      <c r="Q35" s="70" t="b">
        <f>(ISBLANK(#REF!))</f>
        <v>0</v>
      </c>
      <c r="R35" s="4">
        <f>ROW()</f>
        <v>35</v>
      </c>
      <c r="S35" s="70">
        <f>_xlfn.MINIFS(Tabell1[Rad],Tabell1[Tom rad],TRUE)</f>
        <v>82</v>
      </c>
    </row>
    <row r="36" spans="1:19" ht="15.75" thickBot="1" x14ac:dyDescent="0.3">
      <c r="A36" s="273"/>
      <c r="B36" s="274"/>
      <c r="C36" s="240" t="s">
        <v>376</v>
      </c>
      <c r="D36" s="44" t="s">
        <v>382</v>
      </c>
      <c r="E36" s="280" t="s">
        <v>381</v>
      </c>
      <c r="F36" s="281" t="s">
        <v>89</v>
      </c>
      <c r="G36" s="279" t="s">
        <v>236</v>
      </c>
      <c r="H36" s="252">
        <v>851288</v>
      </c>
      <c r="I36" s="253">
        <v>46437</v>
      </c>
      <c r="J36" s="250" t="s">
        <v>32</v>
      </c>
      <c r="K36" s="251">
        <v>2026829311</v>
      </c>
      <c r="L36" s="233"/>
      <c r="M36" s="70">
        <f>A36</f>
        <v>0</v>
      </c>
      <c r="N36" s="70" t="str">
        <f>IF(Tabell1[[#This Row],[Preparatkontroll]]=0,"",1)</f>
        <v/>
      </c>
      <c r="O36" s="70" t="e" cm="1">
        <f t="array" ref="O3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" s="70" t="e">
        <f>IF(Tabell1[[#This Row],[Rad]]&gt;Tabell1[[#This Row],[Första tomma]]-1,"",IF(ISEVEN(Tabell1[[#This Row],[Substans nr]])=TRUE,TRUE,FALSE))</f>
        <v>#REF!</v>
      </c>
      <c r="Q36" s="70" t="b">
        <f>(ISBLANK(#REF!))</f>
        <v>0</v>
      </c>
      <c r="R36" s="4">
        <f>ROW()</f>
        <v>36</v>
      </c>
      <c r="S36" s="70">
        <f>_xlfn.MINIFS(Tabell1[Rad],Tabell1[Tom rad],TRUE)</f>
        <v>82</v>
      </c>
    </row>
    <row r="37" spans="1:19" ht="15" customHeight="1" x14ac:dyDescent="0.25">
      <c r="A37" s="366" t="s">
        <v>143</v>
      </c>
      <c r="B37" s="383" t="s">
        <v>144</v>
      </c>
      <c r="C37" s="383" t="s">
        <v>147</v>
      </c>
      <c r="D37" s="257" t="s">
        <v>148</v>
      </c>
      <c r="E37" s="275" t="s">
        <v>149</v>
      </c>
      <c r="F37" s="275" t="s">
        <v>150</v>
      </c>
      <c r="G37" s="258" t="s">
        <v>151</v>
      </c>
      <c r="H37" s="258">
        <v>747012</v>
      </c>
      <c r="I37" s="259">
        <v>46150</v>
      </c>
      <c r="J37" s="260" t="s">
        <v>119</v>
      </c>
      <c r="K37" s="261">
        <v>2025783511</v>
      </c>
      <c r="L37" s="262"/>
      <c r="M37" s="4" t="str">
        <f t="shared" si="2"/>
        <v>isosorbidmononitrat</v>
      </c>
      <c r="N37" s="4">
        <f>IF(Tabell1[[#This Row],[Preparatkontroll]]=0,"",1)</f>
        <v>1</v>
      </c>
      <c r="O37" s="4" t="e" cm="1">
        <f t="array" ref="O3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" s="4" t="e">
        <f>IF(Tabell1[[#This Row],[Rad]]&gt;Tabell1[[#This Row],[Första tomma]]-1,"",IF(ISEVEN(Tabell1[[#This Row],[Substans nr]])=TRUE,TRUE,FALSE))</f>
        <v>#REF!</v>
      </c>
      <c r="Q37" s="4" t="b">
        <f t="shared" si="3"/>
        <v>0</v>
      </c>
      <c r="R37" s="4">
        <f>ROW()</f>
        <v>37</v>
      </c>
      <c r="S37" s="4">
        <f>_xlfn.MINIFS(Tabell1[Rad],Tabell1[Tom rad],TRUE)</f>
        <v>82</v>
      </c>
    </row>
    <row r="38" spans="1:19" ht="15.75" thickBot="1" x14ac:dyDescent="0.3">
      <c r="A38" s="367"/>
      <c r="B38" s="384"/>
      <c r="C38" s="384"/>
      <c r="D38" s="44" t="s">
        <v>152</v>
      </c>
      <c r="E38" s="263" t="s">
        <v>117</v>
      </c>
      <c r="F38" s="263" t="s">
        <v>39</v>
      </c>
      <c r="G38" s="263" t="s">
        <v>153</v>
      </c>
      <c r="H38" s="264">
        <v>746008</v>
      </c>
      <c r="I38" s="265">
        <v>46165</v>
      </c>
      <c r="J38" s="266" t="s">
        <v>28</v>
      </c>
      <c r="K38" s="267">
        <v>2025787903</v>
      </c>
      <c r="L38" s="268"/>
      <c r="M38" s="4">
        <f t="shared" si="2"/>
        <v>0</v>
      </c>
      <c r="N38" s="4" t="str">
        <f>IF(Tabell1[[#This Row],[Preparatkontroll]]=0,"",1)</f>
        <v/>
      </c>
      <c r="O38" s="4" t="e" cm="1">
        <f t="array" ref="O3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" s="4" t="e">
        <f>IF(Tabell1[[#This Row],[Rad]]&gt;Tabell1[[#This Row],[Första tomma]]-1,"",IF(ISEVEN(Tabell1[[#This Row],[Substans nr]])=TRUE,TRUE,FALSE))</f>
        <v>#REF!</v>
      </c>
      <c r="Q38" s="4" t="b">
        <f t="shared" si="3"/>
        <v>0</v>
      </c>
      <c r="R38" s="4">
        <f>ROW()</f>
        <v>38</v>
      </c>
      <c r="S38" s="4">
        <f>_xlfn.MINIFS(Tabell1[Rad],Tabell1[Tom rad],TRUE)</f>
        <v>82</v>
      </c>
    </row>
    <row r="39" spans="1:19" x14ac:dyDescent="0.25">
      <c r="A39" s="341" t="s">
        <v>154</v>
      </c>
      <c r="B39" s="344" t="s">
        <v>155</v>
      </c>
      <c r="C39" s="344" t="s">
        <v>70</v>
      </c>
      <c r="D39" s="49" t="s">
        <v>156</v>
      </c>
      <c r="E39" s="118" t="s">
        <v>157</v>
      </c>
      <c r="F39" s="118" t="s">
        <v>31</v>
      </c>
      <c r="G39" s="118" t="s">
        <v>158</v>
      </c>
      <c r="H39" s="118">
        <v>844522</v>
      </c>
      <c r="I39" s="124">
        <v>46170</v>
      </c>
      <c r="J39" s="98" t="s">
        <v>28</v>
      </c>
      <c r="K39" s="75">
        <v>2025787899</v>
      </c>
      <c r="L39" s="17"/>
      <c r="M39" s="4" t="str">
        <f>A39</f>
        <v>kalciumfolinat</v>
      </c>
      <c r="N39" s="4">
        <f>IF(Tabell1[[#This Row],[Preparatkontroll]]=0,"",1)</f>
        <v>1</v>
      </c>
      <c r="O39" s="4" t="e" cm="1">
        <f t="array" ref="O3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" s="4" t="e">
        <f>IF(Tabell1[[#This Row],[Rad]]&gt;Tabell1[[#This Row],[Första tomma]]-1,"",IF(ISEVEN(Tabell1[[#This Row],[Substans nr]])=TRUE,TRUE,FALSE))</f>
        <v>#REF!</v>
      </c>
      <c r="Q39" s="4" t="b">
        <f>(ISBLANK(#REF!))</f>
        <v>0</v>
      </c>
      <c r="R39" s="4">
        <f>ROW()</f>
        <v>39</v>
      </c>
      <c r="S39" s="4">
        <f>_xlfn.MINIFS(Tabell1[Rad],Tabell1[Tom rad],TRUE)</f>
        <v>82</v>
      </c>
    </row>
    <row r="40" spans="1:19" x14ac:dyDescent="0.25">
      <c r="A40" s="342"/>
      <c r="B40" s="345"/>
      <c r="C40" s="345"/>
      <c r="D40" s="34" t="s">
        <v>159</v>
      </c>
      <c r="E40" s="118" t="s">
        <v>160</v>
      </c>
      <c r="F40" s="118" t="s">
        <v>161</v>
      </c>
      <c r="G40" s="118" t="s">
        <v>158</v>
      </c>
      <c r="H40" s="118">
        <v>850351</v>
      </c>
      <c r="I40" s="124">
        <v>46218</v>
      </c>
      <c r="J40" s="98" t="s">
        <v>119</v>
      </c>
      <c r="K40" s="75">
        <v>2025796815</v>
      </c>
      <c r="L40" s="17"/>
      <c r="M40" s="4">
        <f>A40</f>
        <v>0</v>
      </c>
      <c r="N40" s="4" t="str">
        <f>IF(Tabell1[[#This Row],[Preparatkontroll]]=0,"",1)</f>
        <v/>
      </c>
      <c r="O40" s="4" t="e" cm="1">
        <f t="array" ref="O4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" s="4" t="e">
        <f>IF(Tabell1[[#This Row],[Rad]]&gt;Tabell1[[#This Row],[Första tomma]]-1,"",IF(ISEVEN(Tabell1[[#This Row],[Substans nr]])=TRUE,TRUE,FALSE))</f>
        <v>#REF!</v>
      </c>
      <c r="Q40" s="4" t="b">
        <f>(ISBLANK(#REF!))</f>
        <v>0</v>
      </c>
      <c r="R40" s="4">
        <f>ROW()</f>
        <v>40</v>
      </c>
      <c r="S40" s="4">
        <f>_xlfn.MINIFS(Tabell1[Rad],Tabell1[Tom rad],TRUE)</f>
        <v>82</v>
      </c>
    </row>
    <row r="41" spans="1:19" x14ac:dyDescent="0.25">
      <c r="A41" s="342"/>
      <c r="B41" s="345"/>
      <c r="C41" s="345"/>
      <c r="D41" s="34" t="s">
        <v>162</v>
      </c>
      <c r="E41" s="118" t="s">
        <v>163</v>
      </c>
      <c r="F41" s="118" t="s">
        <v>164</v>
      </c>
      <c r="G41" s="118" t="s">
        <v>27</v>
      </c>
      <c r="H41" s="118">
        <v>756047</v>
      </c>
      <c r="I41" s="124">
        <v>46196</v>
      </c>
      <c r="J41" s="98" t="s">
        <v>32</v>
      </c>
      <c r="K41" s="75">
        <v>2025792547</v>
      </c>
      <c r="L41" s="17"/>
      <c r="M41" s="4">
        <f>A41</f>
        <v>0</v>
      </c>
      <c r="N41" s="4" t="str">
        <f>IF(Tabell1[[#This Row],[Preparatkontroll]]=0,"",1)</f>
        <v/>
      </c>
      <c r="O41" s="4" t="e" cm="1">
        <f t="array" ref="O4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" s="4" t="e">
        <f>IF(Tabell1[[#This Row],[Rad]]&gt;Tabell1[[#This Row],[Första tomma]]-1,"",IF(ISEVEN(Tabell1[[#This Row],[Substans nr]])=TRUE,TRUE,FALSE))</f>
        <v>#REF!</v>
      </c>
      <c r="Q41" s="4" t="b">
        <f>(ISBLANK(#REF!))</f>
        <v>0</v>
      </c>
      <c r="R41" s="4">
        <f>ROW()</f>
        <v>41</v>
      </c>
      <c r="S41" s="4">
        <f>_xlfn.MINIFS(Tabell1[Rad],Tabell1[Tom rad],TRUE)</f>
        <v>82</v>
      </c>
    </row>
    <row r="42" spans="1:19" ht="30" x14ac:dyDescent="0.25">
      <c r="A42" s="342"/>
      <c r="B42" s="345"/>
      <c r="C42" s="345"/>
      <c r="D42" s="34" t="s">
        <v>165</v>
      </c>
      <c r="E42" s="118" t="s">
        <v>166</v>
      </c>
      <c r="F42" s="118" t="s">
        <v>39</v>
      </c>
      <c r="G42" s="118" t="s">
        <v>27</v>
      </c>
      <c r="H42" s="163" t="s">
        <v>167</v>
      </c>
      <c r="I42" s="124">
        <v>46192</v>
      </c>
      <c r="J42" s="98" t="s">
        <v>32</v>
      </c>
      <c r="K42" s="75">
        <v>2025792552</v>
      </c>
      <c r="L42" s="17"/>
      <c r="M42" s="4">
        <f>A42</f>
        <v>0</v>
      </c>
      <c r="N42" s="4" t="str">
        <f>IF(Tabell1[[#This Row],[Preparatkontroll]]=0,"",1)</f>
        <v/>
      </c>
      <c r="O42" s="4" t="e" cm="1">
        <f t="array" ref="O4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" s="4" t="e">
        <f>IF(Tabell1[[#This Row],[Rad]]&gt;Tabell1[[#This Row],[Första tomma]]-1,"",IF(ISEVEN(Tabell1[[#This Row],[Substans nr]])=TRUE,TRUE,FALSE))</f>
        <v>#REF!</v>
      </c>
      <c r="Q42" s="4" t="b">
        <f>(ISBLANK(#REF!))</f>
        <v>0</v>
      </c>
      <c r="R42" s="4">
        <f>ROW()</f>
        <v>42</v>
      </c>
      <c r="S42" s="4">
        <f>_xlfn.MINIFS(Tabell1[Rad],Tabell1[Tom rad],TRUE)</f>
        <v>82</v>
      </c>
    </row>
    <row r="43" spans="1:19" ht="15.75" thickBot="1" x14ac:dyDescent="0.3">
      <c r="A43" s="343"/>
      <c r="B43" s="346"/>
      <c r="C43" s="346"/>
      <c r="D43" s="35" t="s">
        <v>168</v>
      </c>
      <c r="E43" s="109" t="s">
        <v>169</v>
      </c>
      <c r="F43" s="109" t="s">
        <v>39</v>
      </c>
      <c r="G43" s="109" t="s">
        <v>140</v>
      </c>
      <c r="H43" s="152">
        <v>850306</v>
      </c>
      <c r="I43" s="135">
        <v>46199</v>
      </c>
      <c r="J43" s="109" t="s">
        <v>32</v>
      </c>
      <c r="K43" s="78">
        <v>2025792558</v>
      </c>
      <c r="L43" s="26"/>
      <c r="M43" s="4">
        <f t="shared" ref="M43" si="6">A43</f>
        <v>0</v>
      </c>
      <c r="N43" s="4" t="str">
        <f>IF(Tabell1[[#This Row],[Preparatkontroll]]=0,"",1)</f>
        <v/>
      </c>
      <c r="O43" s="4" t="e" cm="1">
        <f t="array" ref="O4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" s="4" t="e">
        <f>IF(Tabell1[[#This Row],[Rad]]&gt;Tabell1[[#This Row],[Första tomma]]-1,"",IF(ISEVEN(Tabell1[[#This Row],[Substans nr]])=TRUE,TRUE,FALSE))</f>
        <v>#REF!</v>
      </c>
      <c r="Q43" s="4" t="b">
        <f>(ISBLANK(#REF!))</f>
        <v>0</v>
      </c>
      <c r="R43" s="4">
        <f>ROW()</f>
        <v>43</v>
      </c>
      <c r="S43" s="4">
        <f>_xlfn.MINIFS(Tabell1[Rad],Tabell1[Tom rad],TRUE)</f>
        <v>82</v>
      </c>
    </row>
    <row r="44" spans="1:19" ht="15.75" customHeight="1" thickBot="1" x14ac:dyDescent="0.3">
      <c r="A44" s="210" t="s">
        <v>170</v>
      </c>
      <c r="B44" s="199" t="s">
        <v>22</v>
      </c>
      <c r="C44" s="188" t="s">
        <v>171</v>
      </c>
      <c r="D44" s="39" t="s">
        <v>172</v>
      </c>
      <c r="E44" s="110" t="s">
        <v>173</v>
      </c>
      <c r="F44" s="110" t="s">
        <v>174</v>
      </c>
      <c r="G44" s="110" t="s">
        <v>175</v>
      </c>
      <c r="H44" s="147">
        <v>756040</v>
      </c>
      <c r="I44" s="136">
        <v>46225</v>
      </c>
      <c r="J44" s="110" t="s">
        <v>32</v>
      </c>
      <c r="K44" s="73">
        <v>2025797840</v>
      </c>
      <c r="L44" s="19"/>
      <c r="M44" s="4" t="str">
        <f>A44</f>
        <v>karboprost</v>
      </c>
      <c r="N44" s="4">
        <f>IF(Tabell1[[#This Row],[Preparatkontroll]]=0,"",1)</f>
        <v>1</v>
      </c>
      <c r="O44" s="4" t="e" cm="1">
        <f t="array" ref="O4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" s="4" t="e">
        <f>IF(Tabell1[[#This Row],[Rad]]&gt;Tabell1[[#This Row],[Första tomma]]-1,"",IF(ISEVEN(Tabell1[[#This Row],[Substans nr]])=TRUE,TRUE,FALSE))</f>
        <v>#REF!</v>
      </c>
      <c r="Q44" s="4" t="b">
        <f>(ISBLANK(#REF!))</f>
        <v>0</v>
      </c>
      <c r="R44" s="4">
        <f>ROW()</f>
        <v>44</v>
      </c>
      <c r="S44" s="4">
        <f>_xlfn.MINIFS(Tabell1[Rad],Tabell1[Tom rad],TRUE)</f>
        <v>82</v>
      </c>
    </row>
    <row r="45" spans="1:19" ht="15.75" thickBot="1" x14ac:dyDescent="0.3">
      <c r="A45" s="211" t="s">
        <v>176</v>
      </c>
      <c r="B45" s="193" t="s">
        <v>155</v>
      </c>
      <c r="C45" s="193" t="s">
        <v>177</v>
      </c>
      <c r="D45" s="47" t="s">
        <v>178</v>
      </c>
      <c r="E45" s="119" t="s">
        <v>179</v>
      </c>
      <c r="F45" s="119" t="s">
        <v>180</v>
      </c>
      <c r="G45" s="119" t="s">
        <v>181</v>
      </c>
      <c r="H45" s="119">
        <v>680693</v>
      </c>
      <c r="I45" s="137">
        <v>46291</v>
      </c>
      <c r="J45" s="111" t="s">
        <v>32</v>
      </c>
      <c r="K45" s="231">
        <v>2025807687</v>
      </c>
      <c r="L45" s="24"/>
      <c r="M45" s="4" t="str">
        <f t="shared" si="2"/>
        <v>klemastin</v>
      </c>
      <c r="N45" s="4">
        <f>IF(Tabell1[[#This Row],[Preparatkontroll]]=0,"",1)</f>
        <v>1</v>
      </c>
      <c r="O45" s="4" t="e" cm="1">
        <f t="array" ref="O4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" s="4" t="e">
        <f>IF(Tabell1[[#This Row],[Rad]]&gt;Tabell1[[#This Row],[Första tomma]]-1,"",IF(ISEVEN(Tabell1[[#This Row],[Substans nr]])=TRUE,TRUE,FALSE))</f>
        <v>#REF!</v>
      </c>
      <c r="Q45" s="4" t="b">
        <f t="shared" si="3"/>
        <v>0</v>
      </c>
      <c r="R45" s="4">
        <f>ROW()</f>
        <v>45</v>
      </c>
      <c r="S45" s="4">
        <f>_xlfn.MINIFS(Tabell1[Rad],Tabell1[Tom rad],TRUE)</f>
        <v>82</v>
      </c>
    </row>
    <row r="46" spans="1:19" ht="15.75" thickBot="1" x14ac:dyDescent="0.3">
      <c r="A46" s="229" t="s">
        <v>182</v>
      </c>
      <c r="B46" s="199" t="s">
        <v>183</v>
      </c>
      <c r="C46" s="199" t="s">
        <v>184</v>
      </c>
      <c r="D46" s="217" t="s">
        <v>185</v>
      </c>
      <c r="E46" s="269" t="s">
        <v>186</v>
      </c>
      <c r="F46" s="223" t="s">
        <v>84</v>
      </c>
      <c r="G46" s="223" t="s">
        <v>101</v>
      </c>
      <c r="H46" s="223">
        <v>849411</v>
      </c>
      <c r="I46" s="226">
        <v>46156</v>
      </c>
      <c r="J46" s="270" t="s">
        <v>32</v>
      </c>
      <c r="K46" s="225">
        <v>2025785353</v>
      </c>
      <c r="L46" s="222"/>
      <c r="M46" s="4" t="e">
        <f>#REF!</f>
        <v>#REF!</v>
      </c>
      <c r="N46" s="4" t="e">
        <f>IF(Tabell1[[#This Row],[Preparatkontroll]]=0,"",1)</f>
        <v>#REF!</v>
      </c>
      <c r="O46" s="4" t="e" cm="1">
        <f t="array" ref="O4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" s="4" t="e">
        <f>IF(Tabell1[[#This Row],[Rad]]&gt;Tabell1[[#This Row],[Första tomma]]-1,"",IF(ISEVEN(Tabell1[[#This Row],[Substans nr]])=TRUE,TRUE,FALSE))</f>
        <v>#REF!</v>
      </c>
      <c r="Q46" s="4" t="b">
        <f>(ISBLANK(#REF!))</f>
        <v>0</v>
      </c>
      <c r="R46" s="4">
        <f>ROW()</f>
        <v>46</v>
      </c>
      <c r="S46" s="4">
        <f>_xlfn.MINIFS(Tabell1[Rad],Tabell1[Tom rad],TRUE)</f>
        <v>82</v>
      </c>
    </row>
    <row r="47" spans="1:19" ht="15.75" thickBot="1" x14ac:dyDescent="0.3">
      <c r="A47" s="211" t="s">
        <v>187</v>
      </c>
      <c r="B47" s="193" t="s">
        <v>183</v>
      </c>
      <c r="C47" s="193" t="s">
        <v>188</v>
      </c>
      <c r="D47" s="57" t="s">
        <v>189</v>
      </c>
      <c r="E47" s="183" t="s">
        <v>190</v>
      </c>
      <c r="F47" s="119" t="s">
        <v>26</v>
      </c>
      <c r="G47" s="119" t="s">
        <v>191</v>
      </c>
      <c r="H47" s="119">
        <v>843975</v>
      </c>
      <c r="I47" s="137">
        <v>46289</v>
      </c>
      <c r="J47" s="112" t="s">
        <v>28</v>
      </c>
      <c r="K47" s="86">
        <v>2025807190</v>
      </c>
      <c r="L47" s="24"/>
      <c r="M47" s="4" t="str">
        <f>A47</f>
        <v>klometiazol</v>
      </c>
      <c r="N47" s="4">
        <f>IF(Tabell1[[#This Row],[Preparatkontroll]]=0,"",1)</f>
        <v>1</v>
      </c>
      <c r="O47" s="4" t="e" cm="1">
        <f t="array" ref="O4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" s="4" t="e">
        <f>IF(Tabell1[[#This Row],[Rad]]&gt;Tabell1[[#This Row],[Första tomma]]-1,"",IF(ISEVEN(Tabell1[[#This Row],[Substans nr]])=TRUE,TRUE,FALSE))</f>
        <v>#REF!</v>
      </c>
      <c r="Q47" s="4" t="b">
        <f>(ISBLANK(#REF!))</f>
        <v>0</v>
      </c>
      <c r="R47" s="4">
        <f>ROW()</f>
        <v>47</v>
      </c>
      <c r="S47" s="4">
        <f>_xlfn.MINIFS(Tabell1[Rad],Tabell1[Tom rad],TRUE)</f>
        <v>82</v>
      </c>
    </row>
    <row r="48" spans="1:19" ht="15" customHeight="1" x14ac:dyDescent="0.25">
      <c r="A48" s="341" t="s">
        <v>192</v>
      </c>
      <c r="B48" s="380" t="s">
        <v>29</v>
      </c>
      <c r="C48" s="381" t="s">
        <v>193</v>
      </c>
      <c r="D48" s="8" t="s">
        <v>194</v>
      </c>
      <c r="E48" s="151" t="s">
        <v>195</v>
      </c>
      <c r="F48" s="151" t="s">
        <v>39</v>
      </c>
      <c r="G48" s="151" t="s">
        <v>146</v>
      </c>
      <c r="H48" s="151">
        <v>841303</v>
      </c>
      <c r="I48" s="126">
        <v>46291</v>
      </c>
      <c r="J48" s="100" t="s">
        <v>32</v>
      </c>
      <c r="K48" s="77">
        <v>2025807688</v>
      </c>
      <c r="L48" s="25"/>
      <c r="M48" s="4" t="str">
        <f t="shared" si="2"/>
        <v>klonodinhydroklorid</v>
      </c>
      <c r="N48" s="4">
        <f>IF(Tabell1[[#This Row],[Preparatkontroll]]=0,"",1)</f>
        <v>1</v>
      </c>
      <c r="O48" s="4" t="e" cm="1">
        <f t="array" ref="O4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" s="4" t="e">
        <f>IF(Tabell1[[#This Row],[Rad]]&gt;Tabell1[[#This Row],[Första tomma]]-1,"",IF(ISEVEN(Tabell1[[#This Row],[Substans nr]])=TRUE,TRUE,FALSE))</f>
        <v>#REF!</v>
      </c>
      <c r="Q48" s="4" t="b">
        <f t="shared" si="3"/>
        <v>0</v>
      </c>
      <c r="R48" s="4">
        <f>ROW()</f>
        <v>48</v>
      </c>
      <c r="S48" s="4">
        <f>_xlfn.MINIFS(Tabell1[Rad],Tabell1[Tom rad],TRUE)</f>
        <v>82</v>
      </c>
    </row>
    <row r="49" spans="1:19" ht="15.75" thickBot="1" x14ac:dyDescent="0.3">
      <c r="A49" s="342"/>
      <c r="B49" s="354"/>
      <c r="C49" s="378"/>
      <c r="D49" s="14" t="s">
        <v>196</v>
      </c>
      <c r="E49" s="150" t="s">
        <v>197</v>
      </c>
      <c r="F49" s="150" t="s">
        <v>198</v>
      </c>
      <c r="G49" s="150" t="s">
        <v>199</v>
      </c>
      <c r="H49" s="150">
        <v>774103</v>
      </c>
      <c r="I49" s="125">
        <v>46365</v>
      </c>
      <c r="J49" s="99" t="s">
        <v>32</v>
      </c>
      <c r="K49" s="76">
        <v>2025819517</v>
      </c>
      <c r="L49" s="64"/>
      <c r="M49" s="4">
        <f>A49</f>
        <v>0</v>
      </c>
      <c r="N49" s="4" t="str">
        <f>IF(Tabell1[[#This Row],[Preparatkontroll]]=0,"",1)</f>
        <v/>
      </c>
      <c r="O49" s="4" t="e" cm="1">
        <f t="array" ref="O4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9" s="4" t="e">
        <f>IF(Tabell1[[#This Row],[Rad]]&gt;Tabell1[[#This Row],[Första tomma]]-1,"",IF(ISEVEN(Tabell1[[#This Row],[Substans nr]])=TRUE,TRUE,FALSE))</f>
        <v>#REF!</v>
      </c>
      <c r="Q49" s="4" t="b">
        <f>(ISBLANK(#REF!))</f>
        <v>0</v>
      </c>
      <c r="R49" s="4">
        <f>ROW()</f>
        <v>49</v>
      </c>
      <c r="S49" s="4">
        <f>_xlfn.MINIFS(Tabell1[Rad],Tabell1[Tom rad],TRUE)</f>
        <v>82</v>
      </c>
    </row>
    <row r="50" spans="1:19" ht="15.75" thickBot="1" x14ac:dyDescent="0.3">
      <c r="A50" s="229" t="s">
        <v>200</v>
      </c>
      <c r="B50" s="199" t="s">
        <v>63</v>
      </c>
      <c r="C50" s="271" t="s">
        <v>201</v>
      </c>
      <c r="D50" s="39" t="s">
        <v>202</v>
      </c>
      <c r="E50" s="223" t="s">
        <v>203</v>
      </c>
      <c r="F50" s="223" t="s">
        <v>31</v>
      </c>
      <c r="G50" s="223" t="s">
        <v>204</v>
      </c>
      <c r="H50" s="223">
        <v>848843</v>
      </c>
      <c r="I50" s="226">
        <v>46414</v>
      </c>
      <c r="J50" s="224" t="s">
        <v>28</v>
      </c>
      <c r="K50" s="225">
        <v>2026825699</v>
      </c>
      <c r="L50" s="222"/>
      <c r="M50" s="4" t="e">
        <f>#REF!</f>
        <v>#REF!</v>
      </c>
      <c r="N50" s="4" t="e">
        <f>IF(Tabell1[[#This Row],[Preparatkontroll]]=0,"",1)</f>
        <v>#REF!</v>
      </c>
      <c r="O50" s="4" t="e" cm="1">
        <f t="array" ref="O5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0" s="4" t="e">
        <f>IF(Tabell1[[#This Row],[Rad]]&gt;Tabell1[[#This Row],[Första tomma]]-1,"",IF(ISEVEN(Tabell1[[#This Row],[Substans nr]])=TRUE,TRUE,FALSE))</f>
        <v>#REF!</v>
      </c>
      <c r="Q50" s="4" t="b">
        <f>(ISBLANK(#REF!))</f>
        <v>0</v>
      </c>
      <c r="R50" s="4">
        <f>ROW()</f>
        <v>50</v>
      </c>
      <c r="S50" s="4">
        <f>_xlfn.MINIFS(Tabell1[Rad],Tabell1[Tom rad],TRUE)</f>
        <v>82</v>
      </c>
    </row>
    <row r="51" spans="1:19" ht="15.75" thickBot="1" x14ac:dyDescent="0.3">
      <c r="A51" s="212" t="s">
        <v>205</v>
      </c>
      <c r="B51" s="200" t="s">
        <v>41</v>
      </c>
      <c r="C51" s="194" t="s">
        <v>206</v>
      </c>
      <c r="D51" s="48" t="s">
        <v>207</v>
      </c>
      <c r="E51" s="153" t="s">
        <v>208</v>
      </c>
      <c r="F51" s="153" t="s">
        <v>209</v>
      </c>
      <c r="G51" s="153" t="s">
        <v>153</v>
      </c>
      <c r="H51" s="153">
        <v>744527</v>
      </c>
      <c r="I51" s="138">
        <v>46245</v>
      </c>
      <c r="J51" s="113" t="s">
        <v>32</v>
      </c>
      <c r="K51" s="79">
        <v>202580102</v>
      </c>
      <c r="L51" s="40"/>
      <c r="M51" s="4" t="str">
        <f t="shared" si="2"/>
        <v>kolestyramin</v>
      </c>
      <c r="N51" s="4">
        <f>IF(Tabell1[[#This Row],[Preparatkontroll]]=0,"",1)</f>
        <v>1</v>
      </c>
      <c r="O51" s="4" t="e" cm="1">
        <f t="array" ref="O5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1" s="4" t="e">
        <f>IF(Tabell1[[#This Row],[Rad]]&gt;Tabell1[[#This Row],[Första tomma]]-1,"",IF(ISEVEN(Tabell1[[#This Row],[Substans nr]])=TRUE,TRUE,FALSE))</f>
        <v>#REF!</v>
      </c>
      <c r="Q51" s="4" t="b">
        <f t="shared" si="3"/>
        <v>0</v>
      </c>
      <c r="R51" s="4">
        <f>ROW()</f>
        <v>51</v>
      </c>
      <c r="S51" s="4">
        <f>_xlfn.MINIFS(Tabell1[Rad],Tabell1[Tom rad],TRUE)</f>
        <v>82</v>
      </c>
    </row>
    <row r="52" spans="1:19" ht="15.75" thickBot="1" x14ac:dyDescent="0.3">
      <c r="A52" s="206" t="s">
        <v>210</v>
      </c>
      <c r="B52" s="328" t="s">
        <v>155</v>
      </c>
      <c r="C52" s="338" t="s">
        <v>23</v>
      </c>
      <c r="D52" s="7" t="s">
        <v>211</v>
      </c>
      <c r="E52" s="223" t="s">
        <v>212</v>
      </c>
      <c r="F52" s="223" t="s">
        <v>60</v>
      </c>
      <c r="G52" s="223" t="s">
        <v>213</v>
      </c>
      <c r="H52" s="223" t="s">
        <v>214</v>
      </c>
      <c r="I52" s="226">
        <v>46463</v>
      </c>
      <c r="J52" s="224" t="s">
        <v>28</v>
      </c>
      <c r="K52" s="225">
        <v>2026834232</v>
      </c>
      <c r="L52" s="222"/>
      <c r="M52" s="4" t="str">
        <f>A52</f>
        <v>levomepromazin</v>
      </c>
      <c r="N52" s="4">
        <f>IF(Tabell1[[#This Row],[Preparatkontroll]]=0,"",1)</f>
        <v>1</v>
      </c>
      <c r="O52" s="4" t="e" cm="1">
        <f t="array" ref="O5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2" s="4" t="e">
        <f>IF(Tabell1[[#This Row],[Rad]]&gt;Tabell1[[#This Row],[Första tomma]]-1,"",IF(ISEVEN(Tabell1[[#This Row],[Substans nr]])=TRUE,TRUE,FALSE))</f>
        <v>#REF!</v>
      </c>
      <c r="Q52" s="4" t="b">
        <f>(ISBLANK(#REF!))</f>
        <v>0</v>
      </c>
      <c r="R52" s="4">
        <f>ROW()</f>
        <v>52</v>
      </c>
      <c r="S52" s="4">
        <f>_xlfn.MINIFS(Tabell1[Rad],Tabell1[Tom rad],TRUE)</f>
        <v>82</v>
      </c>
    </row>
    <row r="53" spans="1:19" x14ac:dyDescent="0.25">
      <c r="A53" s="363" t="s">
        <v>216</v>
      </c>
      <c r="B53" s="381" t="s">
        <v>115</v>
      </c>
      <c r="C53" s="381" t="s">
        <v>217</v>
      </c>
      <c r="D53" s="387" t="s">
        <v>218</v>
      </c>
      <c r="E53" s="339" t="s">
        <v>219</v>
      </c>
      <c r="F53" s="339" t="s">
        <v>77</v>
      </c>
      <c r="G53" s="339" t="s">
        <v>220</v>
      </c>
      <c r="H53" s="162">
        <v>843230</v>
      </c>
      <c r="I53" s="385">
        <v>46344</v>
      </c>
      <c r="J53" s="421" t="s">
        <v>32</v>
      </c>
      <c r="K53" s="423">
        <v>2025815657</v>
      </c>
      <c r="L53" s="425"/>
      <c r="M53" s="4" t="str">
        <f>A53</f>
        <v>metotrexat</v>
      </c>
      <c r="N53" s="4">
        <f>IF(Tabell1[[#This Row],[Preparatkontroll]]=0,"",1)</f>
        <v>1</v>
      </c>
      <c r="O53" s="4" t="e" cm="1">
        <f t="array" ref="O5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3" s="4" t="e">
        <f>IF(Tabell1[[#This Row],[Rad]]&gt;Tabell1[[#This Row],[Första tomma]]-1,"",IF(ISEVEN(Tabell1[[#This Row],[Substans nr]])=TRUE,TRUE,FALSE))</f>
        <v>#REF!</v>
      </c>
      <c r="Q53" s="4" t="b">
        <f>(ISBLANK(#REF!))</f>
        <v>0</v>
      </c>
      <c r="R53" s="4">
        <f>ROW()</f>
        <v>53</v>
      </c>
      <c r="S53" s="4">
        <f>_xlfn.MINIFS(Tabell1[Rad],Tabell1[Tom rad],TRUE)</f>
        <v>82</v>
      </c>
    </row>
    <row r="54" spans="1:19" ht="15.75" thickBot="1" x14ac:dyDescent="0.3">
      <c r="A54" s="364"/>
      <c r="B54" s="382"/>
      <c r="C54" s="382"/>
      <c r="D54" s="388"/>
      <c r="E54" s="365"/>
      <c r="F54" s="365"/>
      <c r="G54" s="365"/>
      <c r="H54" s="149">
        <v>779430</v>
      </c>
      <c r="I54" s="386"/>
      <c r="J54" s="422"/>
      <c r="K54" s="424"/>
      <c r="L54" s="426"/>
      <c r="M54" s="4">
        <f>A54</f>
        <v>0</v>
      </c>
      <c r="N54" s="4" t="str">
        <f>IF(Tabell1[[#This Row],[Preparatkontroll]]=0,"",1)</f>
        <v/>
      </c>
      <c r="O54" s="4" t="e" cm="1">
        <f t="array" ref="O5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4" s="4" t="e">
        <f>IF(Tabell1[[#This Row],[Rad]]&gt;Tabell1[[#This Row],[Första tomma]]-1,"",IF(ISEVEN(Tabell1[[#This Row],[Substans nr]])=TRUE,TRUE,FALSE))</f>
        <v>#REF!</v>
      </c>
      <c r="Q54" s="4" t="b">
        <f>(ISBLANK(#REF!))</f>
        <v>0</v>
      </c>
      <c r="R54" s="4">
        <f>ROW()</f>
        <v>54</v>
      </c>
      <c r="S54" s="4">
        <f>_xlfn.MINIFS(Tabell1[Rad],Tabell1[Tom rad],TRUE)</f>
        <v>82</v>
      </c>
    </row>
    <row r="55" spans="1:19" ht="30.75" thickBot="1" x14ac:dyDescent="0.3">
      <c r="A55" s="206" t="s">
        <v>383</v>
      </c>
      <c r="B55" s="299" t="s">
        <v>155</v>
      </c>
      <c r="C55" s="299" t="s">
        <v>385</v>
      </c>
      <c r="D55" s="45" t="s">
        <v>384</v>
      </c>
      <c r="E55" s="223" t="s">
        <v>76</v>
      </c>
      <c r="F55" s="223" t="s">
        <v>77</v>
      </c>
      <c r="G55" s="223" t="s">
        <v>27</v>
      </c>
      <c r="H55" s="299">
        <v>745222</v>
      </c>
      <c r="I55" s="226">
        <v>46463</v>
      </c>
      <c r="J55" s="224" t="s">
        <v>32</v>
      </c>
      <c r="K55" s="323">
        <v>2026833804</v>
      </c>
      <c r="L55" s="222"/>
      <c r="M55" s="70" t="str">
        <f>A55</f>
        <v>morfinhydrokloridtrihydrat</v>
      </c>
      <c r="N55" s="70">
        <f>IF(Tabell1[[#This Row],[Preparatkontroll]]=0,"",1)</f>
        <v>1</v>
      </c>
      <c r="O55" s="70" t="e" cm="1">
        <f t="array" ref="O5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5" s="70" t="e">
        <f>IF(Tabell1[[#This Row],[Rad]]&gt;Tabell1[[#This Row],[Första tomma]]-1,"",IF(ISEVEN(Tabell1[[#This Row],[Substans nr]])=TRUE,TRUE,FALSE))</f>
        <v>#REF!</v>
      </c>
      <c r="Q55" s="70" t="b">
        <f>(ISBLANK(#REF!))</f>
        <v>0</v>
      </c>
      <c r="R55" s="4">
        <f>ROW()</f>
        <v>55</v>
      </c>
      <c r="S55" s="70">
        <f>_xlfn.MINIFS(Tabell1[Rad],Tabell1[Tom rad],TRUE)</f>
        <v>82</v>
      </c>
    </row>
    <row r="56" spans="1:19" ht="15.75" thickBot="1" x14ac:dyDescent="0.3">
      <c r="A56" s="356" t="s">
        <v>221</v>
      </c>
      <c r="B56" s="344" t="s">
        <v>222</v>
      </c>
      <c r="C56" s="381" t="s">
        <v>223</v>
      </c>
      <c r="D56" s="296" t="s">
        <v>224</v>
      </c>
      <c r="E56" s="297" t="s">
        <v>225</v>
      </c>
      <c r="F56" s="297" t="s">
        <v>26</v>
      </c>
      <c r="G56" s="297" t="s">
        <v>226</v>
      </c>
      <c r="H56" s="297">
        <v>745813</v>
      </c>
      <c r="I56" s="293">
        <v>46183</v>
      </c>
      <c r="J56" s="288" t="s">
        <v>32</v>
      </c>
      <c r="K56" s="290">
        <v>2025791109</v>
      </c>
      <c r="L56" s="282"/>
      <c r="M56" s="4" t="str">
        <f>A56</f>
        <v>naltrexon</v>
      </c>
      <c r="N56" s="4">
        <f>IF(Tabell1[[#This Row],[Preparatkontroll]]=0,"",1)</f>
        <v>1</v>
      </c>
      <c r="O56" s="4" t="e" cm="1">
        <f t="array" ref="O5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6" s="4" t="e">
        <f>IF(Tabell1[[#This Row],[Rad]]&gt;Tabell1[[#This Row],[Första tomma]]-1,"",IF(ISEVEN(Tabell1[[#This Row],[Substans nr]])=TRUE,TRUE,FALSE))</f>
        <v>#REF!</v>
      </c>
      <c r="Q56" s="4" t="b">
        <f>(ISBLANK(#REF!))</f>
        <v>0</v>
      </c>
      <c r="R56" s="4">
        <f>ROW()</f>
        <v>56</v>
      </c>
      <c r="S56" s="4">
        <f>_xlfn.MINIFS(Tabell1[Rad],Tabell1[Tom rad],TRUE)</f>
        <v>82</v>
      </c>
    </row>
    <row r="57" spans="1:19" x14ac:dyDescent="0.3">
      <c r="A57" s="360"/>
      <c r="B57" s="410"/>
      <c r="C57" s="382"/>
      <c r="D57" s="295" t="s">
        <v>227</v>
      </c>
      <c r="E57" s="298" t="s">
        <v>228</v>
      </c>
      <c r="F57" s="298" t="s">
        <v>67</v>
      </c>
      <c r="G57" s="298" t="s">
        <v>229</v>
      </c>
      <c r="H57" s="298">
        <v>845103</v>
      </c>
      <c r="I57" s="294">
        <v>46206</v>
      </c>
      <c r="J57" s="289" t="s">
        <v>28</v>
      </c>
      <c r="K57" s="292" t="s">
        <v>230</v>
      </c>
      <c r="L57" s="291"/>
      <c r="M57" s="4">
        <f>A57</f>
        <v>0</v>
      </c>
      <c r="N57" s="4" t="str">
        <f>IF(Tabell1[[#This Row],[Preparatkontroll]]=0,"",1)</f>
        <v/>
      </c>
      <c r="O57" s="4" t="e" cm="1">
        <f t="array" ref="O5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7" s="4" t="e">
        <f>IF(Tabell1[[#This Row],[Rad]]&gt;Tabell1[[#This Row],[Första tomma]]-1,"",IF(ISEVEN(Tabell1[[#This Row],[Substans nr]])=TRUE,TRUE,FALSE))</f>
        <v>#REF!</v>
      </c>
      <c r="Q57" s="4" t="b">
        <f>(ISBLANK(#REF!))</f>
        <v>0</v>
      </c>
      <c r="R57" s="4">
        <f>ROW()</f>
        <v>57</v>
      </c>
      <c r="S57" s="4">
        <f>_xlfn.MINIFS(Tabell1[Rad],Tabell1[Tom rad],TRUE)</f>
        <v>82</v>
      </c>
    </row>
    <row r="58" spans="1:19" x14ac:dyDescent="0.25">
      <c r="A58" s="361" t="s">
        <v>231</v>
      </c>
      <c r="B58" s="345" t="s">
        <v>232</v>
      </c>
      <c r="C58" s="287" t="s">
        <v>233</v>
      </c>
      <c r="D58" s="6" t="s">
        <v>234</v>
      </c>
      <c r="E58" s="283" t="s">
        <v>235</v>
      </c>
      <c r="F58" s="283" t="s">
        <v>89</v>
      </c>
      <c r="G58" s="283" t="s">
        <v>236</v>
      </c>
      <c r="H58" s="283">
        <v>850433</v>
      </c>
      <c r="I58" s="284">
        <v>46255</v>
      </c>
      <c r="J58" s="285" t="s">
        <v>32</v>
      </c>
      <c r="K58" s="87">
        <v>2025802125</v>
      </c>
      <c r="L58" s="286"/>
      <c r="M58" s="4" t="e">
        <f>#REF!</f>
        <v>#REF!</v>
      </c>
      <c r="N58" s="4" t="e">
        <f>IF(Tabell1[[#This Row],[Preparatkontroll]]=0,"",1)</f>
        <v>#REF!</v>
      </c>
      <c r="O58" s="4" t="e" cm="1">
        <f t="array" ref="O5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8" s="4" t="e">
        <f>IF(Tabell1[[#This Row],[Rad]]&gt;Tabell1[[#This Row],[Första tomma]]-1,"",IF(ISEVEN(Tabell1[[#This Row],[Substans nr]])=TRUE,TRUE,FALSE))</f>
        <v>#REF!</v>
      </c>
      <c r="Q58" s="4" t="b">
        <f>(ISBLANK(#REF!))</f>
        <v>0</v>
      </c>
      <c r="R58" s="4">
        <f>ROW()</f>
        <v>58</v>
      </c>
      <c r="S58" s="4">
        <f>_xlfn.MINIFS(Tabell1[Rad],Tabell1[Tom rad],TRUE)</f>
        <v>82</v>
      </c>
    </row>
    <row r="59" spans="1:19" ht="15" customHeight="1" x14ac:dyDescent="0.25">
      <c r="A59" s="361"/>
      <c r="B59" s="345"/>
      <c r="C59" s="378" t="s">
        <v>237</v>
      </c>
      <c r="D59" s="41" t="s">
        <v>234</v>
      </c>
      <c r="E59" s="118" t="s">
        <v>238</v>
      </c>
      <c r="F59" s="118" t="s">
        <v>239</v>
      </c>
      <c r="G59" s="118" t="s">
        <v>236</v>
      </c>
      <c r="H59" s="118">
        <v>849875</v>
      </c>
      <c r="I59" s="124">
        <v>46154</v>
      </c>
      <c r="J59" s="98" t="s">
        <v>32</v>
      </c>
      <c r="K59" s="88">
        <v>2025784340</v>
      </c>
      <c r="L59" s="17"/>
      <c r="M59" s="4" t="e">
        <f>#REF!</f>
        <v>#REF!</v>
      </c>
      <c r="N59" s="4" t="e">
        <f>IF(Tabell1[[#This Row],[Preparatkontroll]]=0,"",1)</f>
        <v>#REF!</v>
      </c>
      <c r="O59" s="4" t="e" cm="1">
        <f t="array" ref="O5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9" s="4" t="e">
        <f>IF(Tabell1[[#This Row],[Rad]]&gt;Tabell1[[#This Row],[Första tomma]]-1,"",IF(ISEVEN(Tabell1[[#This Row],[Substans nr]])=TRUE,TRUE,FALSE))</f>
        <v>#REF!</v>
      </c>
      <c r="Q59" s="4" t="b">
        <f>(ISBLANK(#REF!))</f>
        <v>0</v>
      </c>
      <c r="R59" s="4">
        <f>ROW()</f>
        <v>59</v>
      </c>
      <c r="S59" s="4">
        <f>_xlfn.MINIFS(Tabell1[Rad],Tabell1[Tom rad],TRUE)</f>
        <v>82</v>
      </c>
    </row>
    <row r="60" spans="1:19" ht="15.75" x14ac:dyDescent="0.25">
      <c r="A60" s="361"/>
      <c r="B60" s="345"/>
      <c r="C60" s="420"/>
      <c r="D60" s="41" t="s">
        <v>234</v>
      </c>
      <c r="E60" s="118" t="s">
        <v>235</v>
      </c>
      <c r="F60" s="118" t="s">
        <v>89</v>
      </c>
      <c r="G60" s="118" t="s">
        <v>236</v>
      </c>
      <c r="H60" s="118">
        <v>850434</v>
      </c>
      <c r="I60" s="124">
        <v>46255</v>
      </c>
      <c r="J60" s="98" t="s">
        <v>32</v>
      </c>
      <c r="K60" s="88" t="s">
        <v>240</v>
      </c>
      <c r="L60" s="17"/>
      <c r="M60" s="4">
        <f>A60</f>
        <v>0</v>
      </c>
      <c r="N60" s="4" t="str">
        <f>IF(Tabell1[[#This Row],[Preparatkontroll]]=0,"",1)</f>
        <v/>
      </c>
      <c r="O60" s="4" t="e" cm="1">
        <f t="array" ref="O6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0" s="4" t="e">
        <f>IF(Tabell1[[#This Row],[Rad]]&gt;Tabell1[[#This Row],[Första tomma]]-1,"",IF(ISEVEN(Tabell1[[#This Row],[Substans nr]])=TRUE,TRUE,FALSE))</f>
        <v>#REF!</v>
      </c>
      <c r="Q60" s="4" t="b">
        <f>(ISBLANK(#REF!))</f>
        <v>0</v>
      </c>
      <c r="R60" s="4">
        <f>ROW()</f>
        <v>60</v>
      </c>
      <c r="S60" s="4">
        <f>_xlfn.MINIFS(Tabell1[Rad],Tabell1[Tom rad],TRUE)</f>
        <v>82</v>
      </c>
    </row>
    <row r="61" spans="1:19" x14ac:dyDescent="0.25">
      <c r="A61" s="361"/>
      <c r="B61" s="345"/>
      <c r="C61" s="378" t="s">
        <v>241</v>
      </c>
      <c r="D61" s="41" t="s">
        <v>234</v>
      </c>
      <c r="E61" s="118" t="s">
        <v>238</v>
      </c>
      <c r="F61" s="118" t="s">
        <v>239</v>
      </c>
      <c r="G61" s="118" t="s">
        <v>236</v>
      </c>
      <c r="H61" s="118">
        <v>849878</v>
      </c>
      <c r="I61" s="124">
        <v>46154</v>
      </c>
      <c r="J61" s="98" t="s">
        <v>32</v>
      </c>
      <c r="K61" s="88">
        <v>2025784338</v>
      </c>
      <c r="L61" s="17"/>
      <c r="M61" s="4" t="str">
        <f>A58</f>
        <v>olanzapin</v>
      </c>
      <c r="N61" s="4">
        <f>IF(Tabell1[[#This Row],[Preparatkontroll]]=0,"",1)</f>
        <v>1</v>
      </c>
      <c r="O61" s="4" t="e" cm="1">
        <f t="array" ref="O6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1" s="4" t="e">
        <f>IF(Tabell1[[#This Row],[Rad]]&gt;Tabell1[[#This Row],[Första tomma]]-1,"",IF(ISEVEN(Tabell1[[#This Row],[Substans nr]])=TRUE,TRUE,FALSE))</f>
        <v>#REF!</v>
      </c>
      <c r="Q61" s="4" t="b">
        <f>(ISBLANK(#REF!))</f>
        <v>0</v>
      </c>
      <c r="R61" s="4">
        <f>ROW()</f>
        <v>61</v>
      </c>
      <c r="S61" s="4">
        <f>_xlfn.MINIFS(Tabell1[Rad],Tabell1[Tom rad],TRUE)</f>
        <v>82</v>
      </c>
    </row>
    <row r="62" spans="1:19" ht="15.75" thickBot="1" x14ac:dyDescent="0.3">
      <c r="A62" s="362"/>
      <c r="B62" s="346"/>
      <c r="C62" s="346"/>
      <c r="D62" s="42" t="s">
        <v>234</v>
      </c>
      <c r="E62" s="153" t="s">
        <v>235</v>
      </c>
      <c r="F62" s="152" t="s">
        <v>89</v>
      </c>
      <c r="G62" s="152" t="s">
        <v>236</v>
      </c>
      <c r="H62" s="152">
        <v>850435</v>
      </c>
      <c r="I62" s="127">
        <v>46255</v>
      </c>
      <c r="J62" s="101" t="s">
        <v>32</v>
      </c>
      <c r="K62" s="89">
        <v>2025802130</v>
      </c>
      <c r="L62" s="26"/>
      <c r="M62" s="4">
        <f>A62</f>
        <v>0</v>
      </c>
      <c r="N62" s="4" t="str">
        <f>IF(Tabell1[[#This Row],[Preparatkontroll]]=0,"",1)</f>
        <v/>
      </c>
      <c r="O62" s="4" t="e" cm="1">
        <f t="array" ref="O6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2" s="4" t="e">
        <f>IF(Tabell1[[#This Row],[Rad]]&gt;Tabell1[[#This Row],[Första tomma]]-1,"",IF(ISEVEN(Tabell1[[#This Row],[Substans nr]])=TRUE,TRUE,FALSE))</f>
        <v>#REF!</v>
      </c>
      <c r="Q62" s="4" t="b">
        <f>(ISBLANK(#REF!))</f>
        <v>0</v>
      </c>
      <c r="R62" s="4">
        <f>ROW()</f>
        <v>62</v>
      </c>
      <c r="S62" s="4">
        <f>_xlfn.MINIFS(Tabell1[Rad],Tabell1[Tom rad],TRUE)</f>
        <v>82</v>
      </c>
    </row>
    <row r="63" spans="1:19" ht="15.75" thickBot="1" x14ac:dyDescent="0.3">
      <c r="A63" s="355" t="s">
        <v>243</v>
      </c>
      <c r="B63" s="193" t="s">
        <v>242</v>
      </c>
      <c r="C63" s="165" t="s">
        <v>244</v>
      </c>
      <c r="D63" s="6" t="s">
        <v>245</v>
      </c>
      <c r="E63" s="179" t="s">
        <v>246</v>
      </c>
      <c r="F63" s="179" t="s">
        <v>209</v>
      </c>
      <c r="G63" s="148" t="s">
        <v>247</v>
      </c>
      <c r="H63" s="148">
        <v>798122</v>
      </c>
      <c r="I63" s="123">
        <v>46245</v>
      </c>
      <c r="J63" s="97" t="s">
        <v>32</v>
      </c>
      <c r="K63" s="74">
        <v>2025800094</v>
      </c>
      <c r="L63" s="18">
        <v>46265</v>
      </c>
      <c r="M63" s="4" t="str">
        <f t="shared" si="2"/>
        <v>pankreaspulver</v>
      </c>
      <c r="N63" s="4">
        <f>IF(Tabell1[[#This Row],[Preparatkontroll]]=0,"",1)</f>
        <v>1</v>
      </c>
      <c r="O63" s="4" t="e" cm="1">
        <f t="array" ref="O6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3" s="4" t="e">
        <f>IF(Tabell1[[#This Row],[Rad]]&gt;Tabell1[[#This Row],[Första tomma]]-1,"",IF(ISEVEN(Tabell1[[#This Row],[Substans nr]])=TRUE,TRUE,FALSE))</f>
        <v>#REF!</v>
      </c>
      <c r="Q63" s="4" t="b">
        <f t="shared" ref="Q63:Q69" si="7">(ISBLANK(H63))</f>
        <v>0</v>
      </c>
      <c r="R63" s="4">
        <f>ROW()</f>
        <v>63</v>
      </c>
      <c r="S63" s="4">
        <f>_xlfn.MINIFS(Tabell1[Rad],Tabell1[Tom rad],TRUE)</f>
        <v>82</v>
      </c>
    </row>
    <row r="64" spans="1:19" x14ac:dyDescent="0.25">
      <c r="A64" s="356"/>
      <c r="B64" s="378" t="s">
        <v>248</v>
      </c>
      <c r="C64" s="378" t="s">
        <v>249</v>
      </c>
      <c r="D64" s="377" t="s">
        <v>250</v>
      </c>
      <c r="E64" s="379" t="s">
        <v>251</v>
      </c>
      <c r="F64" s="379" t="s">
        <v>89</v>
      </c>
      <c r="G64" s="163" t="s">
        <v>153</v>
      </c>
      <c r="H64" s="163">
        <v>765682</v>
      </c>
      <c r="I64" s="374">
        <v>46245</v>
      </c>
      <c r="J64" s="415" t="s">
        <v>32</v>
      </c>
      <c r="K64" s="413">
        <v>2025800099</v>
      </c>
      <c r="L64" s="407">
        <v>46265</v>
      </c>
      <c r="M64" s="4">
        <f t="shared" si="2"/>
        <v>0</v>
      </c>
      <c r="N64" s="4" t="str">
        <f>IF(Tabell1[[#This Row],[Preparatkontroll]]=0,"",1)</f>
        <v/>
      </c>
      <c r="O64" s="4" t="e" cm="1">
        <f t="array" ref="O6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4" s="4" t="e">
        <f>IF(Tabell1[[#This Row],[Rad]]&gt;Tabell1[[#This Row],[Första tomma]]-1,"",IF(ISEVEN(Tabell1[[#This Row],[Substans nr]])=TRUE,TRUE,FALSE))</f>
        <v>#REF!</v>
      </c>
      <c r="Q64" s="4" t="b">
        <f t="shared" si="7"/>
        <v>0</v>
      </c>
      <c r="R64" s="4">
        <f>ROW()</f>
        <v>64</v>
      </c>
      <c r="S64" s="4">
        <f>_xlfn.MINIFS(Tabell1[Rad],Tabell1[Tom rad],TRUE)</f>
        <v>82</v>
      </c>
    </row>
    <row r="65" spans="1:19" x14ac:dyDescent="0.25">
      <c r="A65" s="356"/>
      <c r="B65" s="378"/>
      <c r="C65" s="378"/>
      <c r="D65" s="377"/>
      <c r="E65" s="379"/>
      <c r="F65" s="379"/>
      <c r="G65" s="163" t="s">
        <v>252</v>
      </c>
      <c r="H65" s="163">
        <v>772398</v>
      </c>
      <c r="I65" s="414"/>
      <c r="J65" s="415"/>
      <c r="K65" s="413"/>
      <c r="L65" s="408"/>
      <c r="M65" s="4">
        <f t="shared" si="2"/>
        <v>0</v>
      </c>
      <c r="N65" s="4" t="str">
        <f>IF(Tabell1[[#This Row],[Preparatkontroll]]=0,"",1)</f>
        <v/>
      </c>
      <c r="O65" s="4" t="e" cm="1">
        <f t="array" ref="O6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5" s="4" t="e">
        <f>IF(Tabell1[[#This Row],[Rad]]&gt;Tabell1[[#This Row],[Första tomma]]-1,"",IF(ISEVEN(Tabell1[[#This Row],[Substans nr]])=TRUE,TRUE,FALSE))</f>
        <v>#REF!</v>
      </c>
      <c r="Q65" s="4" t="b">
        <f t="shared" si="7"/>
        <v>0</v>
      </c>
      <c r="R65" s="4">
        <f>ROW()</f>
        <v>65</v>
      </c>
      <c r="S65" s="4">
        <f>_xlfn.MINIFS(Tabell1[Rad],Tabell1[Tom rad],TRUE)</f>
        <v>82</v>
      </c>
    </row>
    <row r="66" spans="1:19" x14ac:dyDescent="0.25">
      <c r="A66" s="356"/>
      <c r="B66" s="378"/>
      <c r="C66" s="164" t="s">
        <v>253</v>
      </c>
      <c r="D66" s="14" t="s">
        <v>254</v>
      </c>
      <c r="E66" s="180" t="s">
        <v>251</v>
      </c>
      <c r="F66" s="180" t="s">
        <v>89</v>
      </c>
      <c r="G66" s="150" t="s">
        <v>255</v>
      </c>
      <c r="H66" s="150">
        <v>765683</v>
      </c>
      <c r="I66" s="125">
        <v>46245</v>
      </c>
      <c r="J66" s="99" t="s">
        <v>32</v>
      </c>
      <c r="K66" s="76">
        <v>2025800096</v>
      </c>
      <c r="L66" s="18">
        <v>46265</v>
      </c>
      <c r="M66" s="4">
        <f t="shared" si="2"/>
        <v>0</v>
      </c>
      <c r="N66" s="4" t="str">
        <f>IF(Tabell1[[#This Row],[Preparatkontroll]]=0,"",1)</f>
        <v/>
      </c>
      <c r="O66" s="4" t="e" cm="1">
        <f t="array" ref="O6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6" s="4" t="e">
        <f>IF(Tabell1[[#This Row],[Rad]]&gt;Tabell1[[#This Row],[Första tomma]]-1,"",IF(ISEVEN(Tabell1[[#This Row],[Substans nr]])=TRUE,TRUE,FALSE))</f>
        <v>#REF!</v>
      </c>
      <c r="Q66" s="4" t="b">
        <f t="shared" si="7"/>
        <v>0</v>
      </c>
      <c r="R66" s="4">
        <f>ROW()</f>
        <v>66</v>
      </c>
      <c r="S66" s="4">
        <f>_xlfn.MINIFS(Tabell1[Rad],Tabell1[Tom rad],TRUE)</f>
        <v>82</v>
      </c>
    </row>
    <row r="67" spans="1:19" ht="15.75" thickBot="1" x14ac:dyDescent="0.3">
      <c r="A67" s="209" t="s">
        <v>256</v>
      </c>
      <c r="B67" s="189" t="s">
        <v>29</v>
      </c>
      <c r="C67" s="189" t="s">
        <v>380</v>
      </c>
      <c r="D67" s="46" t="s">
        <v>257</v>
      </c>
      <c r="E67" s="181" t="s">
        <v>258</v>
      </c>
      <c r="F67" s="181" t="s">
        <v>180</v>
      </c>
      <c r="G67" s="154" t="s">
        <v>259</v>
      </c>
      <c r="H67" s="154">
        <v>849764</v>
      </c>
      <c r="I67" s="128">
        <v>46183</v>
      </c>
      <c r="J67" s="102" t="s">
        <v>32</v>
      </c>
      <c r="K67" s="90">
        <v>2025788040</v>
      </c>
      <c r="L67" s="20"/>
      <c r="M67" s="4" t="str">
        <f>A67</f>
        <v>prasugrel</v>
      </c>
      <c r="N67" s="4">
        <f>IF(Tabell1[[#This Row],[Preparatkontroll]]=0,"",1)</f>
        <v>1</v>
      </c>
      <c r="O67" s="4" t="e" cm="1">
        <f t="array" ref="O6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7" s="4" t="e">
        <f>IF(Tabell1[[#This Row],[Rad]]&gt;Tabell1[[#This Row],[Första tomma]]-1,"",IF(ISEVEN(Tabell1[[#This Row],[Substans nr]])=TRUE,TRUE,FALSE))</f>
        <v>#REF!</v>
      </c>
      <c r="Q67" s="4" t="b">
        <f>(ISBLANK(#REF!))</f>
        <v>0</v>
      </c>
      <c r="R67" s="4">
        <f>ROW()</f>
        <v>67</v>
      </c>
      <c r="S67" s="4">
        <f>_xlfn.MINIFS(Tabell1[Rad],Tabell1[Tom rad],TRUE)</f>
        <v>82</v>
      </c>
    </row>
    <row r="68" spans="1:19" ht="15.75" thickBot="1" x14ac:dyDescent="0.3">
      <c r="A68" s="356" t="s">
        <v>260</v>
      </c>
      <c r="B68" s="344" t="s">
        <v>29</v>
      </c>
      <c r="C68" s="219" t="s">
        <v>261</v>
      </c>
      <c r="D68" s="272" t="s">
        <v>262</v>
      </c>
      <c r="E68" s="230" t="s">
        <v>263</v>
      </c>
      <c r="F68" s="228" t="s">
        <v>39</v>
      </c>
      <c r="G68" s="230" t="s">
        <v>146</v>
      </c>
      <c r="H68" s="219">
        <v>680497</v>
      </c>
      <c r="I68" s="220">
        <v>46492</v>
      </c>
      <c r="J68" s="228" t="s">
        <v>32</v>
      </c>
      <c r="K68" s="227">
        <v>2026838949</v>
      </c>
      <c r="L68" s="221"/>
      <c r="M68" s="4" t="str">
        <f t="shared" si="2"/>
        <v>pyrazinamid</v>
      </c>
      <c r="N68" s="4">
        <f>IF(Tabell1[[#This Row],[Preparatkontroll]]=0,"",1)</f>
        <v>1</v>
      </c>
      <c r="O68" s="4" t="e" cm="1">
        <f t="array" ref="O6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8" s="4" t="e">
        <f>IF(Tabell1[[#This Row],[Rad]]&gt;Tabell1[[#This Row],[Första tomma]]-1,"",IF(ISEVEN(Tabell1[[#This Row],[Substans nr]])=TRUE,TRUE,FALSE))</f>
        <v>#REF!</v>
      </c>
      <c r="Q68" s="4" t="b">
        <f t="shared" si="7"/>
        <v>0</v>
      </c>
      <c r="R68" s="4">
        <f>ROW()</f>
        <v>68</v>
      </c>
      <c r="S68" s="4">
        <f>_xlfn.MINIFS(Tabell1[Rad],Tabell1[Tom rad],TRUE)</f>
        <v>82</v>
      </c>
    </row>
    <row r="69" spans="1:19" ht="15.75" customHeight="1" thickBot="1" x14ac:dyDescent="0.3">
      <c r="A69" s="356"/>
      <c r="B69" s="344"/>
      <c r="C69" s="306" t="s">
        <v>261</v>
      </c>
      <c r="D69" s="14" t="s">
        <v>264</v>
      </c>
      <c r="E69" s="301" t="s">
        <v>265</v>
      </c>
      <c r="F69" s="301" t="s">
        <v>266</v>
      </c>
      <c r="G69" s="301" t="s">
        <v>267</v>
      </c>
      <c r="H69" s="301">
        <v>847046</v>
      </c>
      <c r="I69" s="305">
        <v>46245</v>
      </c>
      <c r="J69" s="314" t="s">
        <v>28</v>
      </c>
      <c r="K69" s="313">
        <v>2025800110</v>
      </c>
      <c r="L69" s="312"/>
      <c r="M69" s="4">
        <f t="shared" si="2"/>
        <v>0</v>
      </c>
      <c r="N69" s="4" t="str">
        <f>IF(Tabell1[[#This Row],[Preparatkontroll]]=0,"",1)</f>
        <v/>
      </c>
      <c r="O69" s="4" t="e" cm="1">
        <f t="array" ref="O6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9" s="4" t="e">
        <f>IF(Tabell1[[#This Row],[Rad]]&gt;Tabell1[[#This Row],[Första tomma]]-1,"",IF(ISEVEN(Tabell1[[#This Row],[Substans nr]])=TRUE,TRUE,FALSE))</f>
        <v>#REF!</v>
      </c>
      <c r="Q69" s="4" t="b">
        <f t="shared" si="7"/>
        <v>0</v>
      </c>
      <c r="R69" s="4">
        <f>ROW()</f>
        <v>69</v>
      </c>
      <c r="S69" s="4">
        <f>_xlfn.MINIFS(Tabell1[Rad],Tabell1[Tom rad],TRUE)</f>
        <v>82</v>
      </c>
    </row>
    <row r="70" spans="1:19" ht="15.75" customHeight="1" x14ac:dyDescent="0.25">
      <c r="A70" s="390" t="s">
        <v>268</v>
      </c>
      <c r="B70" s="381" t="s">
        <v>386</v>
      </c>
      <c r="C70" s="307" t="s">
        <v>387</v>
      </c>
      <c r="D70" s="371" t="s">
        <v>388</v>
      </c>
      <c r="E70" s="339" t="s">
        <v>389</v>
      </c>
      <c r="F70" s="339" t="s">
        <v>89</v>
      </c>
      <c r="G70" s="302" t="s">
        <v>390</v>
      </c>
      <c r="H70" s="302">
        <v>851591</v>
      </c>
      <c r="I70" s="320">
        <v>46470</v>
      </c>
      <c r="J70" s="309" t="s">
        <v>28</v>
      </c>
      <c r="K70" s="316">
        <v>2026835247</v>
      </c>
      <c r="L70" s="317"/>
      <c r="M70" s="70" t="e">
        <f>#REF!</f>
        <v>#REF!</v>
      </c>
      <c r="N70" s="70" t="e">
        <f>IF(Tabell1[[#This Row],[Preparatkontroll]]=0,"",1)</f>
        <v>#REF!</v>
      </c>
      <c r="O70" s="70" t="e" cm="1">
        <f t="array" ref="O7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0" s="70" t="e">
        <f>IF(Tabell1[[#This Row],[Rad]]&gt;Tabell1[[#This Row],[Första tomma]]-1,"",IF(ISEVEN(Tabell1[[#This Row],[Substans nr]])=TRUE,TRUE,FALSE))</f>
        <v>#REF!</v>
      </c>
      <c r="Q70" s="70" t="b">
        <f>(ISBLANK(#REF!))</f>
        <v>0</v>
      </c>
      <c r="R70" s="4">
        <f>ROW()</f>
        <v>70</v>
      </c>
      <c r="S70" s="70">
        <f>_xlfn.MINIFS(Tabell1[Rad],Tabell1[Tom rad],TRUE)</f>
        <v>82</v>
      </c>
    </row>
    <row r="71" spans="1:19" x14ac:dyDescent="0.25">
      <c r="A71" s="391"/>
      <c r="B71" s="389"/>
      <c r="C71" s="311" t="s">
        <v>237</v>
      </c>
      <c r="D71" s="372"/>
      <c r="E71" s="340"/>
      <c r="F71" s="340"/>
      <c r="G71" s="300" t="s">
        <v>391</v>
      </c>
      <c r="H71" s="300">
        <v>851575</v>
      </c>
      <c r="I71" s="304">
        <v>46470</v>
      </c>
      <c r="J71" s="310" t="s">
        <v>28</v>
      </c>
      <c r="K71" s="88">
        <v>2026835260</v>
      </c>
      <c r="L71" s="17"/>
      <c r="M71" s="70">
        <f>A71</f>
        <v>0</v>
      </c>
      <c r="N71" s="70" t="str">
        <f>IF(Tabell1[[#This Row],[Preparatkontroll]]=0,"",1)</f>
        <v/>
      </c>
      <c r="O71" s="70" t="e" cm="1">
        <f t="array" ref="O7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1" s="70" t="e">
        <f>IF(Tabell1[[#This Row],[Rad]]&gt;Tabell1[[#This Row],[Första tomma]]-1,"",IF(ISEVEN(Tabell1[[#This Row],[Substans nr]])=TRUE,TRUE,FALSE))</f>
        <v>#REF!</v>
      </c>
      <c r="Q71" s="70" t="b">
        <f>(ISBLANK(#REF!))</f>
        <v>0</v>
      </c>
      <c r="R71" s="4">
        <f>ROW()</f>
        <v>71</v>
      </c>
      <c r="S71" s="70">
        <f>_xlfn.MINIFS(Tabell1[Rad],Tabell1[Tom rad],TRUE)</f>
        <v>82</v>
      </c>
    </row>
    <row r="72" spans="1:19" ht="15.75" thickBot="1" x14ac:dyDescent="0.3">
      <c r="A72" s="392"/>
      <c r="B72" s="308" t="s">
        <v>269</v>
      </c>
      <c r="C72" s="308" t="s">
        <v>270</v>
      </c>
      <c r="D72" s="337" t="s">
        <v>271</v>
      </c>
      <c r="E72" s="303" t="s">
        <v>272</v>
      </c>
      <c r="F72" s="303" t="s">
        <v>39</v>
      </c>
      <c r="G72" s="303" t="s">
        <v>236</v>
      </c>
      <c r="H72" s="303">
        <v>850207</v>
      </c>
      <c r="I72" s="321">
        <v>46245</v>
      </c>
      <c r="J72" s="315" t="s">
        <v>32</v>
      </c>
      <c r="K72" s="322">
        <v>2025799829</v>
      </c>
      <c r="L72" s="318"/>
      <c r="M72" s="4" t="str">
        <f>A70</f>
        <v>rifampicin</v>
      </c>
      <c r="N72" s="4">
        <f>IF(Tabell1[[#This Row],[Preparatkontroll]]=0,"",1)</f>
        <v>1</v>
      </c>
      <c r="O72" s="4" t="e" cm="1">
        <f t="array" ref="O7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2" s="4" t="e">
        <f>IF(Tabell1[[#This Row],[Rad]]&gt;Tabell1[[#This Row],[Första tomma]]-1,"",IF(ISEVEN(Tabell1[[#This Row],[Substans nr]])=TRUE,TRUE,FALSE))</f>
        <v>#REF!</v>
      </c>
      <c r="Q72" s="4" t="b">
        <f>(ISBLANK(#REF!))</f>
        <v>0</v>
      </c>
      <c r="R72" s="4">
        <f>ROW()</f>
        <v>72</v>
      </c>
      <c r="S72" s="4">
        <f>_xlfn.MINIFS(Tabell1[Rad],Tabell1[Tom rad],TRUE)</f>
        <v>82</v>
      </c>
    </row>
    <row r="73" spans="1:19" ht="15.75" thickBot="1" x14ac:dyDescent="0.3">
      <c r="A73" s="357" t="s">
        <v>273</v>
      </c>
      <c r="B73" s="428" t="s">
        <v>274</v>
      </c>
      <c r="C73" s="195" t="s">
        <v>275</v>
      </c>
      <c r="D73" s="55" t="s">
        <v>276</v>
      </c>
      <c r="E73" s="166" t="s">
        <v>277</v>
      </c>
      <c r="F73" s="166" t="s">
        <v>145</v>
      </c>
      <c r="G73" s="166" t="s">
        <v>278</v>
      </c>
      <c r="H73" s="166">
        <v>846658</v>
      </c>
      <c r="I73" s="139">
        <v>46354</v>
      </c>
      <c r="J73" s="114" t="s">
        <v>32</v>
      </c>
      <c r="K73" s="91">
        <v>2025817754</v>
      </c>
      <c r="L73" s="43">
        <v>46203</v>
      </c>
      <c r="M73" s="4" t="str">
        <f t="shared" si="2"/>
        <v>salbutamol</v>
      </c>
      <c r="N73" s="4">
        <f>IF(Tabell1[[#This Row],[Preparatkontroll]]=0,"",1)</f>
        <v>1</v>
      </c>
      <c r="O73" s="4" t="e" cm="1">
        <f t="array" ref="O7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3" s="4" t="e">
        <f>IF(Tabell1[[#This Row],[Rad]]&gt;Tabell1[[#This Row],[Första tomma]]-1,"",IF(ISEVEN(Tabell1[[#This Row],[Substans nr]])=TRUE,TRUE,FALSE))</f>
        <v>#REF!</v>
      </c>
      <c r="Q73" s="4" t="b">
        <f>(ISBLANK(H76))</f>
        <v>0</v>
      </c>
      <c r="R73" s="4">
        <f>ROW()</f>
        <v>73</v>
      </c>
      <c r="S73" s="4">
        <f>_xlfn.MINIFS(Tabell1[Rad],Tabell1[Tom rad],TRUE)</f>
        <v>82</v>
      </c>
    </row>
    <row r="74" spans="1:19" ht="15.75" thickBot="1" x14ac:dyDescent="0.3">
      <c r="A74" s="358"/>
      <c r="B74" s="429"/>
      <c r="C74" s="196" t="s">
        <v>86</v>
      </c>
      <c r="D74" s="56" t="s">
        <v>279</v>
      </c>
      <c r="E74" s="177" t="s">
        <v>280</v>
      </c>
      <c r="F74" s="177" t="s">
        <v>132</v>
      </c>
      <c r="G74" s="177" t="s">
        <v>281</v>
      </c>
      <c r="H74" s="167">
        <v>748766</v>
      </c>
      <c r="I74" s="140">
        <v>46245</v>
      </c>
      <c r="J74" s="115" t="s">
        <v>32</v>
      </c>
      <c r="K74" s="92">
        <v>2025800100</v>
      </c>
      <c r="L74" s="43">
        <v>46203</v>
      </c>
      <c r="M74" s="4">
        <f t="shared" si="2"/>
        <v>0</v>
      </c>
      <c r="N74" s="4" t="str">
        <f>IF(Tabell1[[#This Row],[Preparatkontroll]]=0,"",1)</f>
        <v/>
      </c>
      <c r="O74" s="4" t="e" cm="1">
        <f t="array" ref="O7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4" s="4" t="e">
        <f>IF(Tabell1[[#This Row],[Rad]]&gt;Tabell1[[#This Row],[Första tomma]]-1,"",IF(ISEVEN(Tabell1[[#This Row],[Substans nr]])=TRUE,TRUE,FALSE))</f>
        <v>#REF!</v>
      </c>
      <c r="Q74" s="4" t="b">
        <f>(ISBLANK(H74))</f>
        <v>0</v>
      </c>
      <c r="R74" s="4">
        <f>ROW()</f>
        <v>74</v>
      </c>
      <c r="S74" s="4">
        <f>_xlfn.MINIFS(Tabell1[Rad],Tabell1[Tom rad],TRUE)</f>
        <v>82</v>
      </c>
    </row>
    <row r="75" spans="1:19" x14ac:dyDescent="0.25">
      <c r="A75" s="358"/>
      <c r="B75" s="429"/>
      <c r="C75" s="375" t="s">
        <v>57</v>
      </c>
      <c r="D75" s="409" t="s">
        <v>282</v>
      </c>
      <c r="E75" s="376" t="s">
        <v>283</v>
      </c>
      <c r="F75" s="376" t="s">
        <v>77</v>
      </c>
      <c r="G75" s="416" t="s">
        <v>139</v>
      </c>
      <c r="H75" s="150">
        <v>848460</v>
      </c>
      <c r="I75" s="417">
        <v>46245</v>
      </c>
      <c r="J75" s="419" t="s">
        <v>32</v>
      </c>
      <c r="K75" s="427">
        <v>2025800111</v>
      </c>
      <c r="L75" s="412">
        <v>46203</v>
      </c>
      <c r="M75" s="4">
        <f t="shared" si="2"/>
        <v>0</v>
      </c>
      <c r="N75" s="4" t="str">
        <f>IF(Tabell1[[#This Row],[Preparatkontroll]]=0,"",1)</f>
        <v/>
      </c>
      <c r="O75" s="4" t="e" cm="1">
        <f t="array" ref="O7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5" s="4" t="e">
        <f>IF(Tabell1[[#This Row],[Rad]]&gt;Tabell1[[#This Row],[Första tomma]]-1,"",IF(ISEVEN(Tabell1[[#This Row],[Substans nr]])=TRUE,TRUE,FALSE))</f>
        <v>#REF!</v>
      </c>
      <c r="Q75" s="4" t="b">
        <f>(ISBLANK(H75))</f>
        <v>0</v>
      </c>
      <c r="R75" s="4">
        <f>ROW()</f>
        <v>75</v>
      </c>
      <c r="S75" s="4">
        <f>_xlfn.MINIFS(Tabell1[Rad],Tabell1[Tom rad],TRUE)</f>
        <v>82</v>
      </c>
    </row>
    <row r="76" spans="1:19" x14ac:dyDescent="0.25">
      <c r="A76" s="359"/>
      <c r="B76" s="430" t="s">
        <v>274</v>
      </c>
      <c r="C76" s="375"/>
      <c r="D76" s="409"/>
      <c r="E76" s="376"/>
      <c r="F76" s="376"/>
      <c r="G76" s="416"/>
      <c r="H76" s="150">
        <v>748835</v>
      </c>
      <c r="I76" s="418"/>
      <c r="J76" s="419"/>
      <c r="K76" s="427"/>
      <c r="L76" s="412"/>
      <c r="M76" s="4">
        <f t="shared" si="2"/>
        <v>0</v>
      </c>
      <c r="N76" s="4" t="str">
        <f>IF(Tabell1[[#This Row],[Preparatkontroll]]=0,"",1)</f>
        <v/>
      </c>
      <c r="O76" s="4" t="e" cm="1">
        <f t="array" ref="O7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6" s="4" t="e">
        <f>IF(Tabell1[[#This Row],[Rad]]&gt;Tabell1[[#This Row],[Första tomma]]-1,"",IF(ISEVEN(Tabell1[[#This Row],[Substans nr]])=TRUE,TRUE,FALSE))</f>
        <v>#REF!</v>
      </c>
      <c r="Q76" s="4" t="b">
        <f>(ISBLANK(#REF!))</f>
        <v>0</v>
      </c>
      <c r="R76" s="4">
        <f>ROW()</f>
        <v>76</v>
      </c>
      <c r="S76" s="4">
        <f>_xlfn.MINIFS(Tabell1[Rad],Tabell1[Tom rad],TRUE)</f>
        <v>82</v>
      </c>
    </row>
    <row r="77" spans="1:19" ht="30.75" thickBot="1" x14ac:dyDescent="0.3">
      <c r="A77" s="205" t="s">
        <v>284</v>
      </c>
      <c r="B77" s="192" t="s">
        <v>285</v>
      </c>
      <c r="C77" s="188" t="s">
        <v>286</v>
      </c>
      <c r="D77" s="217" t="s">
        <v>287</v>
      </c>
      <c r="E77" s="218" t="s">
        <v>288</v>
      </c>
      <c r="F77" s="147" t="s">
        <v>180</v>
      </c>
      <c r="G77" s="147" t="s">
        <v>289</v>
      </c>
      <c r="H77" s="147">
        <v>845824</v>
      </c>
      <c r="I77" s="122">
        <v>46176</v>
      </c>
      <c r="J77" s="96" t="s">
        <v>32</v>
      </c>
      <c r="K77" s="73">
        <v>2025789161</v>
      </c>
      <c r="L77" s="69"/>
      <c r="M77" s="4" t="str">
        <f>A77</f>
        <v>terbutalin</v>
      </c>
      <c r="N77" s="4">
        <f>IF(Tabell1[[#This Row],[Preparatkontroll]]=0,"",1)</f>
        <v>1</v>
      </c>
      <c r="O77" s="4" t="e" cm="1">
        <f t="array" ref="O7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7" s="4" t="e">
        <f>IF(Tabell1[[#This Row],[Rad]]&gt;Tabell1[[#This Row],[Första tomma]]-1,"",IF(ISEVEN(Tabell1[[#This Row],[Substans nr]])=TRUE,TRUE,FALSE))</f>
        <v>#REF!</v>
      </c>
      <c r="Q77" s="4" t="b">
        <f>(ISBLANK(#REF!))</f>
        <v>0</v>
      </c>
      <c r="R77" s="4">
        <f>ROW()</f>
        <v>77</v>
      </c>
      <c r="S77" s="4">
        <f>_xlfn.MINIFS(Tabell1[Rad],Tabell1[Tom rad],TRUE)</f>
        <v>82</v>
      </c>
    </row>
    <row r="78" spans="1:19" x14ac:dyDescent="0.25">
      <c r="A78" s="368" t="s">
        <v>290</v>
      </c>
      <c r="B78" s="201" t="s">
        <v>29</v>
      </c>
      <c r="C78" s="162" t="s">
        <v>291</v>
      </c>
      <c r="D78" s="10" t="s">
        <v>292</v>
      </c>
      <c r="E78" s="184" t="s">
        <v>293</v>
      </c>
      <c r="F78" s="151" t="s">
        <v>89</v>
      </c>
      <c r="G78" s="151" t="s">
        <v>294</v>
      </c>
      <c r="H78" s="151">
        <v>749076</v>
      </c>
      <c r="I78" s="126">
        <v>46200</v>
      </c>
      <c r="J78" s="100" t="s">
        <v>28</v>
      </c>
      <c r="K78" s="77">
        <v>2025794164</v>
      </c>
      <c r="L78" s="65">
        <v>46265</v>
      </c>
      <c r="M78" s="4" t="str">
        <f>A78</f>
        <v>tolterodine</v>
      </c>
      <c r="N78" s="4">
        <f>IF(Tabell1[[#This Row],[Preparatkontroll]]=0,"",1)</f>
        <v>1</v>
      </c>
      <c r="O78" s="4" t="e" cm="1">
        <f t="array" ref="O7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8" s="4" t="e">
        <f>IF(Tabell1[[#This Row],[Rad]]&gt;Tabell1[[#This Row],[Första tomma]]-1,"",IF(ISEVEN(Tabell1[[#This Row],[Substans nr]])=TRUE,TRUE,FALSE))</f>
        <v>#REF!</v>
      </c>
      <c r="Q78" s="4" t="b">
        <f>(ISBLANK(#REF!))</f>
        <v>0</v>
      </c>
      <c r="R78" s="4">
        <f>ROW()</f>
        <v>78</v>
      </c>
      <c r="S78" s="4">
        <f>_xlfn.MINIFS(Tabell1[Rad],Tabell1[Tom rad],TRUE)</f>
        <v>82</v>
      </c>
    </row>
    <row r="79" spans="1:19" x14ac:dyDescent="0.25">
      <c r="A79" s="369"/>
      <c r="B79" s="347" t="s">
        <v>295</v>
      </c>
      <c r="C79" s="163" t="s">
        <v>296</v>
      </c>
      <c r="D79" s="50" t="s">
        <v>297</v>
      </c>
      <c r="E79" s="169" t="s">
        <v>298</v>
      </c>
      <c r="F79" s="118" t="s">
        <v>89</v>
      </c>
      <c r="G79" s="118" t="s">
        <v>299</v>
      </c>
      <c r="H79" s="118">
        <v>850095</v>
      </c>
      <c r="I79" s="124">
        <v>46200</v>
      </c>
      <c r="J79" s="98" t="s">
        <v>28</v>
      </c>
      <c r="K79" s="75">
        <v>2025794168</v>
      </c>
      <c r="L79" s="66">
        <v>46265</v>
      </c>
      <c r="M79" s="4">
        <f>A79</f>
        <v>0</v>
      </c>
      <c r="N79" s="4" t="str">
        <f>IF(Tabell1[[#This Row],[Preparatkontroll]]=0,"",1)</f>
        <v/>
      </c>
      <c r="O79" s="4" t="e" cm="1">
        <f t="array" ref="O7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9" s="4" t="e">
        <f>IF(Tabell1[[#This Row],[Rad]]&gt;Tabell1[[#This Row],[Första tomma]]-1,"",IF(ISEVEN(Tabell1[[#This Row],[Substans nr]])=TRUE,TRUE,FALSE))</f>
        <v>#REF!</v>
      </c>
      <c r="Q79" s="4" t="b">
        <f>(ISBLANK(#REF!))</f>
        <v>0</v>
      </c>
      <c r="R79" s="4">
        <f>ROW()</f>
        <v>79</v>
      </c>
      <c r="S79" s="4">
        <f>_xlfn.MINIFS(Tabell1[Rad],Tabell1[Tom rad],TRUE)</f>
        <v>82</v>
      </c>
    </row>
    <row r="80" spans="1:19" x14ac:dyDescent="0.25">
      <c r="A80" s="370"/>
      <c r="B80" s="348"/>
      <c r="C80" s="164" t="s">
        <v>300</v>
      </c>
      <c r="D80" s="36" t="s">
        <v>301</v>
      </c>
      <c r="E80" s="185" t="s">
        <v>302</v>
      </c>
      <c r="F80" s="150" t="s">
        <v>89</v>
      </c>
      <c r="G80" s="150" t="s">
        <v>299</v>
      </c>
      <c r="H80" s="150">
        <v>850097</v>
      </c>
      <c r="I80" s="125">
        <v>46203</v>
      </c>
      <c r="J80" s="99" t="s">
        <v>28</v>
      </c>
      <c r="K80" s="76">
        <v>2025794169</v>
      </c>
      <c r="L80" s="67">
        <v>46265</v>
      </c>
      <c r="M80" s="4">
        <f>A80</f>
        <v>0</v>
      </c>
      <c r="N80" s="4" t="str">
        <f>IF(Tabell1[[#This Row],[Preparatkontroll]]=0,"",1)</f>
        <v/>
      </c>
      <c r="O80" s="4" t="e" cm="1">
        <f t="array" ref="O8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0" s="4" t="e">
        <f>IF(Tabell1[[#This Row],[Rad]]&gt;Tabell1[[#This Row],[Första tomma]]-1,"",IF(ISEVEN(Tabell1[[#This Row],[Substans nr]])=TRUE,TRUE,FALSE))</f>
        <v>#REF!</v>
      </c>
      <c r="Q80" s="4" t="b">
        <f>(ISBLANK(#REF!))</f>
        <v>0</v>
      </c>
      <c r="R80" s="4">
        <f>ROW()</f>
        <v>80</v>
      </c>
      <c r="S80" s="4">
        <f>_xlfn.MINIFS(Tabell1[Rad],Tabell1[Tom rad],TRUE)</f>
        <v>82</v>
      </c>
    </row>
    <row r="81" spans="1:19" ht="15.75" thickBot="1" x14ac:dyDescent="0.3">
      <c r="A81" s="205" t="s">
        <v>303</v>
      </c>
      <c r="B81" s="192" t="s">
        <v>304</v>
      </c>
      <c r="C81" s="192"/>
      <c r="D81" s="37" t="s">
        <v>305</v>
      </c>
      <c r="E81" s="186" t="s">
        <v>306</v>
      </c>
      <c r="F81" s="168" t="s">
        <v>161</v>
      </c>
      <c r="G81" s="168" t="s">
        <v>307</v>
      </c>
      <c r="H81" s="168">
        <v>846474</v>
      </c>
      <c r="I81" s="141">
        <v>46492</v>
      </c>
      <c r="J81" s="116" t="s">
        <v>32</v>
      </c>
      <c r="K81" s="73">
        <v>2026838951</v>
      </c>
      <c r="L81" s="38"/>
      <c r="M81" s="4" t="str">
        <f t="shared" ref="M81:M87" si="8">A81</f>
        <v>vitamin B1, B6, B12</v>
      </c>
      <c r="N81" s="4">
        <f>IF(Tabell1[[#This Row],[Preparatkontroll]]=0,"",1)</f>
        <v>1</v>
      </c>
      <c r="O81" s="4" t="e" cm="1">
        <f t="array" ref="O8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1" s="4" t="e">
        <f>IF(Tabell1[[#This Row],[Rad]]&gt;Tabell1[[#This Row],[Första tomma]]-1,"",IF(ISEVEN(Tabell1[[#This Row],[Substans nr]])=TRUE,TRUE,FALSE))</f>
        <v>#REF!</v>
      </c>
      <c r="Q81" s="4" t="b">
        <f t="shared" ref="Q81:Q82" si="9">(ISBLANK(H81))</f>
        <v>0</v>
      </c>
      <c r="R81" s="4">
        <f>ROW()</f>
        <v>81</v>
      </c>
      <c r="S81" s="4">
        <f>_xlfn.MINIFS(Tabell1[Rad],Tabell1[Tom rad],TRUE)</f>
        <v>82</v>
      </c>
    </row>
    <row r="82" spans="1:19" x14ac:dyDescent="0.25">
      <c r="H82" s="71"/>
      <c r="M82" s="4">
        <f t="shared" si="8"/>
        <v>0</v>
      </c>
      <c r="N82" s="4" t="str">
        <f>IF(Tabell1[[#This Row],[Preparatkontroll]]=0,"",1)</f>
        <v/>
      </c>
      <c r="O82" s="4" t="e" cm="1">
        <f t="array" ref="O8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2" s="4" t="str">
        <f>IF(Tabell1[[#This Row],[Rad]]&gt;Tabell1[[#This Row],[Första tomma]]-1,"",IF(ISEVEN(Tabell1[[#This Row],[Substans nr]])=TRUE,TRUE,FALSE))</f>
        <v/>
      </c>
      <c r="Q82" s="4" t="b">
        <f t="shared" si="9"/>
        <v>1</v>
      </c>
      <c r="R82" s="4">
        <f>ROW()</f>
        <v>82</v>
      </c>
      <c r="S82" s="4">
        <f>_xlfn.MINIFS(Tabell1[Rad],Tabell1[Tom rad],TRUE)</f>
        <v>82</v>
      </c>
    </row>
    <row r="83" spans="1:19" x14ac:dyDescent="0.25">
      <c r="C83" s="93"/>
      <c r="D83" s="4"/>
      <c r="E83" s="93"/>
      <c r="F83" s="93"/>
      <c r="G83" s="93"/>
      <c r="H83" s="93"/>
      <c r="I83" s="142"/>
      <c r="J83" s="93"/>
      <c r="K83" s="93"/>
      <c r="L83" s="12"/>
      <c r="M83" s="4">
        <f t="shared" si="8"/>
        <v>0</v>
      </c>
      <c r="N83" s="4" t="str">
        <f>IF(Tabell1[[#This Row],[Preparatkontroll]]=0,"",1)</f>
        <v/>
      </c>
      <c r="O83" s="4" t="e" cm="1">
        <f t="array" ref="O8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3" s="4" t="str">
        <f>IF(Tabell1[[#This Row],[Rad]]&gt;Tabell1[[#This Row],[Första tomma]]-1,"",IF(ISEVEN(Tabell1[[#This Row],[Substans nr]])=TRUE,TRUE,FALSE))</f>
        <v/>
      </c>
      <c r="Q83" s="4" t="b">
        <f>(ISBLANK(H73))</f>
        <v>0</v>
      </c>
      <c r="R83" s="4">
        <f>ROW()</f>
        <v>83</v>
      </c>
      <c r="S83" s="4">
        <f>_xlfn.MINIFS(Tabell1[Rad],Tabell1[Tom rad],TRUE)</f>
        <v>82</v>
      </c>
    </row>
    <row r="84" spans="1:19" s="5" customFormat="1" ht="18.75" x14ac:dyDescent="0.25">
      <c r="A84" s="213" t="s">
        <v>308</v>
      </c>
      <c r="B84" s="71"/>
      <c r="C84" s="71"/>
      <c r="D84"/>
      <c r="E84" s="71"/>
      <c r="F84" s="71"/>
      <c r="G84" s="71"/>
      <c r="H84" s="71"/>
      <c r="I84" s="121"/>
      <c r="J84" s="71"/>
      <c r="K84" s="71"/>
      <c r="L84" s="11"/>
      <c r="M84" s="4" t="str">
        <f t="shared" si="8"/>
        <v>Antidoter</v>
      </c>
      <c r="N84" s="4">
        <f>IF(Tabell1[[#This Row],[Preparatkontroll]]=0,"",1)</f>
        <v>1</v>
      </c>
      <c r="O84" s="4" t="e" cm="1">
        <f t="array" ref="O8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4" s="4" t="str">
        <f>IF(Tabell1[[#This Row],[Rad]]&gt;Tabell1[[#This Row],[Första tomma]]-1,"",IF(ISEVEN(Tabell1[[#This Row],[Substans nr]])=TRUE,TRUE,FALSE))</f>
        <v/>
      </c>
      <c r="Q84" s="4" t="b">
        <f t="shared" ref="Q84" si="10">(ISBLANK(H84))</f>
        <v>1</v>
      </c>
      <c r="R84" s="4">
        <f>ROW()</f>
        <v>84</v>
      </c>
      <c r="S84" s="4">
        <f>_xlfn.MINIFS(Tabell1[Rad],Tabell1[Tom rad],TRUE)</f>
        <v>82</v>
      </c>
    </row>
    <row r="85" spans="1:19" ht="47.25" x14ac:dyDescent="0.25">
      <c r="A85" s="117" t="s">
        <v>2</v>
      </c>
      <c r="B85" s="117" t="s">
        <v>3</v>
      </c>
      <c r="C85" s="117" t="s">
        <v>4</v>
      </c>
      <c r="D85" s="31" t="s">
        <v>309</v>
      </c>
      <c r="E85" s="117" t="s">
        <v>6</v>
      </c>
      <c r="F85" s="117" t="s">
        <v>7</v>
      </c>
      <c r="G85" s="117" t="s">
        <v>8</v>
      </c>
      <c r="H85" s="117" t="s">
        <v>9</v>
      </c>
      <c r="I85" s="143" t="s">
        <v>10</v>
      </c>
      <c r="J85" s="117" t="s">
        <v>11</v>
      </c>
      <c r="K85" s="94" t="s">
        <v>310</v>
      </c>
      <c r="L85" s="32" t="s">
        <v>311</v>
      </c>
      <c r="M85" s="4" t="str">
        <f t="shared" si="8"/>
        <v>Substans</v>
      </c>
      <c r="N85" s="4">
        <f>IF(Tabell1[[#This Row],[Preparatkontroll]]=0,"",1)</f>
        <v>1</v>
      </c>
      <c r="O85" s="4" t="e" cm="1">
        <f t="array" ref="O8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5" s="4" t="str">
        <f>IF(Tabell1[[#This Row],[Rad]]&gt;Tabell1[[#This Row],[Första tomma]]-1,"",IF(ISEVEN(Tabell1[[#This Row],[Substans nr]])=TRUE,TRUE,FALSE))</f>
        <v/>
      </c>
      <c r="Q85" s="4" t="b">
        <f>(ISBLANK(I85))</f>
        <v>0</v>
      </c>
      <c r="R85" s="4">
        <f>ROW()</f>
        <v>85</v>
      </c>
      <c r="S85" s="4">
        <f>_xlfn.MINIFS(Tabell1[Rad],Tabell1[Tom rad],TRUE)</f>
        <v>82</v>
      </c>
    </row>
    <row r="86" spans="1:19" ht="30" x14ac:dyDescent="0.25">
      <c r="A86" s="214" t="s">
        <v>312</v>
      </c>
      <c r="B86" s="202" t="s">
        <v>155</v>
      </c>
      <c r="C86" s="118" t="s">
        <v>313</v>
      </c>
      <c r="D86" s="1" t="s">
        <v>314</v>
      </c>
      <c r="E86" s="169" t="s">
        <v>315</v>
      </c>
      <c r="F86" s="169" t="s">
        <v>39</v>
      </c>
      <c r="G86" s="169" t="s">
        <v>215</v>
      </c>
      <c r="H86" s="163" t="s">
        <v>316</v>
      </c>
      <c r="I86" s="124">
        <v>46409</v>
      </c>
      <c r="J86" s="118" t="s">
        <v>317</v>
      </c>
      <c r="K86" s="75">
        <v>2026825759</v>
      </c>
      <c r="L86" s="33"/>
      <c r="M86" s="4" t="str">
        <f t="shared" si="8"/>
        <v>atropinsulfat</v>
      </c>
      <c r="N86" s="4">
        <f>IF(Tabell1[[#This Row],[Preparatkontroll]]=0,"",1)</f>
        <v>1</v>
      </c>
      <c r="O86" s="4" t="e" cm="1">
        <f t="array" ref="O8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6" s="4" t="str">
        <f>IF(Tabell1[[#This Row],[Rad]]&gt;Tabell1[[#This Row],[Första tomma]]-1,"",IF(ISEVEN(Tabell1[[#This Row],[Substans nr]])=TRUE,TRUE,FALSE))</f>
        <v/>
      </c>
      <c r="Q86" s="4" t="b">
        <f>(ISBLANK(I86))</f>
        <v>0</v>
      </c>
      <c r="R86" s="4">
        <f>ROW()</f>
        <v>86</v>
      </c>
      <c r="S86" s="4">
        <f>_xlfn.MINIFS(Tabell1[Rad],Tabell1[Tom rad],TRUE)</f>
        <v>82</v>
      </c>
    </row>
    <row r="87" spans="1:19" ht="30" x14ac:dyDescent="0.25">
      <c r="A87" s="214" t="s">
        <v>318</v>
      </c>
      <c r="B87" s="202" t="s">
        <v>29</v>
      </c>
      <c r="C87" s="169" t="s">
        <v>319</v>
      </c>
      <c r="D87" s="9" t="s">
        <v>320</v>
      </c>
      <c r="E87" s="169" t="s">
        <v>321</v>
      </c>
      <c r="F87" s="169" t="s">
        <v>67</v>
      </c>
      <c r="G87" s="169" t="s">
        <v>33</v>
      </c>
      <c r="H87" s="118">
        <v>840140</v>
      </c>
      <c r="I87" s="124">
        <v>46409</v>
      </c>
      <c r="J87" s="118" t="s">
        <v>317</v>
      </c>
      <c r="K87" s="75">
        <v>2026825764</v>
      </c>
      <c r="L87" s="33"/>
      <c r="M87" s="4" t="str">
        <f t="shared" si="8"/>
        <v xml:space="preserve">cyproheptadin-hydro-klorid </v>
      </c>
      <c r="N87" s="4">
        <f>IF(Tabell1[[#This Row],[Preparatkontroll]]=0,"",1)</f>
        <v>1</v>
      </c>
      <c r="O87" s="4" t="e" cm="1">
        <f t="array" ref="O8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7" s="4" t="str">
        <f>IF(Tabell1[[#This Row],[Rad]]&gt;Tabell1[[#This Row],[Första tomma]]-1,"",IF(ISEVEN(Tabell1[[#This Row],[Substans nr]])=TRUE,TRUE,FALSE))</f>
        <v/>
      </c>
      <c r="Q87" s="4" t="b">
        <f>(ISBLANK(I87))</f>
        <v>0</v>
      </c>
      <c r="R87" s="4">
        <f>ROW()</f>
        <v>87</v>
      </c>
      <c r="S87" s="4">
        <f>_xlfn.MINIFS(Tabell1[Rad],Tabell1[Tom rad],TRUE)</f>
        <v>82</v>
      </c>
    </row>
    <row r="88" spans="1:19" ht="30" x14ac:dyDescent="0.25">
      <c r="A88" s="214" t="s">
        <v>322</v>
      </c>
      <c r="B88" s="202" t="s">
        <v>269</v>
      </c>
      <c r="C88" s="118" t="s">
        <v>323</v>
      </c>
      <c r="D88" s="9" t="s">
        <v>324</v>
      </c>
      <c r="E88" s="169" t="s">
        <v>325</v>
      </c>
      <c r="F88" s="169" t="s">
        <v>89</v>
      </c>
      <c r="G88" s="169" t="s">
        <v>326</v>
      </c>
      <c r="H88" s="118">
        <v>843722</v>
      </c>
      <c r="I88" s="124">
        <v>46409</v>
      </c>
      <c r="J88" s="118" t="s">
        <v>317</v>
      </c>
      <c r="K88" s="75">
        <v>2026825765</v>
      </c>
      <c r="L88" s="33"/>
      <c r="M88" s="4" t="e">
        <f>#REF!</f>
        <v>#REF!</v>
      </c>
      <c r="N88" s="4" t="e">
        <f>IF(Tabell1[[#This Row],[Preparatkontroll]]=0,"",1)</f>
        <v>#REF!</v>
      </c>
      <c r="O88" s="4" t="e" cm="1">
        <f t="array" ref="O8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8" s="4" t="str">
        <f>IF(Tabell1[[#This Row],[Rad]]&gt;Tabell1[[#This Row],[Första tomma]]-1,"",IF(ISEVEN(Tabell1[[#This Row],[Substans nr]])=TRUE,TRUE,FALSE))</f>
        <v/>
      </c>
      <c r="Q88" s="4" t="b">
        <f>(ISBLANK(#REF!))</f>
        <v>0</v>
      </c>
      <c r="R88" s="4">
        <f>ROW()</f>
        <v>88</v>
      </c>
      <c r="S88" s="4">
        <f>_xlfn.MINIFS(Tabell1[Rad],Tabell1[Tom rad],TRUE)</f>
        <v>82</v>
      </c>
    </row>
    <row r="89" spans="1:19" ht="45" x14ac:dyDescent="0.25">
      <c r="A89" s="214" t="s">
        <v>327</v>
      </c>
      <c r="B89" s="202" t="s">
        <v>242</v>
      </c>
      <c r="C89" s="169" t="s">
        <v>328</v>
      </c>
      <c r="D89" s="9" t="s">
        <v>329</v>
      </c>
      <c r="E89" s="169" t="s">
        <v>330</v>
      </c>
      <c r="F89" s="169" t="s">
        <v>60</v>
      </c>
      <c r="G89" s="169" t="s">
        <v>331</v>
      </c>
      <c r="H89" s="118">
        <v>841293</v>
      </c>
      <c r="I89" s="124">
        <v>46409</v>
      </c>
      <c r="J89" s="118" t="s">
        <v>317</v>
      </c>
      <c r="K89" s="75">
        <v>2026825767</v>
      </c>
      <c r="L89" s="33"/>
      <c r="M89" s="4" t="str">
        <f>A88</f>
        <v>digitalis-antikroppar</v>
      </c>
      <c r="N89" s="4">
        <f>IF(Tabell1[[#This Row],[Preparatkontroll]]=0,"",1)</f>
        <v>1</v>
      </c>
      <c r="O89" s="4" t="e" cm="1">
        <f t="array" ref="O8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9" s="4" t="str">
        <f>IF(Tabell1[[#This Row],[Rad]]&gt;Tabell1[[#This Row],[Första tomma]]-1,"",IF(ISEVEN(Tabell1[[#This Row],[Substans nr]])=TRUE,TRUE,FALSE))</f>
        <v/>
      </c>
      <c r="Q89" s="4" t="b">
        <f>(ISBLANK(#REF!))</f>
        <v>0</v>
      </c>
      <c r="R89" s="4">
        <f>ROW()</f>
        <v>89</v>
      </c>
      <c r="S89" s="4">
        <f>_xlfn.MINIFS(Tabell1[Rad],Tabell1[Tom rad],TRUE)</f>
        <v>82</v>
      </c>
    </row>
    <row r="90" spans="1:19" ht="29.25" customHeight="1" x14ac:dyDescent="0.25">
      <c r="A90" s="214" t="s">
        <v>332</v>
      </c>
      <c r="B90" s="202" t="s">
        <v>22</v>
      </c>
      <c r="C90" s="169" t="s">
        <v>333</v>
      </c>
      <c r="D90" s="9" t="s">
        <v>334</v>
      </c>
      <c r="E90" s="169" t="s">
        <v>335</v>
      </c>
      <c r="F90" s="169" t="s">
        <v>39</v>
      </c>
      <c r="G90" s="169" t="s">
        <v>336</v>
      </c>
      <c r="H90" s="118">
        <v>826415</v>
      </c>
      <c r="I90" s="124">
        <v>46409</v>
      </c>
      <c r="J90" s="118" t="s">
        <v>317</v>
      </c>
      <c r="K90" s="75">
        <v>2026825769</v>
      </c>
      <c r="L90" s="33"/>
      <c r="M90" s="4" t="e">
        <f>#REF!</f>
        <v>#REF!</v>
      </c>
      <c r="N90" s="4" t="e">
        <f>IF(Tabell1[[#This Row],[Preparatkontroll]]=0,"",1)</f>
        <v>#REF!</v>
      </c>
      <c r="O90" s="4" t="e" cm="1">
        <f t="array" ref="O9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0" s="4" t="str">
        <f>IF(Tabell1[[#This Row],[Rad]]&gt;Tabell1[[#This Row],[Första tomma]]-1,"",IF(ISEVEN(Tabell1[[#This Row],[Substans nr]])=TRUE,TRUE,FALSE))</f>
        <v/>
      </c>
      <c r="Q90" s="4" t="b">
        <f>(ISBLANK(I88))</f>
        <v>0</v>
      </c>
      <c r="R90" s="4">
        <f>ROW()</f>
        <v>90</v>
      </c>
      <c r="S90" s="4">
        <f>_xlfn.MINIFS(Tabell1[Rad],Tabell1[Tom rad],TRUE)</f>
        <v>82</v>
      </c>
    </row>
    <row r="91" spans="1:19" x14ac:dyDescent="0.25">
      <c r="A91" s="214" t="s">
        <v>337</v>
      </c>
      <c r="B91" s="202" t="s">
        <v>22</v>
      </c>
      <c r="C91" s="169" t="s">
        <v>338</v>
      </c>
      <c r="D91" s="9" t="s">
        <v>339</v>
      </c>
      <c r="E91" s="169" t="s">
        <v>340</v>
      </c>
      <c r="F91" s="169" t="s">
        <v>44</v>
      </c>
      <c r="G91" s="169" t="s">
        <v>341</v>
      </c>
      <c r="H91" s="118">
        <v>826413</v>
      </c>
      <c r="I91" s="124">
        <v>46409</v>
      </c>
      <c r="J91" s="118" t="s">
        <v>317</v>
      </c>
      <c r="K91" s="75">
        <v>2026825771</v>
      </c>
      <c r="L91" s="33"/>
      <c r="M91" s="4" t="str">
        <f t="shared" ref="M91:M97" si="11">A89</f>
        <v>dimerkapto-bärnstenssyra (dmsa)</v>
      </c>
      <c r="N91" s="4">
        <f>IF(Tabell1[[#This Row],[Preparatkontroll]]=0,"",1)</f>
        <v>1</v>
      </c>
      <c r="O91" s="4" t="e" cm="1">
        <f t="array" ref="O9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1" s="4" t="str">
        <f>IF(Tabell1[[#This Row],[Rad]]&gt;Tabell1[[#This Row],[Första tomma]]-1,"",IF(ISEVEN(Tabell1[[#This Row],[Substans nr]])=TRUE,TRUE,FALSE))</f>
        <v/>
      </c>
      <c r="Q91" s="4" t="b">
        <f>(ISBLANK(#REF!))</f>
        <v>0</v>
      </c>
      <c r="R91" s="4">
        <f>ROW()</f>
        <v>91</v>
      </c>
      <c r="S91" s="4">
        <f>_xlfn.MINIFS(Tabell1[Rad],Tabell1[Tom rad],TRUE)</f>
        <v>82</v>
      </c>
    </row>
    <row r="92" spans="1:19" ht="30" x14ac:dyDescent="0.25">
      <c r="A92" s="214" t="s">
        <v>342</v>
      </c>
      <c r="B92" s="202" t="s">
        <v>135</v>
      </c>
      <c r="C92" s="169"/>
      <c r="D92" s="9" t="s">
        <v>343</v>
      </c>
      <c r="E92" s="169" t="s">
        <v>344</v>
      </c>
      <c r="F92" s="169" t="s">
        <v>345</v>
      </c>
      <c r="G92" s="169" t="s">
        <v>346</v>
      </c>
      <c r="H92" s="118">
        <v>823299</v>
      </c>
      <c r="I92" s="124">
        <v>46409</v>
      </c>
      <c r="J92" s="118" t="s">
        <v>317</v>
      </c>
      <c r="K92" s="75">
        <v>2026825810</v>
      </c>
      <c r="L92" s="33"/>
      <c r="M92" s="4" t="str">
        <f t="shared" si="11"/>
        <v>dimerkapto-propansulfonat (dmps)</v>
      </c>
      <c r="N92" s="4">
        <f>IF(Tabell1[[#This Row],[Preparatkontroll]]=0,"",1)</f>
        <v>1</v>
      </c>
      <c r="O92" s="4" t="e" cm="1">
        <f t="array" ref="O9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2" s="4" t="str">
        <f>IF(Tabell1[[#This Row],[Rad]]&gt;Tabell1[[#This Row],[Första tomma]]-1,"",IF(ISEVEN(Tabell1[[#This Row],[Substans nr]])=TRUE,TRUE,FALSE))</f>
        <v/>
      </c>
      <c r="Q92" s="4" t="b">
        <f t="shared" ref="Q92:Q97" si="12">(ISBLANK(I89))</f>
        <v>0</v>
      </c>
      <c r="R92" s="4">
        <f>ROW()</f>
        <v>92</v>
      </c>
      <c r="S92" s="4">
        <f>_xlfn.MINIFS(Tabell1[Rad],Tabell1[Tom rad],TRUE)</f>
        <v>82</v>
      </c>
    </row>
    <row r="93" spans="1:19" ht="45" x14ac:dyDescent="0.25">
      <c r="A93" s="214" t="s">
        <v>347</v>
      </c>
      <c r="B93" s="202" t="s">
        <v>348</v>
      </c>
      <c r="C93" s="169" t="s">
        <v>30</v>
      </c>
      <c r="D93" s="50" t="s">
        <v>349</v>
      </c>
      <c r="E93" s="169" t="s">
        <v>350</v>
      </c>
      <c r="F93" s="169" t="s">
        <v>39</v>
      </c>
      <c r="G93" s="169" t="s">
        <v>351</v>
      </c>
      <c r="H93" s="169" t="s">
        <v>352</v>
      </c>
      <c r="I93" s="124">
        <v>46212</v>
      </c>
      <c r="J93" s="118" t="s">
        <v>28</v>
      </c>
      <c r="K93" s="75">
        <v>2025796210</v>
      </c>
      <c r="L93" s="33"/>
      <c r="M93" s="4" t="str">
        <f t="shared" si="11"/>
        <v>fentolamin</v>
      </c>
      <c r="N93" s="4">
        <f>IF(Tabell1[[#This Row],[Preparatkontroll]]=0,"",1)</f>
        <v>1</v>
      </c>
      <c r="O93" s="4" t="e" cm="1">
        <f t="array" ref="O9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3" s="4" t="str">
        <f>IF(Tabell1[[#This Row],[Rad]]&gt;Tabell1[[#This Row],[Första tomma]]-1,"",IF(ISEVEN(Tabell1[[#This Row],[Substans nr]])=TRUE,TRUE,FALSE))</f>
        <v/>
      </c>
      <c r="Q93" s="4" t="b">
        <f t="shared" si="12"/>
        <v>0</v>
      </c>
      <c r="R93" s="4">
        <f>ROW()</f>
        <v>93</v>
      </c>
      <c r="S93" s="4">
        <f>_xlfn.MINIFS(Tabell1[Rad],Tabell1[Tom rad],TRUE)</f>
        <v>82</v>
      </c>
    </row>
    <row r="94" spans="1:19" x14ac:dyDescent="0.25">
      <c r="A94" s="214" t="s">
        <v>353</v>
      </c>
      <c r="B94" s="202" t="s">
        <v>155</v>
      </c>
      <c r="C94" s="169" t="s">
        <v>354</v>
      </c>
      <c r="D94" s="1" t="s">
        <v>355</v>
      </c>
      <c r="E94" s="169" t="s">
        <v>356</v>
      </c>
      <c r="F94" s="169" t="s">
        <v>67</v>
      </c>
      <c r="G94" s="169" t="s">
        <v>336</v>
      </c>
      <c r="H94" s="118">
        <v>784868</v>
      </c>
      <c r="I94" s="124">
        <v>46409</v>
      </c>
      <c r="J94" s="118" t="s">
        <v>317</v>
      </c>
      <c r="K94" s="75">
        <v>2026825811</v>
      </c>
      <c r="L94" s="33"/>
      <c r="M94" s="4" t="str">
        <f t="shared" si="11"/>
        <v>immunserum mot huggormsgift</v>
      </c>
      <c r="N94" s="4">
        <f>IF(Tabell1[[#This Row],[Preparatkontroll]]=0,"",1)</f>
        <v>1</v>
      </c>
      <c r="O94" s="4" t="e" cm="1">
        <f t="array" ref="O9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4" s="4" t="str">
        <f>IF(Tabell1[[#This Row],[Rad]]&gt;Tabell1[[#This Row],[Första tomma]]-1,"",IF(ISEVEN(Tabell1[[#This Row],[Substans nr]])=TRUE,TRUE,FALSE))</f>
        <v/>
      </c>
      <c r="Q94" s="4" t="b">
        <f t="shared" si="12"/>
        <v>0</v>
      </c>
      <c r="R94" s="4">
        <f>ROW()</f>
        <v>94</v>
      </c>
      <c r="S94" s="4">
        <f>_xlfn.MINIFS(Tabell1[Rad],Tabell1[Tom rad],TRUE)</f>
        <v>82</v>
      </c>
    </row>
    <row r="95" spans="1:19" ht="30" x14ac:dyDescent="0.25">
      <c r="A95" s="214" t="s">
        <v>357</v>
      </c>
      <c r="B95" s="202" t="s">
        <v>135</v>
      </c>
      <c r="C95" s="169" t="s">
        <v>358</v>
      </c>
      <c r="D95" s="9" t="s">
        <v>359</v>
      </c>
      <c r="E95" s="169" t="s">
        <v>360</v>
      </c>
      <c r="F95" s="169" t="s">
        <v>39</v>
      </c>
      <c r="G95" s="169" t="s">
        <v>213</v>
      </c>
      <c r="H95" s="118">
        <v>843044</v>
      </c>
      <c r="I95" s="124">
        <v>46409</v>
      </c>
      <c r="J95" s="118" t="s">
        <v>317</v>
      </c>
      <c r="K95" s="75">
        <v>2026825812</v>
      </c>
      <c r="L95" s="33"/>
      <c r="M95" s="4" t="str">
        <f t="shared" si="11"/>
        <v>Kalciumkarbonat 
Kalciumlaktoglukonat</v>
      </c>
      <c r="N95" s="4">
        <f>IF(Tabell1[[#This Row],[Preparatkontroll]]=0,"",1)</f>
        <v>1</v>
      </c>
      <c r="O95" s="4" t="e" cm="1">
        <f t="array" ref="O9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5" s="4" t="str">
        <f>IF(Tabell1[[#This Row],[Rad]]&gt;Tabell1[[#This Row],[Första tomma]]-1,"",IF(ISEVEN(Tabell1[[#This Row],[Substans nr]])=TRUE,TRUE,FALSE))</f>
        <v/>
      </c>
      <c r="Q95" s="4" t="b">
        <f t="shared" si="12"/>
        <v>0</v>
      </c>
      <c r="R95" s="4">
        <f>ROW()</f>
        <v>95</v>
      </c>
      <c r="S95" s="4">
        <f>_xlfn.MINIFS(Tabell1[Rad],Tabell1[Tom rad],TRUE)</f>
        <v>82</v>
      </c>
    </row>
    <row r="96" spans="1:19" ht="30" x14ac:dyDescent="0.25">
      <c r="A96" s="214" t="s">
        <v>361</v>
      </c>
      <c r="B96" s="202" t="s">
        <v>22</v>
      </c>
      <c r="C96" s="118" t="s">
        <v>362</v>
      </c>
      <c r="D96" s="9" t="s">
        <v>363</v>
      </c>
      <c r="E96" s="169" t="s">
        <v>315</v>
      </c>
      <c r="F96" s="169" t="s">
        <v>39</v>
      </c>
      <c r="G96" s="169" t="s">
        <v>336</v>
      </c>
      <c r="H96" s="118">
        <v>825583</v>
      </c>
      <c r="I96" s="124">
        <v>46409</v>
      </c>
      <c r="J96" s="118" t="s">
        <v>317</v>
      </c>
      <c r="K96" s="75">
        <v>2026825813</v>
      </c>
      <c r="L96" s="33"/>
      <c r="M96" s="4" t="str">
        <f t="shared" si="11"/>
        <v>levokarnitin</v>
      </c>
      <c r="N96" s="4">
        <f>IF(Tabell1[[#This Row],[Preparatkontroll]]=0,"",1)</f>
        <v>1</v>
      </c>
      <c r="O96" s="4" t="e" cm="1">
        <f t="array" ref="O9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6" s="4" t="str">
        <f>IF(Tabell1[[#This Row],[Rad]]&gt;Tabell1[[#This Row],[Första tomma]]-1,"",IF(ISEVEN(Tabell1[[#This Row],[Substans nr]])=TRUE,TRUE,FALSE))</f>
        <v/>
      </c>
      <c r="Q96" s="4" t="b">
        <f t="shared" si="12"/>
        <v>0</v>
      </c>
      <c r="R96" s="4">
        <f>ROW()</f>
        <v>96</v>
      </c>
      <c r="S96" s="4">
        <f>_xlfn.MINIFS(Tabell1[Rad],Tabell1[Tom rad],TRUE)</f>
        <v>82</v>
      </c>
    </row>
    <row r="97" spans="1:19" ht="30" x14ac:dyDescent="0.25">
      <c r="A97" s="214" t="s">
        <v>364</v>
      </c>
      <c r="B97" s="202" t="s">
        <v>222</v>
      </c>
      <c r="C97" s="118" t="s">
        <v>323</v>
      </c>
      <c r="D97" s="9" t="s">
        <v>365</v>
      </c>
      <c r="E97" s="169" t="s">
        <v>366</v>
      </c>
      <c r="F97" s="107" t="s">
        <v>39</v>
      </c>
      <c r="G97" s="169" t="s">
        <v>146</v>
      </c>
      <c r="H97" s="118">
        <v>789820</v>
      </c>
      <c r="I97" s="124">
        <v>46245</v>
      </c>
      <c r="J97" s="118" t="s">
        <v>317</v>
      </c>
      <c r="K97" s="75">
        <v>2025800114</v>
      </c>
      <c r="L97" s="33"/>
      <c r="M97" s="4" t="str">
        <f t="shared" si="11"/>
        <v>obidoxim</v>
      </c>
      <c r="N97" s="4">
        <f>IF(Tabell1[[#This Row],[Preparatkontroll]]=0,"",1)</f>
        <v>1</v>
      </c>
      <c r="O97" s="4" t="e" cm="1">
        <f t="array" ref="O9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7" s="4" t="str">
        <f>IF(Tabell1[[#This Row],[Rad]]&gt;Tabell1[[#This Row],[Första tomma]]-1,"",IF(ISEVEN(Tabell1[[#This Row],[Substans nr]])=TRUE,TRUE,FALSE))</f>
        <v/>
      </c>
      <c r="Q97" s="4" t="b">
        <f t="shared" si="12"/>
        <v>0</v>
      </c>
      <c r="R97" s="4">
        <f>ROW()</f>
        <v>97</v>
      </c>
      <c r="S97" s="4">
        <f>_xlfn.MINIFS(Tabell1[Rad],Tabell1[Tom rad],TRUE)</f>
        <v>82</v>
      </c>
    </row>
    <row r="98" spans="1:19" ht="45.75" customHeight="1" x14ac:dyDescent="0.25">
      <c r="A98" s="202" t="s">
        <v>367</v>
      </c>
      <c r="B98" s="202" t="s">
        <v>368</v>
      </c>
      <c r="C98" s="169" t="s">
        <v>369</v>
      </c>
      <c r="D98" s="335" t="s">
        <v>370</v>
      </c>
      <c r="E98" s="169" t="s">
        <v>371</v>
      </c>
      <c r="F98" s="169" t="s">
        <v>77</v>
      </c>
      <c r="G98" s="169" t="s">
        <v>372</v>
      </c>
      <c r="H98" s="300">
        <v>848106</v>
      </c>
      <c r="I98" s="304">
        <v>46183</v>
      </c>
      <c r="J98" s="300" t="s">
        <v>317</v>
      </c>
      <c r="K98" s="319">
        <v>2025791175</v>
      </c>
      <c r="L98" s="336"/>
      <c r="M98" s="4" t="str">
        <f t="shared" ref="M98:M142" si="13">A98</f>
        <v>silibinin</v>
      </c>
      <c r="N98" s="4">
        <f>IF(Tabell1[[#This Row],[Preparatkontroll]]=0,"",1)</f>
        <v>1</v>
      </c>
      <c r="O98" s="4" t="e" cm="1">
        <f t="array" ref="O9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8" s="4" t="str">
        <f>IF(Tabell1[[#This Row],[Rad]]&gt;Tabell1[[#This Row],[Första tomma]]-1,"",IF(ISEVEN(Tabell1[[#This Row],[Substans nr]])=TRUE,TRUE,FALSE))</f>
        <v/>
      </c>
      <c r="Q98" s="4" t="b">
        <f>(ISBLANK(I97))</f>
        <v>0</v>
      </c>
      <c r="R98" s="4">
        <f>ROW()</f>
        <v>98</v>
      </c>
      <c r="S98" s="4">
        <f>_xlfn.MINIFS(Tabell1[Rad],Tabell1[Tom rad],TRUE)</f>
        <v>82</v>
      </c>
    </row>
    <row r="99" spans="1:19" x14ac:dyDescent="0.25">
      <c r="E99" s="187"/>
      <c r="I99" s="144"/>
      <c r="J99" s="120"/>
      <c r="M99" s="4">
        <f t="shared" si="13"/>
        <v>0</v>
      </c>
      <c r="N99" s="4" t="str">
        <f>IF(Tabell1[[#This Row],[Preparatkontroll]]=0,"",1)</f>
        <v/>
      </c>
      <c r="O99" s="4" t="e" cm="1">
        <f t="array" ref="O9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9" s="4" t="str">
        <f>IF(Tabell1[[#This Row],[Rad]]&gt;Tabell1[[#This Row],[Första tomma]]-1,"",IF(ISEVEN(Tabell1[[#This Row],[Substans nr]])=TRUE,TRUE,FALSE))</f>
        <v/>
      </c>
      <c r="Q99" s="4" t="b">
        <f>(ISBLANK(#REF!))</f>
        <v>0</v>
      </c>
      <c r="R99" s="4">
        <f>ROW()</f>
        <v>99</v>
      </c>
      <c r="S99" s="4">
        <f>_xlfn.MINIFS(Tabell1[Rad],Tabell1[Tom rad],TRUE)</f>
        <v>82</v>
      </c>
    </row>
    <row r="100" spans="1:19" ht="18.75" x14ac:dyDescent="0.25">
      <c r="A100" s="215" t="s">
        <v>373</v>
      </c>
      <c r="H100" s="170"/>
      <c r="M100" s="4" t="str">
        <f t="shared" si="13"/>
        <v>Särskilt tillstånd att expediera recept när generell licens finns</v>
      </c>
      <c r="N100" s="4">
        <f>IF(Tabell1[[#This Row],[Preparatkontroll]]=0,"",1)</f>
        <v>1</v>
      </c>
      <c r="O100" s="4" t="e" cm="1">
        <f t="array" ref="O10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0" s="4" t="str">
        <f>IF(Tabell1[[#This Row],[Rad]]&gt;Tabell1[[#This Row],[Första tomma]]-1,"",IF(ISEVEN(Tabell1[[#This Row],[Substans nr]])=TRUE,TRUE,FALSE))</f>
        <v/>
      </c>
      <c r="Q100" s="4" t="b">
        <f>(ISBLANK(H98))</f>
        <v>0</v>
      </c>
      <c r="R100" s="4">
        <f>ROW()</f>
        <v>100</v>
      </c>
      <c r="S100" s="4">
        <f>_xlfn.MINIFS(Tabell1[Rad],Tabell1[Tom rad],TRUE)</f>
        <v>82</v>
      </c>
    </row>
    <row r="101" spans="1:19" x14ac:dyDescent="0.25">
      <c r="M101" s="4">
        <f t="shared" si="13"/>
        <v>0</v>
      </c>
      <c r="N101" s="4" t="str">
        <f>IF(Tabell1[[#This Row],[Preparatkontroll]]=0,"",1)</f>
        <v/>
      </c>
      <c r="O101" s="4" t="e" cm="1">
        <f t="array" ref="O10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1" s="4" t="str">
        <f>IF(Tabell1[[#This Row],[Rad]]&gt;Tabell1[[#This Row],[Första tomma]]-1,"",IF(ISEVEN(Tabell1[[#This Row],[Substans nr]])=TRUE,TRUE,FALSE))</f>
        <v/>
      </c>
      <c r="Q101" s="4" t="b">
        <f t="shared" ref="Q101:Q146" si="14">(ISBLANK(H100))</f>
        <v>1</v>
      </c>
      <c r="R101" s="4">
        <f>ROW()</f>
        <v>101</v>
      </c>
      <c r="S101" s="4">
        <f>_xlfn.MINIFS(Tabell1[Rad],Tabell1[Tom rad],TRUE)</f>
        <v>82</v>
      </c>
    </row>
    <row r="102" spans="1:19" x14ac:dyDescent="0.25">
      <c r="A102" s="216" t="s">
        <v>392</v>
      </c>
      <c r="M102" s="4" t="str">
        <f t="shared" si="13"/>
        <v>Uppdaterad 2026-04-23</v>
      </c>
      <c r="N102" s="4">
        <f>IF(Tabell1[[#This Row],[Preparatkontroll]]=0,"",1)</f>
        <v>1</v>
      </c>
      <c r="O102" s="4" t="e" cm="1">
        <f t="array" ref="O10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2" s="4" t="str">
        <f>IF(Tabell1[[#This Row],[Rad]]&gt;Tabell1[[#This Row],[Första tomma]]-1,"",IF(ISEVEN(Tabell1[[#This Row],[Substans nr]])=TRUE,TRUE,FALSE))</f>
        <v/>
      </c>
      <c r="Q102" s="4" t="b">
        <f t="shared" si="14"/>
        <v>1</v>
      </c>
      <c r="R102" s="4">
        <f>ROW()</f>
        <v>102</v>
      </c>
      <c r="S102" s="4">
        <f>_xlfn.MINIFS(Tabell1[Rad],Tabell1[Tom rad],TRUE)</f>
        <v>82</v>
      </c>
    </row>
    <row r="103" spans="1:19" x14ac:dyDescent="0.25">
      <c r="M103" s="4">
        <f t="shared" si="13"/>
        <v>0</v>
      </c>
      <c r="N103" s="4" t="str">
        <f>IF(Tabell1[[#This Row],[Preparatkontroll]]=0,"",1)</f>
        <v/>
      </c>
      <c r="O103" s="4" t="e" cm="1">
        <f t="array" ref="O10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3" s="4" t="str">
        <f>IF(Tabell1[[#This Row],[Rad]]&gt;Tabell1[[#This Row],[Första tomma]]-1,"",IF(ISEVEN(Tabell1[[#This Row],[Substans nr]])=TRUE,TRUE,FALSE))</f>
        <v/>
      </c>
      <c r="Q103" s="4" t="b">
        <f t="shared" si="14"/>
        <v>1</v>
      </c>
      <c r="R103" s="4">
        <f>ROW()</f>
        <v>103</v>
      </c>
      <c r="S103" s="4">
        <f>_xlfn.MINIFS(Tabell1[Rad],Tabell1[Tom rad],TRUE)</f>
        <v>82</v>
      </c>
    </row>
    <row r="104" spans="1:19" x14ac:dyDescent="0.25">
      <c r="M104" s="4">
        <f t="shared" si="13"/>
        <v>0</v>
      </c>
      <c r="N104" s="4" t="str">
        <f>IF(Tabell1[[#This Row],[Preparatkontroll]]=0,"",1)</f>
        <v/>
      </c>
      <c r="O104" s="4" t="e" cm="1">
        <f t="array" ref="O10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4" s="4" t="str">
        <f>IF(Tabell1[[#This Row],[Rad]]&gt;Tabell1[[#This Row],[Första tomma]]-1,"",IF(ISEVEN(Tabell1[[#This Row],[Substans nr]])=TRUE,TRUE,FALSE))</f>
        <v/>
      </c>
      <c r="Q104" s="4" t="b">
        <f t="shared" si="14"/>
        <v>1</v>
      </c>
      <c r="R104" s="4">
        <f>ROW()</f>
        <v>104</v>
      </c>
      <c r="S104" s="4">
        <f>_xlfn.MINIFS(Tabell1[Rad],Tabell1[Tom rad],TRUE)</f>
        <v>82</v>
      </c>
    </row>
    <row r="105" spans="1:19" x14ac:dyDescent="0.25">
      <c r="M105" s="4">
        <f t="shared" si="13"/>
        <v>0</v>
      </c>
      <c r="N105" s="4" t="str">
        <f>IF(Tabell1[[#This Row],[Preparatkontroll]]=0,"",1)</f>
        <v/>
      </c>
      <c r="O105" s="4" t="e" cm="1">
        <f t="array" ref="O10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5" s="4" t="str">
        <f>IF(Tabell1[[#This Row],[Rad]]&gt;Tabell1[[#This Row],[Första tomma]]-1,"",IF(ISEVEN(Tabell1[[#This Row],[Substans nr]])=TRUE,TRUE,FALSE))</f>
        <v/>
      </c>
      <c r="Q105" s="4" t="b">
        <f t="shared" si="14"/>
        <v>1</v>
      </c>
      <c r="R105" s="4">
        <f>ROW()</f>
        <v>105</v>
      </c>
      <c r="S105" s="4">
        <f>_xlfn.MINIFS(Tabell1[Rad],Tabell1[Tom rad],TRUE)</f>
        <v>82</v>
      </c>
    </row>
    <row r="106" spans="1:19" x14ac:dyDescent="0.25">
      <c r="M106" s="4">
        <f t="shared" si="13"/>
        <v>0</v>
      </c>
      <c r="N106" s="4" t="str">
        <f>IF(Tabell1[[#This Row],[Preparatkontroll]]=0,"",1)</f>
        <v/>
      </c>
      <c r="O106" s="4" t="e" cm="1">
        <f t="array" ref="O10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6" s="4" t="str">
        <f>IF(Tabell1[[#This Row],[Rad]]&gt;Tabell1[[#This Row],[Första tomma]]-1,"",IF(ISEVEN(Tabell1[[#This Row],[Substans nr]])=TRUE,TRUE,FALSE))</f>
        <v/>
      </c>
      <c r="Q106" s="4" t="b">
        <f t="shared" si="14"/>
        <v>1</v>
      </c>
      <c r="R106" s="4">
        <f>ROW()</f>
        <v>106</v>
      </c>
      <c r="S106" s="4">
        <f>_xlfn.MINIFS(Tabell1[Rad],Tabell1[Tom rad],TRUE)</f>
        <v>82</v>
      </c>
    </row>
    <row r="107" spans="1:19" x14ac:dyDescent="0.25">
      <c r="M107" s="4">
        <f t="shared" si="13"/>
        <v>0</v>
      </c>
      <c r="N107" s="4" t="str">
        <f>IF(Tabell1[[#This Row],[Preparatkontroll]]=0,"",1)</f>
        <v/>
      </c>
      <c r="O107" s="4" t="e" cm="1">
        <f t="array" ref="O10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7" s="4" t="str">
        <f>IF(Tabell1[[#This Row],[Rad]]&gt;Tabell1[[#This Row],[Första tomma]]-1,"",IF(ISEVEN(Tabell1[[#This Row],[Substans nr]])=TRUE,TRUE,FALSE))</f>
        <v/>
      </c>
      <c r="Q107" s="4" t="b">
        <f t="shared" si="14"/>
        <v>1</v>
      </c>
      <c r="R107" s="4">
        <f>ROW()</f>
        <v>107</v>
      </c>
      <c r="S107" s="4">
        <f>_xlfn.MINIFS(Tabell1[Rad],Tabell1[Tom rad],TRUE)</f>
        <v>82</v>
      </c>
    </row>
    <row r="108" spans="1:19" x14ac:dyDescent="0.25">
      <c r="M108" s="4">
        <f t="shared" si="13"/>
        <v>0</v>
      </c>
      <c r="N108" s="4" t="str">
        <f>IF(Tabell1[[#This Row],[Preparatkontroll]]=0,"",1)</f>
        <v/>
      </c>
      <c r="O108" s="4" t="e" cm="1">
        <f t="array" ref="O10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8" s="4" t="str">
        <f>IF(Tabell1[[#This Row],[Rad]]&gt;Tabell1[[#This Row],[Första tomma]]-1,"",IF(ISEVEN(Tabell1[[#This Row],[Substans nr]])=TRUE,TRUE,FALSE))</f>
        <v/>
      </c>
      <c r="Q108" s="4" t="b">
        <f t="shared" si="14"/>
        <v>1</v>
      </c>
      <c r="R108" s="4">
        <f>ROW()</f>
        <v>108</v>
      </c>
      <c r="S108" s="4">
        <f>_xlfn.MINIFS(Tabell1[Rad],Tabell1[Tom rad],TRUE)</f>
        <v>82</v>
      </c>
    </row>
    <row r="109" spans="1:19" x14ac:dyDescent="0.25">
      <c r="M109" s="4">
        <f t="shared" si="13"/>
        <v>0</v>
      </c>
      <c r="N109" s="4" t="str">
        <f>IF(Tabell1[[#This Row],[Preparatkontroll]]=0,"",1)</f>
        <v/>
      </c>
      <c r="O109" s="4" t="e" cm="1">
        <f t="array" ref="O10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9" s="4" t="str">
        <f>IF(Tabell1[[#This Row],[Rad]]&gt;Tabell1[[#This Row],[Första tomma]]-1,"",IF(ISEVEN(Tabell1[[#This Row],[Substans nr]])=TRUE,TRUE,FALSE))</f>
        <v/>
      </c>
      <c r="Q109" s="4" t="b">
        <f t="shared" si="14"/>
        <v>1</v>
      </c>
      <c r="R109" s="4">
        <f>ROW()</f>
        <v>109</v>
      </c>
      <c r="S109" s="4">
        <f>_xlfn.MINIFS(Tabell1[Rad],Tabell1[Tom rad],TRUE)</f>
        <v>82</v>
      </c>
    </row>
    <row r="110" spans="1:19" x14ac:dyDescent="0.25">
      <c r="M110" s="4">
        <f t="shared" si="13"/>
        <v>0</v>
      </c>
      <c r="N110" s="4" t="str">
        <f>IF(Tabell1[[#This Row],[Preparatkontroll]]=0,"",1)</f>
        <v/>
      </c>
      <c r="O110" s="4" t="e" cm="1">
        <f t="array" ref="O11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0" s="4" t="str">
        <f>IF(Tabell1[[#This Row],[Rad]]&gt;Tabell1[[#This Row],[Första tomma]]-1,"",IF(ISEVEN(Tabell1[[#This Row],[Substans nr]])=TRUE,TRUE,FALSE))</f>
        <v/>
      </c>
      <c r="Q110" s="4" t="b">
        <f t="shared" si="14"/>
        <v>1</v>
      </c>
      <c r="R110" s="4">
        <f>ROW()</f>
        <v>110</v>
      </c>
      <c r="S110" s="4">
        <f>_xlfn.MINIFS(Tabell1[Rad],Tabell1[Tom rad],TRUE)</f>
        <v>82</v>
      </c>
    </row>
    <row r="111" spans="1:19" x14ac:dyDescent="0.25">
      <c r="M111" s="4">
        <f t="shared" si="13"/>
        <v>0</v>
      </c>
      <c r="N111" s="4" t="str">
        <f>IF(Tabell1[[#This Row],[Preparatkontroll]]=0,"",1)</f>
        <v/>
      </c>
      <c r="O111" s="4" t="e" cm="1">
        <f t="array" ref="O11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1" s="4" t="str">
        <f>IF(Tabell1[[#This Row],[Rad]]&gt;Tabell1[[#This Row],[Första tomma]]-1,"",IF(ISEVEN(Tabell1[[#This Row],[Substans nr]])=TRUE,TRUE,FALSE))</f>
        <v/>
      </c>
      <c r="Q111" s="4" t="b">
        <f t="shared" si="14"/>
        <v>1</v>
      </c>
      <c r="R111" s="4">
        <f>ROW()</f>
        <v>111</v>
      </c>
      <c r="S111" s="4">
        <f>_xlfn.MINIFS(Tabell1[Rad],Tabell1[Tom rad],TRUE)</f>
        <v>82</v>
      </c>
    </row>
    <row r="112" spans="1:19" x14ac:dyDescent="0.25">
      <c r="M112" s="4">
        <f t="shared" si="13"/>
        <v>0</v>
      </c>
      <c r="N112" s="4" t="str">
        <f>IF(Tabell1[[#This Row],[Preparatkontroll]]=0,"",1)</f>
        <v/>
      </c>
      <c r="O112" s="4" t="e" cm="1">
        <f t="array" ref="O11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2" s="4" t="str">
        <f>IF(Tabell1[[#This Row],[Rad]]&gt;Tabell1[[#This Row],[Första tomma]]-1,"",IF(ISEVEN(Tabell1[[#This Row],[Substans nr]])=TRUE,TRUE,FALSE))</f>
        <v/>
      </c>
      <c r="Q112" s="4" t="b">
        <f t="shared" si="14"/>
        <v>1</v>
      </c>
      <c r="R112" s="4">
        <f>ROW()</f>
        <v>112</v>
      </c>
      <c r="S112" s="4">
        <f>_xlfn.MINIFS(Tabell1[Rad],Tabell1[Tom rad],TRUE)</f>
        <v>82</v>
      </c>
    </row>
    <row r="113" spans="13:19" x14ac:dyDescent="0.25">
      <c r="M113" s="4">
        <f t="shared" si="13"/>
        <v>0</v>
      </c>
      <c r="N113" s="4" t="str">
        <f>IF(Tabell1[[#This Row],[Preparatkontroll]]=0,"",1)</f>
        <v/>
      </c>
      <c r="O113" s="4" t="e" cm="1">
        <f t="array" ref="O11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3" s="4" t="str">
        <f>IF(Tabell1[[#This Row],[Rad]]&gt;Tabell1[[#This Row],[Första tomma]]-1,"",IF(ISEVEN(Tabell1[[#This Row],[Substans nr]])=TRUE,TRUE,FALSE))</f>
        <v/>
      </c>
      <c r="Q113" s="4" t="b">
        <f t="shared" si="14"/>
        <v>1</v>
      </c>
      <c r="R113" s="4">
        <f>ROW()</f>
        <v>113</v>
      </c>
      <c r="S113" s="4">
        <f>_xlfn.MINIFS(Tabell1[Rad],Tabell1[Tom rad],TRUE)</f>
        <v>82</v>
      </c>
    </row>
    <row r="114" spans="13:19" x14ac:dyDescent="0.25">
      <c r="M114" s="4">
        <f t="shared" si="13"/>
        <v>0</v>
      </c>
      <c r="N114" s="4" t="str">
        <f>IF(Tabell1[[#This Row],[Preparatkontroll]]=0,"",1)</f>
        <v/>
      </c>
      <c r="O114" s="4" t="e" cm="1">
        <f t="array" ref="O11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4" s="4" t="str">
        <f>IF(Tabell1[[#This Row],[Rad]]&gt;Tabell1[[#This Row],[Första tomma]]-1,"",IF(ISEVEN(Tabell1[[#This Row],[Substans nr]])=TRUE,TRUE,FALSE))</f>
        <v/>
      </c>
      <c r="Q114" s="4" t="b">
        <f t="shared" si="14"/>
        <v>1</v>
      </c>
      <c r="R114" s="4">
        <f>ROW()</f>
        <v>114</v>
      </c>
      <c r="S114" s="4">
        <f>_xlfn.MINIFS(Tabell1[Rad],Tabell1[Tom rad],TRUE)</f>
        <v>82</v>
      </c>
    </row>
    <row r="115" spans="13:19" x14ac:dyDescent="0.25">
      <c r="M115" s="4">
        <f t="shared" si="13"/>
        <v>0</v>
      </c>
      <c r="N115" s="4" t="str">
        <f>IF(Tabell1[[#This Row],[Preparatkontroll]]=0,"",1)</f>
        <v/>
      </c>
      <c r="O115" s="4" t="e" cm="1">
        <f t="array" ref="O11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5" s="4" t="str">
        <f>IF(Tabell1[[#This Row],[Rad]]&gt;Tabell1[[#This Row],[Första tomma]]-1,"",IF(ISEVEN(Tabell1[[#This Row],[Substans nr]])=TRUE,TRUE,FALSE))</f>
        <v/>
      </c>
      <c r="Q115" s="4" t="b">
        <f t="shared" si="14"/>
        <v>1</v>
      </c>
      <c r="R115" s="4">
        <f>ROW()</f>
        <v>115</v>
      </c>
      <c r="S115" s="4">
        <f>_xlfn.MINIFS(Tabell1[Rad],Tabell1[Tom rad],TRUE)</f>
        <v>82</v>
      </c>
    </row>
    <row r="116" spans="13:19" x14ac:dyDescent="0.25">
      <c r="M116" s="4">
        <f t="shared" si="13"/>
        <v>0</v>
      </c>
      <c r="N116" s="4" t="str">
        <f>IF(Tabell1[[#This Row],[Preparatkontroll]]=0,"",1)</f>
        <v/>
      </c>
      <c r="O116" s="4" t="e" cm="1">
        <f t="array" ref="O11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6" s="4" t="str">
        <f>IF(Tabell1[[#This Row],[Rad]]&gt;Tabell1[[#This Row],[Första tomma]]-1,"",IF(ISEVEN(Tabell1[[#This Row],[Substans nr]])=TRUE,TRUE,FALSE))</f>
        <v/>
      </c>
      <c r="Q116" s="4" t="b">
        <f t="shared" si="14"/>
        <v>1</v>
      </c>
      <c r="R116" s="4">
        <f>ROW()</f>
        <v>116</v>
      </c>
      <c r="S116" s="4">
        <f>_xlfn.MINIFS(Tabell1[Rad],Tabell1[Tom rad],TRUE)</f>
        <v>82</v>
      </c>
    </row>
    <row r="117" spans="13:19" x14ac:dyDescent="0.25">
      <c r="M117" s="4">
        <f t="shared" si="13"/>
        <v>0</v>
      </c>
      <c r="N117" s="4" t="str">
        <f>IF(Tabell1[[#This Row],[Preparatkontroll]]=0,"",1)</f>
        <v/>
      </c>
      <c r="O117" s="4" t="e" cm="1">
        <f t="array" ref="O11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7" s="4" t="str">
        <f>IF(Tabell1[[#This Row],[Rad]]&gt;Tabell1[[#This Row],[Första tomma]]-1,"",IF(ISEVEN(Tabell1[[#This Row],[Substans nr]])=TRUE,TRUE,FALSE))</f>
        <v/>
      </c>
      <c r="Q117" s="4" t="b">
        <f t="shared" si="14"/>
        <v>1</v>
      </c>
      <c r="R117" s="4">
        <f>ROW()</f>
        <v>117</v>
      </c>
      <c r="S117" s="4">
        <f>_xlfn.MINIFS(Tabell1[Rad],Tabell1[Tom rad],TRUE)</f>
        <v>82</v>
      </c>
    </row>
    <row r="118" spans="13:19" x14ac:dyDescent="0.25">
      <c r="M118" s="4">
        <f t="shared" si="13"/>
        <v>0</v>
      </c>
      <c r="N118" s="4" t="str">
        <f>IF(Tabell1[[#This Row],[Preparatkontroll]]=0,"",1)</f>
        <v/>
      </c>
      <c r="O118" s="4" t="e" cm="1">
        <f t="array" ref="O11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8" s="4" t="str">
        <f>IF(Tabell1[[#This Row],[Rad]]&gt;Tabell1[[#This Row],[Första tomma]]-1,"",IF(ISEVEN(Tabell1[[#This Row],[Substans nr]])=TRUE,TRUE,FALSE))</f>
        <v/>
      </c>
      <c r="Q118" s="4" t="b">
        <f t="shared" si="14"/>
        <v>1</v>
      </c>
      <c r="R118" s="4">
        <f>ROW()</f>
        <v>118</v>
      </c>
      <c r="S118" s="4">
        <f>_xlfn.MINIFS(Tabell1[Rad],Tabell1[Tom rad],TRUE)</f>
        <v>82</v>
      </c>
    </row>
    <row r="119" spans="13:19" x14ac:dyDescent="0.25">
      <c r="M119" s="4">
        <f t="shared" si="13"/>
        <v>0</v>
      </c>
      <c r="N119" s="4" t="str">
        <f>IF(Tabell1[[#This Row],[Preparatkontroll]]=0,"",1)</f>
        <v/>
      </c>
      <c r="O119" s="4" t="e" cm="1">
        <f t="array" ref="O11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9" s="4" t="str">
        <f>IF(Tabell1[[#This Row],[Rad]]&gt;Tabell1[[#This Row],[Första tomma]]-1,"",IF(ISEVEN(Tabell1[[#This Row],[Substans nr]])=TRUE,TRUE,FALSE))</f>
        <v/>
      </c>
      <c r="Q119" s="4" t="b">
        <f t="shared" si="14"/>
        <v>1</v>
      </c>
      <c r="R119" s="4">
        <f>ROW()</f>
        <v>119</v>
      </c>
      <c r="S119" s="4">
        <f>_xlfn.MINIFS(Tabell1[Rad],Tabell1[Tom rad],TRUE)</f>
        <v>82</v>
      </c>
    </row>
    <row r="120" spans="13:19" x14ac:dyDescent="0.25">
      <c r="M120" s="4">
        <f t="shared" si="13"/>
        <v>0</v>
      </c>
      <c r="N120" s="4" t="str">
        <f>IF(Tabell1[[#This Row],[Preparatkontroll]]=0,"",1)</f>
        <v/>
      </c>
      <c r="O120" s="4" t="e" cm="1">
        <f t="array" ref="O12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0" s="4" t="str">
        <f>IF(Tabell1[[#This Row],[Rad]]&gt;Tabell1[[#This Row],[Första tomma]]-1,"",IF(ISEVEN(Tabell1[[#This Row],[Substans nr]])=TRUE,TRUE,FALSE))</f>
        <v/>
      </c>
      <c r="Q120" s="4" t="b">
        <f t="shared" si="14"/>
        <v>1</v>
      </c>
      <c r="R120" s="4">
        <f>ROW()</f>
        <v>120</v>
      </c>
      <c r="S120" s="4">
        <f>_xlfn.MINIFS(Tabell1[Rad],Tabell1[Tom rad],TRUE)</f>
        <v>82</v>
      </c>
    </row>
    <row r="121" spans="13:19" x14ac:dyDescent="0.25">
      <c r="M121" s="4">
        <f t="shared" si="13"/>
        <v>0</v>
      </c>
      <c r="N121" s="4" t="str">
        <f>IF(Tabell1[[#This Row],[Preparatkontroll]]=0,"",1)</f>
        <v/>
      </c>
      <c r="O121" s="4" t="e" cm="1">
        <f t="array" ref="O12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1" s="4" t="str">
        <f>IF(Tabell1[[#This Row],[Rad]]&gt;Tabell1[[#This Row],[Första tomma]]-1,"",IF(ISEVEN(Tabell1[[#This Row],[Substans nr]])=TRUE,TRUE,FALSE))</f>
        <v/>
      </c>
      <c r="Q121" s="4" t="b">
        <f t="shared" si="14"/>
        <v>1</v>
      </c>
      <c r="R121" s="4">
        <f>ROW()</f>
        <v>121</v>
      </c>
      <c r="S121" s="4">
        <f>_xlfn.MINIFS(Tabell1[Rad],Tabell1[Tom rad],TRUE)</f>
        <v>82</v>
      </c>
    </row>
    <row r="122" spans="13:19" x14ac:dyDescent="0.25">
      <c r="M122" s="4">
        <f t="shared" si="13"/>
        <v>0</v>
      </c>
      <c r="N122" s="4" t="str">
        <f>IF(Tabell1[[#This Row],[Preparatkontroll]]=0,"",1)</f>
        <v/>
      </c>
      <c r="O122" s="4" t="e" cm="1">
        <f t="array" ref="O12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2" s="4" t="str">
        <f>IF(Tabell1[[#This Row],[Rad]]&gt;Tabell1[[#This Row],[Första tomma]]-1,"",IF(ISEVEN(Tabell1[[#This Row],[Substans nr]])=TRUE,TRUE,FALSE))</f>
        <v/>
      </c>
      <c r="Q122" s="4" t="b">
        <f t="shared" si="14"/>
        <v>1</v>
      </c>
      <c r="R122" s="4">
        <f>ROW()</f>
        <v>122</v>
      </c>
      <c r="S122" s="4">
        <f>_xlfn.MINIFS(Tabell1[Rad],Tabell1[Tom rad],TRUE)</f>
        <v>82</v>
      </c>
    </row>
    <row r="123" spans="13:19" x14ac:dyDescent="0.25">
      <c r="M123" s="4">
        <f t="shared" si="13"/>
        <v>0</v>
      </c>
      <c r="N123" s="4" t="str">
        <f>IF(Tabell1[[#This Row],[Preparatkontroll]]=0,"",1)</f>
        <v/>
      </c>
      <c r="O123" s="4" t="e" cm="1">
        <f t="array" ref="O12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3" s="4" t="str">
        <f>IF(Tabell1[[#This Row],[Rad]]&gt;Tabell1[[#This Row],[Första tomma]]-1,"",IF(ISEVEN(Tabell1[[#This Row],[Substans nr]])=TRUE,TRUE,FALSE))</f>
        <v/>
      </c>
      <c r="Q123" s="4" t="b">
        <f t="shared" si="14"/>
        <v>1</v>
      </c>
      <c r="R123" s="4">
        <f>ROW()</f>
        <v>123</v>
      </c>
      <c r="S123" s="4">
        <f>_xlfn.MINIFS(Tabell1[Rad],Tabell1[Tom rad],TRUE)</f>
        <v>82</v>
      </c>
    </row>
    <row r="124" spans="13:19" x14ac:dyDescent="0.25">
      <c r="M124" s="4">
        <f t="shared" si="13"/>
        <v>0</v>
      </c>
      <c r="N124" s="4" t="str">
        <f>IF(Tabell1[[#This Row],[Preparatkontroll]]=0,"",1)</f>
        <v/>
      </c>
      <c r="O124" s="4" t="e" cm="1">
        <f t="array" ref="O12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4" s="4" t="str">
        <f>IF(Tabell1[[#This Row],[Rad]]&gt;Tabell1[[#This Row],[Första tomma]]-1,"",IF(ISEVEN(Tabell1[[#This Row],[Substans nr]])=TRUE,TRUE,FALSE))</f>
        <v/>
      </c>
      <c r="Q124" s="4" t="b">
        <f t="shared" si="14"/>
        <v>1</v>
      </c>
      <c r="R124" s="4">
        <f>ROW()</f>
        <v>124</v>
      </c>
      <c r="S124" s="4">
        <f>_xlfn.MINIFS(Tabell1[Rad],Tabell1[Tom rad],TRUE)</f>
        <v>82</v>
      </c>
    </row>
    <row r="125" spans="13:19" x14ac:dyDescent="0.25">
      <c r="M125" s="4">
        <f t="shared" si="13"/>
        <v>0</v>
      </c>
      <c r="N125" s="4" t="str">
        <f>IF(Tabell1[[#This Row],[Preparatkontroll]]=0,"",1)</f>
        <v/>
      </c>
      <c r="O125" s="4" t="e" cm="1">
        <f t="array" ref="O12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5" s="4" t="str">
        <f>IF(Tabell1[[#This Row],[Rad]]&gt;Tabell1[[#This Row],[Första tomma]]-1,"",IF(ISEVEN(Tabell1[[#This Row],[Substans nr]])=TRUE,TRUE,FALSE))</f>
        <v/>
      </c>
      <c r="Q125" s="4" t="b">
        <f t="shared" si="14"/>
        <v>1</v>
      </c>
      <c r="R125" s="4">
        <f>ROW()</f>
        <v>125</v>
      </c>
      <c r="S125" s="4">
        <f>_xlfn.MINIFS(Tabell1[Rad],Tabell1[Tom rad],TRUE)</f>
        <v>82</v>
      </c>
    </row>
    <row r="126" spans="13:19" x14ac:dyDescent="0.25">
      <c r="M126" s="4">
        <f t="shared" si="13"/>
        <v>0</v>
      </c>
      <c r="N126" s="4" t="str">
        <f>IF(Tabell1[[#This Row],[Preparatkontroll]]=0,"",1)</f>
        <v/>
      </c>
      <c r="O126" s="4" t="e" cm="1">
        <f t="array" ref="O12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6" s="4" t="str">
        <f>IF(Tabell1[[#This Row],[Rad]]&gt;Tabell1[[#This Row],[Första tomma]]-1,"",IF(ISEVEN(Tabell1[[#This Row],[Substans nr]])=TRUE,TRUE,FALSE))</f>
        <v/>
      </c>
      <c r="Q126" s="4" t="b">
        <f t="shared" si="14"/>
        <v>1</v>
      </c>
      <c r="R126" s="4">
        <f>ROW()</f>
        <v>126</v>
      </c>
      <c r="S126" s="4">
        <f>_xlfn.MINIFS(Tabell1[Rad],Tabell1[Tom rad],TRUE)</f>
        <v>82</v>
      </c>
    </row>
    <row r="127" spans="13:19" x14ac:dyDescent="0.25">
      <c r="M127" s="4">
        <f t="shared" si="13"/>
        <v>0</v>
      </c>
      <c r="N127" s="4" t="str">
        <f>IF(Tabell1[[#This Row],[Preparatkontroll]]=0,"",1)</f>
        <v/>
      </c>
      <c r="O127" s="4" t="e" cm="1">
        <f t="array" ref="O12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7" s="4" t="str">
        <f>IF(Tabell1[[#This Row],[Rad]]&gt;Tabell1[[#This Row],[Första tomma]]-1,"",IF(ISEVEN(Tabell1[[#This Row],[Substans nr]])=TRUE,TRUE,FALSE))</f>
        <v/>
      </c>
      <c r="Q127" s="4" t="b">
        <f t="shared" si="14"/>
        <v>1</v>
      </c>
      <c r="R127" s="4">
        <f>ROW()</f>
        <v>127</v>
      </c>
      <c r="S127" s="4">
        <f>_xlfn.MINIFS(Tabell1[Rad],Tabell1[Tom rad],TRUE)</f>
        <v>82</v>
      </c>
    </row>
    <row r="128" spans="13:19" x14ac:dyDescent="0.25">
      <c r="M128" s="4">
        <f t="shared" si="13"/>
        <v>0</v>
      </c>
      <c r="N128" s="4" t="str">
        <f>IF(Tabell1[[#This Row],[Preparatkontroll]]=0,"",1)</f>
        <v/>
      </c>
      <c r="O128" s="4" t="e" cm="1">
        <f t="array" ref="O12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8" s="4" t="str">
        <f>IF(Tabell1[[#This Row],[Rad]]&gt;Tabell1[[#This Row],[Första tomma]]-1,"",IF(ISEVEN(Tabell1[[#This Row],[Substans nr]])=TRUE,TRUE,FALSE))</f>
        <v/>
      </c>
      <c r="Q128" s="4" t="b">
        <f t="shared" si="14"/>
        <v>1</v>
      </c>
      <c r="R128" s="4">
        <f>ROW()</f>
        <v>128</v>
      </c>
      <c r="S128" s="4">
        <f>_xlfn.MINIFS(Tabell1[Rad],Tabell1[Tom rad],TRUE)</f>
        <v>82</v>
      </c>
    </row>
    <row r="129" spans="13:19" x14ac:dyDescent="0.25">
      <c r="M129" s="4">
        <f t="shared" si="13"/>
        <v>0</v>
      </c>
      <c r="N129" s="4" t="str">
        <f>IF(Tabell1[[#This Row],[Preparatkontroll]]=0,"",1)</f>
        <v/>
      </c>
      <c r="O129" s="4" t="e" cm="1">
        <f t="array" ref="O12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9" s="4" t="str">
        <f>IF(Tabell1[[#This Row],[Rad]]&gt;Tabell1[[#This Row],[Första tomma]]-1,"",IF(ISEVEN(Tabell1[[#This Row],[Substans nr]])=TRUE,TRUE,FALSE))</f>
        <v/>
      </c>
      <c r="Q129" s="4" t="b">
        <f t="shared" si="14"/>
        <v>1</v>
      </c>
      <c r="R129" s="4">
        <f>ROW()</f>
        <v>129</v>
      </c>
      <c r="S129" s="4">
        <f>_xlfn.MINIFS(Tabell1[Rad],Tabell1[Tom rad],TRUE)</f>
        <v>82</v>
      </c>
    </row>
    <row r="130" spans="13:19" x14ac:dyDescent="0.25">
      <c r="M130" s="4">
        <f t="shared" si="13"/>
        <v>0</v>
      </c>
      <c r="N130" s="4" t="str">
        <f>IF(Tabell1[[#This Row],[Preparatkontroll]]=0,"",1)</f>
        <v/>
      </c>
      <c r="O130" s="4" t="e" cm="1">
        <f t="array" ref="O13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0" s="4" t="str">
        <f>IF(Tabell1[[#This Row],[Rad]]&gt;Tabell1[[#This Row],[Första tomma]]-1,"",IF(ISEVEN(Tabell1[[#This Row],[Substans nr]])=TRUE,TRUE,FALSE))</f>
        <v/>
      </c>
      <c r="Q130" s="4" t="b">
        <f t="shared" si="14"/>
        <v>1</v>
      </c>
      <c r="R130" s="4">
        <f>ROW()</f>
        <v>130</v>
      </c>
      <c r="S130" s="4">
        <f>_xlfn.MINIFS(Tabell1[Rad],Tabell1[Tom rad],TRUE)</f>
        <v>82</v>
      </c>
    </row>
    <row r="131" spans="13:19" x14ac:dyDescent="0.25">
      <c r="M131" s="4">
        <f t="shared" si="13"/>
        <v>0</v>
      </c>
      <c r="N131" s="4" t="str">
        <f>IF(Tabell1[[#This Row],[Preparatkontroll]]=0,"",1)</f>
        <v/>
      </c>
      <c r="O131" s="4" t="e" cm="1">
        <f t="array" ref="O13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1" s="4" t="str">
        <f>IF(Tabell1[[#This Row],[Rad]]&gt;Tabell1[[#This Row],[Första tomma]]-1,"",IF(ISEVEN(Tabell1[[#This Row],[Substans nr]])=TRUE,TRUE,FALSE))</f>
        <v/>
      </c>
      <c r="Q131" s="4" t="b">
        <f t="shared" si="14"/>
        <v>1</v>
      </c>
      <c r="R131" s="4">
        <f>ROW()</f>
        <v>131</v>
      </c>
      <c r="S131" s="4">
        <f>_xlfn.MINIFS(Tabell1[Rad],Tabell1[Tom rad],TRUE)</f>
        <v>82</v>
      </c>
    </row>
    <row r="132" spans="13:19" x14ac:dyDescent="0.25">
      <c r="M132" s="4">
        <f t="shared" si="13"/>
        <v>0</v>
      </c>
      <c r="N132" s="4" t="str">
        <f>IF(Tabell1[[#This Row],[Preparatkontroll]]=0,"",1)</f>
        <v/>
      </c>
      <c r="O132" s="4" t="e" cm="1">
        <f t="array" ref="O13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2" s="4" t="str">
        <f>IF(Tabell1[[#This Row],[Rad]]&gt;Tabell1[[#This Row],[Första tomma]]-1,"",IF(ISEVEN(Tabell1[[#This Row],[Substans nr]])=TRUE,TRUE,FALSE))</f>
        <v/>
      </c>
      <c r="Q132" s="4" t="b">
        <f t="shared" si="14"/>
        <v>1</v>
      </c>
      <c r="R132" s="4">
        <f>ROW()</f>
        <v>132</v>
      </c>
      <c r="S132" s="4">
        <f>_xlfn.MINIFS(Tabell1[Rad],Tabell1[Tom rad],TRUE)</f>
        <v>82</v>
      </c>
    </row>
    <row r="133" spans="13:19" x14ac:dyDescent="0.25">
      <c r="M133" s="4">
        <f t="shared" si="13"/>
        <v>0</v>
      </c>
      <c r="N133" s="4" t="str">
        <f>IF(Tabell1[[#This Row],[Preparatkontroll]]=0,"",1)</f>
        <v/>
      </c>
      <c r="O133" s="4" t="e" cm="1">
        <f t="array" ref="O13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3" s="4" t="str">
        <f>IF(Tabell1[[#This Row],[Rad]]&gt;Tabell1[[#This Row],[Första tomma]]-1,"",IF(ISEVEN(Tabell1[[#This Row],[Substans nr]])=TRUE,TRUE,FALSE))</f>
        <v/>
      </c>
      <c r="Q133" s="4" t="b">
        <f t="shared" si="14"/>
        <v>1</v>
      </c>
      <c r="R133" s="4">
        <f>ROW()</f>
        <v>133</v>
      </c>
      <c r="S133" s="4">
        <f>_xlfn.MINIFS(Tabell1[Rad],Tabell1[Tom rad],TRUE)</f>
        <v>82</v>
      </c>
    </row>
    <row r="134" spans="13:19" x14ac:dyDescent="0.25">
      <c r="M134" s="4">
        <f t="shared" si="13"/>
        <v>0</v>
      </c>
      <c r="N134" s="4" t="str">
        <f>IF(Tabell1[[#This Row],[Preparatkontroll]]=0,"",1)</f>
        <v/>
      </c>
      <c r="O134" s="4" t="e" cm="1">
        <f t="array" ref="O13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4" s="4" t="str">
        <f>IF(Tabell1[[#This Row],[Rad]]&gt;Tabell1[[#This Row],[Första tomma]]-1,"",IF(ISEVEN(Tabell1[[#This Row],[Substans nr]])=TRUE,TRUE,FALSE))</f>
        <v/>
      </c>
      <c r="Q134" s="4" t="b">
        <f t="shared" si="14"/>
        <v>1</v>
      </c>
      <c r="R134" s="4">
        <f>ROW()</f>
        <v>134</v>
      </c>
      <c r="S134" s="4">
        <f>_xlfn.MINIFS(Tabell1[Rad],Tabell1[Tom rad],TRUE)</f>
        <v>82</v>
      </c>
    </row>
    <row r="135" spans="13:19" x14ac:dyDescent="0.25">
      <c r="M135" s="4">
        <f t="shared" si="13"/>
        <v>0</v>
      </c>
      <c r="N135" s="4" t="str">
        <f>IF(Tabell1[[#This Row],[Preparatkontroll]]=0,"",1)</f>
        <v/>
      </c>
      <c r="O135" s="4" t="e" cm="1">
        <f t="array" ref="O13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5" s="4" t="str">
        <f>IF(Tabell1[[#This Row],[Rad]]&gt;Tabell1[[#This Row],[Första tomma]]-1,"",IF(ISEVEN(Tabell1[[#This Row],[Substans nr]])=TRUE,TRUE,FALSE))</f>
        <v/>
      </c>
      <c r="Q135" s="4" t="b">
        <f t="shared" si="14"/>
        <v>1</v>
      </c>
      <c r="R135" s="4">
        <f>ROW()</f>
        <v>135</v>
      </c>
      <c r="S135" s="4">
        <f>_xlfn.MINIFS(Tabell1[Rad],Tabell1[Tom rad],TRUE)</f>
        <v>82</v>
      </c>
    </row>
    <row r="136" spans="13:19" x14ac:dyDescent="0.25">
      <c r="M136" s="4">
        <f t="shared" si="13"/>
        <v>0</v>
      </c>
      <c r="N136" s="4" t="str">
        <f>IF(Tabell1[[#This Row],[Preparatkontroll]]=0,"",1)</f>
        <v/>
      </c>
      <c r="O136" s="4" t="e" cm="1">
        <f t="array" ref="O13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6" s="4" t="str">
        <f>IF(Tabell1[[#This Row],[Rad]]&gt;Tabell1[[#This Row],[Första tomma]]-1,"",IF(ISEVEN(Tabell1[[#This Row],[Substans nr]])=TRUE,TRUE,FALSE))</f>
        <v/>
      </c>
      <c r="Q136" s="4" t="b">
        <f t="shared" si="14"/>
        <v>1</v>
      </c>
      <c r="R136" s="4">
        <f>ROW()</f>
        <v>136</v>
      </c>
      <c r="S136" s="4">
        <f>_xlfn.MINIFS(Tabell1[Rad],Tabell1[Tom rad],TRUE)</f>
        <v>82</v>
      </c>
    </row>
    <row r="137" spans="13:19" x14ac:dyDescent="0.25">
      <c r="M137" s="4">
        <f t="shared" si="13"/>
        <v>0</v>
      </c>
      <c r="N137" s="4" t="str">
        <f>IF(Tabell1[[#This Row],[Preparatkontroll]]=0,"",1)</f>
        <v/>
      </c>
      <c r="O137" s="4" t="e" cm="1">
        <f t="array" ref="O13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7" s="4" t="str">
        <f>IF(Tabell1[[#This Row],[Rad]]&gt;Tabell1[[#This Row],[Första tomma]]-1,"",IF(ISEVEN(Tabell1[[#This Row],[Substans nr]])=TRUE,TRUE,FALSE))</f>
        <v/>
      </c>
      <c r="Q137" s="4" t="b">
        <f t="shared" si="14"/>
        <v>1</v>
      </c>
      <c r="R137" s="4">
        <f>ROW()</f>
        <v>137</v>
      </c>
      <c r="S137" s="4">
        <f>_xlfn.MINIFS(Tabell1[Rad],Tabell1[Tom rad],TRUE)</f>
        <v>82</v>
      </c>
    </row>
    <row r="138" spans="13:19" x14ac:dyDescent="0.25">
      <c r="M138" s="4">
        <f t="shared" si="13"/>
        <v>0</v>
      </c>
      <c r="N138" s="4" t="str">
        <f>IF(Tabell1[[#This Row],[Preparatkontroll]]=0,"",1)</f>
        <v/>
      </c>
      <c r="O138" s="4" t="e" cm="1">
        <f t="array" ref="O13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8" s="4" t="str">
        <f>IF(Tabell1[[#This Row],[Rad]]&gt;Tabell1[[#This Row],[Första tomma]]-1,"",IF(ISEVEN(Tabell1[[#This Row],[Substans nr]])=TRUE,TRUE,FALSE))</f>
        <v/>
      </c>
      <c r="Q138" s="4" t="b">
        <f t="shared" si="14"/>
        <v>1</v>
      </c>
      <c r="R138" s="4">
        <f>ROW()</f>
        <v>138</v>
      </c>
      <c r="S138" s="4">
        <f>_xlfn.MINIFS(Tabell1[Rad],Tabell1[Tom rad],TRUE)</f>
        <v>82</v>
      </c>
    </row>
    <row r="139" spans="13:19" x14ac:dyDescent="0.25">
      <c r="M139" s="4">
        <f t="shared" si="13"/>
        <v>0</v>
      </c>
      <c r="N139" s="4" t="str">
        <f>IF(Tabell1[[#This Row],[Preparatkontroll]]=0,"",1)</f>
        <v/>
      </c>
      <c r="O139" s="4" t="e" cm="1">
        <f t="array" ref="O13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9" s="4" t="str">
        <f>IF(Tabell1[[#This Row],[Rad]]&gt;Tabell1[[#This Row],[Första tomma]]-1,"",IF(ISEVEN(Tabell1[[#This Row],[Substans nr]])=TRUE,TRUE,FALSE))</f>
        <v/>
      </c>
      <c r="Q139" s="4" t="b">
        <f t="shared" si="14"/>
        <v>1</v>
      </c>
      <c r="R139" s="4">
        <f>ROW()</f>
        <v>139</v>
      </c>
      <c r="S139" s="4">
        <f>_xlfn.MINIFS(Tabell1[Rad],Tabell1[Tom rad],TRUE)</f>
        <v>82</v>
      </c>
    </row>
    <row r="140" spans="13:19" x14ac:dyDescent="0.25">
      <c r="M140" s="4">
        <f t="shared" si="13"/>
        <v>0</v>
      </c>
      <c r="N140" s="4" t="str">
        <f>IF(Tabell1[[#This Row],[Preparatkontroll]]=0,"",1)</f>
        <v/>
      </c>
      <c r="O140" s="4" t="e" cm="1">
        <f t="array" ref="O14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0" s="4" t="str">
        <f>IF(Tabell1[[#This Row],[Rad]]&gt;Tabell1[[#This Row],[Första tomma]]-1,"",IF(ISEVEN(Tabell1[[#This Row],[Substans nr]])=TRUE,TRUE,FALSE))</f>
        <v/>
      </c>
      <c r="Q140" s="4" t="b">
        <f t="shared" si="14"/>
        <v>1</v>
      </c>
      <c r="R140" s="4">
        <f>ROW()</f>
        <v>140</v>
      </c>
      <c r="S140" s="4">
        <f>_xlfn.MINIFS(Tabell1[Rad],Tabell1[Tom rad],TRUE)</f>
        <v>82</v>
      </c>
    </row>
    <row r="141" spans="13:19" x14ac:dyDescent="0.25">
      <c r="M141" s="4">
        <f t="shared" si="13"/>
        <v>0</v>
      </c>
      <c r="N141" s="4" t="str">
        <f>IF(Tabell1[[#This Row],[Preparatkontroll]]=0,"",1)</f>
        <v/>
      </c>
      <c r="O141" s="4" t="e" cm="1">
        <f t="array" ref="O14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1" s="4" t="str">
        <f>IF(Tabell1[[#This Row],[Rad]]&gt;Tabell1[[#This Row],[Första tomma]]-1,"",IF(ISEVEN(Tabell1[[#This Row],[Substans nr]])=TRUE,TRUE,FALSE))</f>
        <v/>
      </c>
      <c r="Q141" s="4" t="b">
        <f t="shared" si="14"/>
        <v>1</v>
      </c>
      <c r="R141" s="4">
        <f>ROW()</f>
        <v>141</v>
      </c>
      <c r="S141" s="4">
        <f>_xlfn.MINIFS(Tabell1[Rad],Tabell1[Tom rad],TRUE)</f>
        <v>82</v>
      </c>
    </row>
    <row r="142" spans="13:19" x14ac:dyDescent="0.25">
      <c r="M142" s="4">
        <f t="shared" si="13"/>
        <v>0</v>
      </c>
      <c r="N142" s="4" t="str">
        <f>IF(Tabell1[[#This Row],[Preparatkontroll]]=0,"",1)</f>
        <v/>
      </c>
      <c r="O142" s="4" t="e" cm="1">
        <f t="array" ref="O14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2" s="4" t="str">
        <f>IF(Tabell1[[#This Row],[Rad]]&gt;Tabell1[[#This Row],[Första tomma]]-1,"",IF(ISEVEN(Tabell1[[#This Row],[Substans nr]])=TRUE,TRUE,FALSE))</f>
        <v/>
      </c>
      <c r="Q142" s="4" t="b">
        <f t="shared" si="14"/>
        <v>1</v>
      </c>
      <c r="R142" s="4">
        <f>ROW()</f>
        <v>142</v>
      </c>
      <c r="S142" s="4">
        <f>_xlfn.MINIFS(Tabell1[Rad],Tabell1[Tom rad],TRUE)</f>
        <v>82</v>
      </c>
    </row>
    <row r="143" spans="13:19" x14ac:dyDescent="0.25">
      <c r="M143" s="4">
        <f t="shared" ref="M143:M206" si="15">A143</f>
        <v>0</v>
      </c>
      <c r="N143" s="4" t="str">
        <f>IF(Tabell1[[#This Row],[Preparatkontroll]]=0,"",1)</f>
        <v/>
      </c>
      <c r="O143" s="4" t="e" cm="1">
        <f t="array" ref="O14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3" s="4" t="str">
        <f>IF(Tabell1[[#This Row],[Rad]]&gt;Tabell1[[#This Row],[Första tomma]]-1,"",IF(ISEVEN(Tabell1[[#This Row],[Substans nr]])=TRUE,TRUE,FALSE))</f>
        <v/>
      </c>
      <c r="Q143" s="4" t="b">
        <f t="shared" si="14"/>
        <v>1</v>
      </c>
      <c r="R143" s="4">
        <f>ROW()</f>
        <v>143</v>
      </c>
      <c r="S143" s="4">
        <f>_xlfn.MINIFS(Tabell1[Rad],Tabell1[Tom rad],TRUE)</f>
        <v>82</v>
      </c>
    </row>
    <row r="144" spans="13:19" x14ac:dyDescent="0.25">
      <c r="M144" s="4">
        <f t="shared" si="15"/>
        <v>0</v>
      </c>
      <c r="N144" s="4" t="str">
        <f>IF(Tabell1[[#This Row],[Preparatkontroll]]=0,"",1)</f>
        <v/>
      </c>
      <c r="O144" s="4" t="e" cm="1">
        <f t="array" ref="O14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4" s="4" t="str">
        <f>IF(Tabell1[[#This Row],[Rad]]&gt;Tabell1[[#This Row],[Första tomma]]-1,"",IF(ISEVEN(Tabell1[[#This Row],[Substans nr]])=TRUE,TRUE,FALSE))</f>
        <v/>
      </c>
      <c r="Q144" s="4" t="b">
        <f t="shared" si="14"/>
        <v>1</v>
      </c>
      <c r="R144" s="4">
        <f>ROW()</f>
        <v>144</v>
      </c>
      <c r="S144" s="4">
        <f>_xlfn.MINIFS(Tabell1[Rad],Tabell1[Tom rad],TRUE)</f>
        <v>82</v>
      </c>
    </row>
    <row r="145" spans="13:19" x14ac:dyDescent="0.25">
      <c r="M145" s="4">
        <f t="shared" si="15"/>
        <v>0</v>
      </c>
      <c r="N145" s="4" t="str">
        <f>IF(Tabell1[[#This Row],[Preparatkontroll]]=0,"",1)</f>
        <v/>
      </c>
      <c r="O145" s="4" t="e" cm="1">
        <f t="array" ref="O14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5" s="4" t="str">
        <f>IF(Tabell1[[#This Row],[Rad]]&gt;Tabell1[[#This Row],[Första tomma]]-1,"",IF(ISEVEN(Tabell1[[#This Row],[Substans nr]])=TRUE,TRUE,FALSE))</f>
        <v/>
      </c>
      <c r="Q145" s="4" t="b">
        <f t="shared" si="14"/>
        <v>1</v>
      </c>
      <c r="R145" s="4">
        <f>ROW()</f>
        <v>145</v>
      </c>
      <c r="S145" s="4">
        <f>_xlfn.MINIFS(Tabell1[Rad],Tabell1[Tom rad],TRUE)</f>
        <v>82</v>
      </c>
    </row>
    <row r="146" spans="13:19" x14ac:dyDescent="0.25">
      <c r="M146" s="4">
        <f t="shared" si="15"/>
        <v>0</v>
      </c>
      <c r="N146" s="4" t="str">
        <f>IF(Tabell1[[#This Row],[Preparatkontroll]]=0,"",1)</f>
        <v/>
      </c>
      <c r="O146" s="4" t="e" cm="1">
        <f t="array" ref="O14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6" s="4" t="str">
        <f>IF(Tabell1[[#This Row],[Rad]]&gt;Tabell1[[#This Row],[Första tomma]]-1,"",IF(ISEVEN(Tabell1[[#This Row],[Substans nr]])=TRUE,TRUE,FALSE))</f>
        <v/>
      </c>
      <c r="Q146" s="4" t="b">
        <f t="shared" si="14"/>
        <v>1</v>
      </c>
      <c r="R146" s="4">
        <f>ROW()</f>
        <v>146</v>
      </c>
      <c r="S146" s="4">
        <f>_xlfn.MINIFS(Tabell1[Rad],Tabell1[Tom rad],TRUE)</f>
        <v>82</v>
      </c>
    </row>
    <row r="147" spans="13:19" x14ac:dyDescent="0.25">
      <c r="M147" s="4">
        <f t="shared" si="15"/>
        <v>0</v>
      </c>
      <c r="N147" s="4" t="str">
        <f>IF(Tabell1[[#This Row],[Preparatkontroll]]=0,"",1)</f>
        <v/>
      </c>
      <c r="O147" s="4" t="e" cm="1">
        <f t="array" ref="O14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7" s="4" t="str">
        <f>IF(Tabell1[[#This Row],[Rad]]&gt;Tabell1[[#This Row],[Första tomma]]-1,"",IF(ISEVEN(Tabell1[[#This Row],[Substans nr]])=TRUE,TRUE,FALSE))</f>
        <v/>
      </c>
      <c r="Q147" s="4" t="b">
        <f t="shared" ref="Q147:Q210" si="16">(ISBLANK(H146))</f>
        <v>1</v>
      </c>
      <c r="R147" s="4">
        <f>ROW()</f>
        <v>147</v>
      </c>
      <c r="S147" s="4">
        <f>_xlfn.MINIFS(Tabell1[Rad],Tabell1[Tom rad],TRUE)</f>
        <v>82</v>
      </c>
    </row>
    <row r="148" spans="13:19" x14ac:dyDescent="0.25">
      <c r="M148" s="4">
        <f t="shared" si="15"/>
        <v>0</v>
      </c>
      <c r="N148" s="4" t="str">
        <f>IF(Tabell1[[#This Row],[Preparatkontroll]]=0,"",1)</f>
        <v/>
      </c>
      <c r="O148" s="4" t="e" cm="1">
        <f t="array" ref="O14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8" s="4" t="str">
        <f>IF(Tabell1[[#This Row],[Rad]]&gt;Tabell1[[#This Row],[Första tomma]]-1,"",IF(ISEVEN(Tabell1[[#This Row],[Substans nr]])=TRUE,TRUE,FALSE))</f>
        <v/>
      </c>
      <c r="Q148" s="4" t="b">
        <f t="shared" si="16"/>
        <v>1</v>
      </c>
      <c r="R148" s="4">
        <f>ROW()</f>
        <v>148</v>
      </c>
      <c r="S148" s="4">
        <f>_xlfn.MINIFS(Tabell1[Rad],Tabell1[Tom rad],TRUE)</f>
        <v>82</v>
      </c>
    </row>
    <row r="149" spans="13:19" x14ac:dyDescent="0.25">
      <c r="M149" s="4">
        <f t="shared" si="15"/>
        <v>0</v>
      </c>
      <c r="N149" s="4" t="str">
        <f>IF(Tabell1[[#This Row],[Preparatkontroll]]=0,"",1)</f>
        <v/>
      </c>
      <c r="O149" s="4" t="e" cm="1">
        <f t="array" ref="O14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9" s="4" t="str">
        <f>IF(Tabell1[[#This Row],[Rad]]&gt;Tabell1[[#This Row],[Första tomma]]-1,"",IF(ISEVEN(Tabell1[[#This Row],[Substans nr]])=TRUE,TRUE,FALSE))</f>
        <v/>
      </c>
      <c r="Q149" s="4" t="b">
        <f t="shared" si="16"/>
        <v>1</v>
      </c>
      <c r="R149" s="4">
        <f>ROW()</f>
        <v>149</v>
      </c>
      <c r="S149" s="4">
        <f>_xlfn.MINIFS(Tabell1[Rad],Tabell1[Tom rad],TRUE)</f>
        <v>82</v>
      </c>
    </row>
    <row r="150" spans="13:19" x14ac:dyDescent="0.25">
      <c r="M150" s="4">
        <f t="shared" si="15"/>
        <v>0</v>
      </c>
      <c r="N150" s="4" t="str">
        <f>IF(Tabell1[[#This Row],[Preparatkontroll]]=0,"",1)</f>
        <v/>
      </c>
      <c r="O150" s="4" t="e" cm="1">
        <f t="array" ref="O15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0" s="4" t="str">
        <f>IF(Tabell1[[#This Row],[Rad]]&gt;Tabell1[[#This Row],[Första tomma]]-1,"",IF(ISEVEN(Tabell1[[#This Row],[Substans nr]])=TRUE,TRUE,FALSE))</f>
        <v/>
      </c>
      <c r="Q150" s="4" t="b">
        <f t="shared" si="16"/>
        <v>1</v>
      </c>
      <c r="R150" s="4">
        <f>ROW()</f>
        <v>150</v>
      </c>
      <c r="S150" s="4">
        <f>_xlfn.MINIFS(Tabell1[Rad],Tabell1[Tom rad],TRUE)</f>
        <v>82</v>
      </c>
    </row>
    <row r="151" spans="13:19" x14ac:dyDescent="0.25">
      <c r="M151" s="4">
        <f t="shared" si="15"/>
        <v>0</v>
      </c>
      <c r="N151" s="4" t="str">
        <f>IF(Tabell1[[#This Row],[Preparatkontroll]]=0,"",1)</f>
        <v/>
      </c>
      <c r="O151" s="4" t="e" cm="1">
        <f t="array" ref="O15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1" s="4" t="str">
        <f>IF(Tabell1[[#This Row],[Rad]]&gt;Tabell1[[#This Row],[Första tomma]]-1,"",IF(ISEVEN(Tabell1[[#This Row],[Substans nr]])=TRUE,TRUE,FALSE))</f>
        <v/>
      </c>
      <c r="Q151" s="4" t="b">
        <f t="shared" si="16"/>
        <v>1</v>
      </c>
      <c r="R151" s="4">
        <f>ROW()</f>
        <v>151</v>
      </c>
      <c r="S151" s="4">
        <f>_xlfn.MINIFS(Tabell1[Rad],Tabell1[Tom rad],TRUE)</f>
        <v>82</v>
      </c>
    </row>
    <row r="152" spans="13:19" x14ac:dyDescent="0.25">
      <c r="M152" s="4">
        <f t="shared" si="15"/>
        <v>0</v>
      </c>
      <c r="N152" s="4" t="str">
        <f>IF(Tabell1[[#This Row],[Preparatkontroll]]=0,"",1)</f>
        <v/>
      </c>
      <c r="O152" s="4" t="e" cm="1">
        <f t="array" ref="O15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2" s="4" t="str">
        <f>IF(Tabell1[[#This Row],[Rad]]&gt;Tabell1[[#This Row],[Första tomma]]-1,"",IF(ISEVEN(Tabell1[[#This Row],[Substans nr]])=TRUE,TRUE,FALSE))</f>
        <v/>
      </c>
      <c r="Q152" s="4" t="b">
        <f t="shared" si="16"/>
        <v>1</v>
      </c>
      <c r="R152" s="4">
        <f>ROW()</f>
        <v>152</v>
      </c>
      <c r="S152" s="4">
        <f>_xlfn.MINIFS(Tabell1[Rad],Tabell1[Tom rad],TRUE)</f>
        <v>82</v>
      </c>
    </row>
    <row r="153" spans="13:19" x14ac:dyDescent="0.25">
      <c r="M153" s="4">
        <f t="shared" si="15"/>
        <v>0</v>
      </c>
      <c r="N153" s="4" t="str">
        <f>IF(Tabell1[[#This Row],[Preparatkontroll]]=0,"",1)</f>
        <v/>
      </c>
      <c r="O153" s="4" t="e" cm="1">
        <f t="array" ref="O15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3" s="4" t="str">
        <f>IF(Tabell1[[#This Row],[Rad]]&gt;Tabell1[[#This Row],[Första tomma]]-1,"",IF(ISEVEN(Tabell1[[#This Row],[Substans nr]])=TRUE,TRUE,FALSE))</f>
        <v/>
      </c>
      <c r="Q153" s="4" t="b">
        <f t="shared" si="16"/>
        <v>1</v>
      </c>
      <c r="R153" s="4">
        <f>ROW()</f>
        <v>153</v>
      </c>
      <c r="S153" s="4">
        <f>_xlfn.MINIFS(Tabell1[Rad],Tabell1[Tom rad],TRUE)</f>
        <v>82</v>
      </c>
    </row>
    <row r="154" spans="13:19" x14ac:dyDescent="0.25">
      <c r="M154" s="4">
        <f t="shared" si="15"/>
        <v>0</v>
      </c>
      <c r="N154" s="4" t="str">
        <f>IF(Tabell1[[#This Row],[Preparatkontroll]]=0,"",1)</f>
        <v/>
      </c>
      <c r="O154" s="4" t="e" cm="1">
        <f t="array" ref="O15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4" s="4" t="str">
        <f>IF(Tabell1[[#This Row],[Rad]]&gt;Tabell1[[#This Row],[Första tomma]]-1,"",IF(ISEVEN(Tabell1[[#This Row],[Substans nr]])=TRUE,TRUE,FALSE))</f>
        <v/>
      </c>
      <c r="Q154" s="4" t="b">
        <f t="shared" si="16"/>
        <v>1</v>
      </c>
      <c r="R154" s="4">
        <f>ROW()</f>
        <v>154</v>
      </c>
      <c r="S154" s="4">
        <f>_xlfn.MINIFS(Tabell1[Rad],Tabell1[Tom rad],TRUE)</f>
        <v>82</v>
      </c>
    </row>
    <row r="155" spans="13:19" x14ac:dyDescent="0.25">
      <c r="M155" s="4">
        <f t="shared" si="15"/>
        <v>0</v>
      </c>
      <c r="N155" s="4" t="str">
        <f>IF(Tabell1[[#This Row],[Preparatkontroll]]=0,"",1)</f>
        <v/>
      </c>
      <c r="O155" s="4" t="e" cm="1">
        <f t="array" ref="O15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5" s="4" t="str">
        <f>IF(Tabell1[[#This Row],[Rad]]&gt;Tabell1[[#This Row],[Första tomma]]-1,"",IF(ISEVEN(Tabell1[[#This Row],[Substans nr]])=TRUE,TRUE,FALSE))</f>
        <v/>
      </c>
      <c r="Q155" s="4" t="b">
        <f t="shared" si="16"/>
        <v>1</v>
      </c>
      <c r="R155" s="4">
        <f>ROW()</f>
        <v>155</v>
      </c>
      <c r="S155" s="4">
        <f>_xlfn.MINIFS(Tabell1[Rad],Tabell1[Tom rad],TRUE)</f>
        <v>82</v>
      </c>
    </row>
    <row r="156" spans="13:19" x14ac:dyDescent="0.25">
      <c r="M156" s="4">
        <f t="shared" si="15"/>
        <v>0</v>
      </c>
      <c r="N156" s="4" t="str">
        <f>IF(Tabell1[[#This Row],[Preparatkontroll]]=0,"",1)</f>
        <v/>
      </c>
      <c r="O156" s="4" t="e" cm="1">
        <f t="array" ref="O15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6" s="4" t="str">
        <f>IF(Tabell1[[#This Row],[Rad]]&gt;Tabell1[[#This Row],[Första tomma]]-1,"",IF(ISEVEN(Tabell1[[#This Row],[Substans nr]])=TRUE,TRUE,FALSE))</f>
        <v/>
      </c>
      <c r="Q156" s="4" t="b">
        <f t="shared" si="16"/>
        <v>1</v>
      </c>
      <c r="R156" s="4">
        <f>ROW()</f>
        <v>156</v>
      </c>
      <c r="S156" s="4">
        <f>_xlfn.MINIFS(Tabell1[Rad],Tabell1[Tom rad],TRUE)</f>
        <v>82</v>
      </c>
    </row>
    <row r="157" spans="13:19" x14ac:dyDescent="0.25">
      <c r="M157" s="4">
        <f t="shared" si="15"/>
        <v>0</v>
      </c>
      <c r="N157" s="4" t="str">
        <f>IF(Tabell1[[#This Row],[Preparatkontroll]]=0,"",1)</f>
        <v/>
      </c>
      <c r="O157" s="4" t="e" cm="1">
        <f t="array" ref="O15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7" s="4" t="str">
        <f>IF(Tabell1[[#This Row],[Rad]]&gt;Tabell1[[#This Row],[Första tomma]]-1,"",IF(ISEVEN(Tabell1[[#This Row],[Substans nr]])=TRUE,TRUE,FALSE))</f>
        <v/>
      </c>
      <c r="Q157" s="4" t="b">
        <f t="shared" si="16"/>
        <v>1</v>
      </c>
      <c r="R157" s="4">
        <f>ROW()</f>
        <v>157</v>
      </c>
      <c r="S157" s="4">
        <f>_xlfn.MINIFS(Tabell1[Rad],Tabell1[Tom rad],TRUE)</f>
        <v>82</v>
      </c>
    </row>
    <row r="158" spans="13:19" x14ac:dyDescent="0.25">
      <c r="M158" s="4">
        <f t="shared" si="15"/>
        <v>0</v>
      </c>
      <c r="N158" s="4" t="str">
        <f>IF(Tabell1[[#This Row],[Preparatkontroll]]=0,"",1)</f>
        <v/>
      </c>
      <c r="O158" s="4" t="e" cm="1">
        <f t="array" ref="O15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8" s="4" t="str">
        <f>IF(Tabell1[[#This Row],[Rad]]&gt;Tabell1[[#This Row],[Första tomma]]-1,"",IF(ISEVEN(Tabell1[[#This Row],[Substans nr]])=TRUE,TRUE,FALSE))</f>
        <v/>
      </c>
      <c r="Q158" s="4" t="b">
        <f t="shared" si="16"/>
        <v>1</v>
      </c>
      <c r="R158" s="4">
        <f>ROW()</f>
        <v>158</v>
      </c>
      <c r="S158" s="4">
        <f>_xlfn.MINIFS(Tabell1[Rad],Tabell1[Tom rad],TRUE)</f>
        <v>82</v>
      </c>
    </row>
    <row r="159" spans="13:19" x14ac:dyDescent="0.25">
      <c r="M159" s="4">
        <f t="shared" si="15"/>
        <v>0</v>
      </c>
      <c r="N159" s="4" t="str">
        <f>IF(Tabell1[[#This Row],[Preparatkontroll]]=0,"",1)</f>
        <v/>
      </c>
      <c r="O159" s="4" t="e" cm="1">
        <f t="array" ref="O15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9" s="4" t="str">
        <f>IF(Tabell1[[#This Row],[Rad]]&gt;Tabell1[[#This Row],[Första tomma]]-1,"",IF(ISEVEN(Tabell1[[#This Row],[Substans nr]])=TRUE,TRUE,FALSE))</f>
        <v/>
      </c>
      <c r="Q159" s="4" t="b">
        <f t="shared" si="16"/>
        <v>1</v>
      </c>
      <c r="R159" s="4">
        <f>ROW()</f>
        <v>159</v>
      </c>
      <c r="S159" s="4">
        <f>_xlfn.MINIFS(Tabell1[Rad],Tabell1[Tom rad],TRUE)</f>
        <v>82</v>
      </c>
    </row>
    <row r="160" spans="13:19" x14ac:dyDescent="0.25">
      <c r="M160" s="4">
        <f t="shared" si="15"/>
        <v>0</v>
      </c>
      <c r="N160" s="4" t="str">
        <f>IF(Tabell1[[#This Row],[Preparatkontroll]]=0,"",1)</f>
        <v/>
      </c>
      <c r="O160" s="4" t="e" cm="1">
        <f t="array" ref="O16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0" s="4" t="str">
        <f>IF(Tabell1[[#This Row],[Rad]]&gt;Tabell1[[#This Row],[Första tomma]]-1,"",IF(ISEVEN(Tabell1[[#This Row],[Substans nr]])=TRUE,TRUE,FALSE))</f>
        <v/>
      </c>
      <c r="Q160" s="4" t="b">
        <f t="shared" si="16"/>
        <v>1</v>
      </c>
      <c r="R160" s="4">
        <f>ROW()</f>
        <v>160</v>
      </c>
      <c r="S160" s="4">
        <f>_xlfn.MINIFS(Tabell1[Rad],Tabell1[Tom rad],TRUE)</f>
        <v>82</v>
      </c>
    </row>
    <row r="161" spans="13:19" x14ac:dyDescent="0.25">
      <c r="M161" s="4">
        <f t="shared" si="15"/>
        <v>0</v>
      </c>
      <c r="N161" s="4" t="str">
        <f>IF(Tabell1[[#This Row],[Preparatkontroll]]=0,"",1)</f>
        <v/>
      </c>
      <c r="O161" s="4" t="e" cm="1">
        <f t="array" ref="O16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1" s="4" t="str">
        <f>IF(Tabell1[[#This Row],[Rad]]&gt;Tabell1[[#This Row],[Första tomma]]-1,"",IF(ISEVEN(Tabell1[[#This Row],[Substans nr]])=TRUE,TRUE,FALSE))</f>
        <v/>
      </c>
      <c r="Q161" s="4" t="b">
        <f t="shared" si="16"/>
        <v>1</v>
      </c>
      <c r="R161" s="4">
        <f>ROW()</f>
        <v>161</v>
      </c>
      <c r="S161" s="4">
        <f>_xlfn.MINIFS(Tabell1[Rad],Tabell1[Tom rad],TRUE)</f>
        <v>82</v>
      </c>
    </row>
    <row r="162" spans="13:19" x14ac:dyDescent="0.25">
      <c r="M162" s="4">
        <f t="shared" si="15"/>
        <v>0</v>
      </c>
      <c r="N162" s="4" t="str">
        <f>IF(Tabell1[[#This Row],[Preparatkontroll]]=0,"",1)</f>
        <v/>
      </c>
      <c r="O162" s="4" t="e" cm="1">
        <f t="array" ref="O16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2" s="4" t="str">
        <f>IF(Tabell1[[#This Row],[Rad]]&gt;Tabell1[[#This Row],[Första tomma]]-1,"",IF(ISEVEN(Tabell1[[#This Row],[Substans nr]])=TRUE,TRUE,FALSE))</f>
        <v/>
      </c>
      <c r="Q162" s="4" t="b">
        <f t="shared" si="16"/>
        <v>1</v>
      </c>
      <c r="R162" s="4">
        <f>ROW()</f>
        <v>162</v>
      </c>
      <c r="S162" s="4">
        <f>_xlfn.MINIFS(Tabell1[Rad],Tabell1[Tom rad],TRUE)</f>
        <v>82</v>
      </c>
    </row>
    <row r="163" spans="13:19" x14ac:dyDescent="0.25">
      <c r="M163" s="4">
        <f t="shared" si="15"/>
        <v>0</v>
      </c>
      <c r="N163" s="4" t="str">
        <f>IF(Tabell1[[#This Row],[Preparatkontroll]]=0,"",1)</f>
        <v/>
      </c>
      <c r="O163" s="4" t="e" cm="1">
        <f t="array" ref="O16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3" s="4" t="str">
        <f>IF(Tabell1[[#This Row],[Rad]]&gt;Tabell1[[#This Row],[Första tomma]]-1,"",IF(ISEVEN(Tabell1[[#This Row],[Substans nr]])=TRUE,TRUE,FALSE))</f>
        <v/>
      </c>
      <c r="Q163" s="4" t="b">
        <f t="shared" si="16"/>
        <v>1</v>
      </c>
      <c r="R163" s="4">
        <f>ROW()</f>
        <v>163</v>
      </c>
      <c r="S163" s="4">
        <f>_xlfn.MINIFS(Tabell1[Rad],Tabell1[Tom rad],TRUE)</f>
        <v>82</v>
      </c>
    </row>
    <row r="164" spans="13:19" x14ac:dyDescent="0.25">
      <c r="M164" s="4">
        <f t="shared" si="15"/>
        <v>0</v>
      </c>
      <c r="N164" s="4" t="str">
        <f>IF(Tabell1[[#This Row],[Preparatkontroll]]=0,"",1)</f>
        <v/>
      </c>
      <c r="O164" s="4" t="e" cm="1">
        <f t="array" ref="O16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4" s="4" t="str">
        <f>IF(Tabell1[[#This Row],[Rad]]&gt;Tabell1[[#This Row],[Första tomma]]-1,"",IF(ISEVEN(Tabell1[[#This Row],[Substans nr]])=TRUE,TRUE,FALSE))</f>
        <v/>
      </c>
      <c r="Q164" s="4" t="b">
        <f t="shared" si="16"/>
        <v>1</v>
      </c>
      <c r="R164" s="4">
        <f>ROW()</f>
        <v>164</v>
      </c>
      <c r="S164" s="4">
        <f>_xlfn.MINIFS(Tabell1[Rad],Tabell1[Tom rad],TRUE)</f>
        <v>82</v>
      </c>
    </row>
    <row r="165" spans="13:19" x14ac:dyDescent="0.25">
      <c r="M165" s="4">
        <f t="shared" si="15"/>
        <v>0</v>
      </c>
      <c r="N165" s="4" t="str">
        <f>IF(Tabell1[[#This Row],[Preparatkontroll]]=0,"",1)</f>
        <v/>
      </c>
      <c r="O165" s="4" t="e" cm="1">
        <f t="array" ref="O16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5" s="4" t="str">
        <f>IF(Tabell1[[#This Row],[Rad]]&gt;Tabell1[[#This Row],[Första tomma]]-1,"",IF(ISEVEN(Tabell1[[#This Row],[Substans nr]])=TRUE,TRUE,FALSE))</f>
        <v/>
      </c>
      <c r="Q165" s="4" t="b">
        <f t="shared" si="16"/>
        <v>1</v>
      </c>
      <c r="R165" s="4">
        <f>ROW()</f>
        <v>165</v>
      </c>
      <c r="S165" s="4">
        <f>_xlfn.MINIFS(Tabell1[Rad],Tabell1[Tom rad],TRUE)</f>
        <v>82</v>
      </c>
    </row>
    <row r="166" spans="13:19" x14ac:dyDescent="0.25">
      <c r="M166" s="4">
        <f t="shared" si="15"/>
        <v>0</v>
      </c>
      <c r="N166" s="4" t="str">
        <f>IF(Tabell1[[#This Row],[Preparatkontroll]]=0,"",1)</f>
        <v/>
      </c>
      <c r="O166" s="4" t="e" cm="1">
        <f t="array" ref="O16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6" s="4" t="str">
        <f>IF(Tabell1[[#This Row],[Rad]]&gt;Tabell1[[#This Row],[Första tomma]]-1,"",IF(ISEVEN(Tabell1[[#This Row],[Substans nr]])=TRUE,TRUE,FALSE))</f>
        <v/>
      </c>
      <c r="Q166" s="4" t="b">
        <f t="shared" si="16"/>
        <v>1</v>
      </c>
      <c r="R166" s="4">
        <f>ROW()</f>
        <v>166</v>
      </c>
      <c r="S166" s="4">
        <f>_xlfn.MINIFS(Tabell1[Rad],Tabell1[Tom rad],TRUE)</f>
        <v>82</v>
      </c>
    </row>
    <row r="167" spans="13:19" x14ac:dyDescent="0.25">
      <c r="M167" s="4">
        <f t="shared" si="15"/>
        <v>0</v>
      </c>
      <c r="N167" s="4" t="str">
        <f>IF(Tabell1[[#This Row],[Preparatkontroll]]=0,"",1)</f>
        <v/>
      </c>
      <c r="O167" s="4" t="e" cm="1">
        <f t="array" ref="O16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7" s="4" t="str">
        <f>IF(Tabell1[[#This Row],[Rad]]&gt;Tabell1[[#This Row],[Första tomma]]-1,"",IF(ISEVEN(Tabell1[[#This Row],[Substans nr]])=TRUE,TRUE,FALSE))</f>
        <v/>
      </c>
      <c r="Q167" s="4" t="b">
        <f t="shared" si="16"/>
        <v>1</v>
      </c>
      <c r="R167" s="4">
        <f>ROW()</f>
        <v>167</v>
      </c>
      <c r="S167" s="4">
        <f>_xlfn.MINIFS(Tabell1[Rad],Tabell1[Tom rad],TRUE)</f>
        <v>82</v>
      </c>
    </row>
    <row r="168" spans="13:19" x14ac:dyDescent="0.25">
      <c r="M168" s="4">
        <f t="shared" si="15"/>
        <v>0</v>
      </c>
      <c r="N168" s="4" t="str">
        <f>IF(Tabell1[[#This Row],[Preparatkontroll]]=0,"",1)</f>
        <v/>
      </c>
      <c r="O168" s="4" t="e" cm="1">
        <f t="array" ref="O16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8" s="4" t="str">
        <f>IF(Tabell1[[#This Row],[Rad]]&gt;Tabell1[[#This Row],[Första tomma]]-1,"",IF(ISEVEN(Tabell1[[#This Row],[Substans nr]])=TRUE,TRUE,FALSE))</f>
        <v/>
      </c>
      <c r="Q168" s="4" t="b">
        <f t="shared" si="16"/>
        <v>1</v>
      </c>
      <c r="R168" s="4">
        <f>ROW()</f>
        <v>168</v>
      </c>
      <c r="S168" s="4">
        <f>_xlfn.MINIFS(Tabell1[Rad],Tabell1[Tom rad],TRUE)</f>
        <v>82</v>
      </c>
    </row>
    <row r="169" spans="13:19" x14ac:dyDescent="0.25">
      <c r="M169" s="4">
        <f t="shared" si="15"/>
        <v>0</v>
      </c>
      <c r="N169" s="4" t="str">
        <f>IF(Tabell1[[#This Row],[Preparatkontroll]]=0,"",1)</f>
        <v/>
      </c>
      <c r="O169" s="4" t="e" cm="1">
        <f t="array" ref="O16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9" s="4" t="str">
        <f>IF(Tabell1[[#This Row],[Rad]]&gt;Tabell1[[#This Row],[Första tomma]]-1,"",IF(ISEVEN(Tabell1[[#This Row],[Substans nr]])=TRUE,TRUE,FALSE))</f>
        <v/>
      </c>
      <c r="Q169" s="4" t="b">
        <f t="shared" si="16"/>
        <v>1</v>
      </c>
      <c r="R169" s="4">
        <f>ROW()</f>
        <v>169</v>
      </c>
      <c r="S169" s="4">
        <f>_xlfn.MINIFS(Tabell1[Rad],Tabell1[Tom rad],TRUE)</f>
        <v>82</v>
      </c>
    </row>
    <row r="170" spans="13:19" x14ac:dyDescent="0.25">
      <c r="M170" s="4">
        <f t="shared" si="15"/>
        <v>0</v>
      </c>
      <c r="N170" s="4" t="str">
        <f>IF(Tabell1[[#This Row],[Preparatkontroll]]=0,"",1)</f>
        <v/>
      </c>
      <c r="O170" s="4" t="e" cm="1">
        <f t="array" ref="O17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0" s="4" t="str">
        <f>IF(Tabell1[[#This Row],[Rad]]&gt;Tabell1[[#This Row],[Första tomma]]-1,"",IF(ISEVEN(Tabell1[[#This Row],[Substans nr]])=TRUE,TRUE,FALSE))</f>
        <v/>
      </c>
      <c r="Q170" s="4" t="b">
        <f t="shared" si="16"/>
        <v>1</v>
      </c>
      <c r="R170" s="4">
        <f>ROW()</f>
        <v>170</v>
      </c>
      <c r="S170" s="4">
        <f>_xlfn.MINIFS(Tabell1[Rad],Tabell1[Tom rad],TRUE)</f>
        <v>82</v>
      </c>
    </row>
    <row r="171" spans="13:19" x14ac:dyDescent="0.25">
      <c r="M171" s="4">
        <f t="shared" si="15"/>
        <v>0</v>
      </c>
      <c r="N171" s="4" t="str">
        <f>IF(Tabell1[[#This Row],[Preparatkontroll]]=0,"",1)</f>
        <v/>
      </c>
      <c r="O171" s="4" t="e" cm="1">
        <f t="array" ref="O17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1" s="4" t="str">
        <f>IF(Tabell1[[#This Row],[Rad]]&gt;Tabell1[[#This Row],[Första tomma]]-1,"",IF(ISEVEN(Tabell1[[#This Row],[Substans nr]])=TRUE,TRUE,FALSE))</f>
        <v/>
      </c>
      <c r="Q171" s="4" t="b">
        <f t="shared" si="16"/>
        <v>1</v>
      </c>
      <c r="R171" s="4">
        <f>ROW()</f>
        <v>171</v>
      </c>
      <c r="S171" s="4">
        <f>_xlfn.MINIFS(Tabell1[Rad],Tabell1[Tom rad],TRUE)</f>
        <v>82</v>
      </c>
    </row>
    <row r="172" spans="13:19" x14ac:dyDescent="0.25">
      <c r="M172" s="4">
        <f t="shared" si="15"/>
        <v>0</v>
      </c>
      <c r="N172" s="4" t="str">
        <f>IF(Tabell1[[#This Row],[Preparatkontroll]]=0,"",1)</f>
        <v/>
      </c>
      <c r="O172" s="4" t="e" cm="1">
        <f t="array" ref="O17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2" s="4" t="str">
        <f>IF(Tabell1[[#This Row],[Rad]]&gt;Tabell1[[#This Row],[Första tomma]]-1,"",IF(ISEVEN(Tabell1[[#This Row],[Substans nr]])=TRUE,TRUE,FALSE))</f>
        <v/>
      </c>
      <c r="Q172" s="4" t="b">
        <f t="shared" si="16"/>
        <v>1</v>
      </c>
      <c r="R172" s="4">
        <f>ROW()</f>
        <v>172</v>
      </c>
      <c r="S172" s="4">
        <f>_xlfn.MINIFS(Tabell1[Rad],Tabell1[Tom rad],TRUE)</f>
        <v>82</v>
      </c>
    </row>
    <row r="173" spans="13:19" x14ac:dyDescent="0.25">
      <c r="M173" s="4">
        <f t="shared" si="15"/>
        <v>0</v>
      </c>
      <c r="N173" s="4" t="str">
        <f>IF(Tabell1[[#This Row],[Preparatkontroll]]=0,"",1)</f>
        <v/>
      </c>
      <c r="O173" s="4" t="e" cm="1">
        <f t="array" ref="O17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3" s="4" t="str">
        <f>IF(Tabell1[[#This Row],[Rad]]&gt;Tabell1[[#This Row],[Första tomma]]-1,"",IF(ISEVEN(Tabell1[[#This Row],[Substans nr]])=TRUE,TRUE,FALSE))</f>
        <v/>
      </c>
      <c r="Q173" s="4" t="b">
        <f t="shared" si="16"/>
        <v>1</v>
      </c>
      <c r="R173" s="4">
        <f>ROW()</f>
        <v>173</v>
      </c>
      <c r="S173" s="4">
        <f>_xlfn.MINIFS(Tabell1[Rad],Tabell1[Tom rad],TRUE)</f>
        <v>82</v>
      </c>
    </row>
    <row r="174" spans="13:19" x14ac:dyDescent="0.25">
      <c r="M174" s="4">
        <f t="shared" si="15"/>
        <v>0</v>
      </c>
      <c r="N174" s="4" t="str">
        <f>IF(Tabell1[[#This Row],[Preparatkontroll]]=0,"",1)</f>
        <v/>
      </c>
      <c r="O174" s="4" t="e" cm="1">
        <f t="array" ref="O17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4" s="4" t="str">
        <f>IF(Tabell1[[#This Row],[Rad]]&gt;Tabell1[[#This Row],[Första tomma]]-1,"",IF(ISEVEN(Tabell1[[#This Row],[Substans nr]])=TRUE,TRUE,FALSE))</f>
        <v/>
      </c>
      <c r="Q174" s="4" t="b">
        <f t="shared" si="16"/>
        <v>1</v>
      </c>
      <c r="R174" s="4">
        <f>ROW()</f>
        <v>174</v>
      </c>
      <c r="S174" s="4">
        <f>_xlfn.MINIFS(Tabell1[Rad],Tabell1[Tom rad],TRUE)</f>
        <v>82</v>
      </c>
    </row>
    <row r="175" spans="13:19" x14ac:dyDescent="0.25">
      <c r="M175" s="4">
        <f t="shared" si="15"/>
        <v>0</v>
      </c>
      <c r="N175" s="4" t="str">
        <f>IF(Tabell1[[#This Row],[Preparatkontroll]]=0,"",1)</f>
        <v/>
      </c>
      <c r="O175" s="4" t="e" cm="1">
        <f t="array" ref="O17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5" s="4" t="str">
        <f>IF(Tabell1[[#This Row],[Rad]]&gt;Tabell1[[#This Row],[Första tomma]]-1,"",IF(ISEVEN(Tabell1[[#This Row],[Substans nr]])=TRUE,TRUE,FALSE))</f>
        <v/>
      </c>
      <c r="Q175" s="4" t="b">
        <f t="shared" si="16"/>
        <v>1</v>
      </c>
      <c r="R175" s="4">
        <f>ROW()</f>
        <v>175</v>
      </c>
      <c r="S175" s="4">
        <f>_xlfn.MINIFS(Tabell1[Rad],Tabell1[Tom rad],TRUE)</f>
        <v>82</v>
      </c>
    </row>
    <row r="176" spans="13:19" x14ac:dyDescent="0.25">
      <c r="M176" s="4">
        <f t="shared" si="15"/>
        <v>0</v>
      </c>
      <c r="N176" s="4" t="str">
        <f>IF(Tabell1[[#This Row],[Preparatkontroll]]=0,"",1)</f>
        <v/>
      </c>
      <c r="O176" s="4" t="e" cm="1">
        <f t="array" ref="O17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6" s="4" t="str">
        <f>IF(Tabell1[[#This Row],[Rad]]&gt;Tabell1[[#This Row],[Första tomma]]-1,"",IF(ISEVEN(Tabell1[[#This Row],[Substans nr]])=TRUE,TRUE,FALSE))</f>
        <v/>
      </c>
      <c r="Q176" s="4" t="b">
        <f t="shared" si="16"/>
        <v>1</v>
      </c>
      <c r="R176" s="4">
        <f>ROW()</f>
        <v>176</v>
      </c>
      <c r="S176" s="4">
        <f>_xlfn.MINIFS(Tabell1[Rad],Tabell1[Tom rad],TRUE)</f>
        <v>82</v>
      </c>
    </row>
    <row r="177" spans="13:19" x14ac:dyDescent="0.25">
      <c r="M177" s="4">
        <f t="shared" si="15"/>
        <v>0</v>
      </c>
      <c r="N177" s="4" t="str">
        <f>IF(Tabell1[[#This Row],[Preparatkontroll]]=0,"",1)</f>
        <v/>
      </c>
      <c r="O177" s="4" t="e" cm="1">
        <f t="array" ref="O17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7" s="4" t="str">
        <f>IF(Tabell1[[#This Row],[Rad]]&gt;Tabell1[[#This Row],[Första tomma]]-1,"",IF(ISEVEN(Tabell1[[#This Row],[Substans nr]])=TRUE,TRUE,FALSE))</f>
        <v/>
      </c>
      <c r="Q177" s="4" t="b">
        <f t="shared" si="16"/>
        <v>1</v>
      </c>
      <c r="R177" s="4">
        <f>ROW()</f>
        <v>177</v>
      </c>
      <c r="S177" s="4">
        <f>_xlfn.MINIFS(Tabell1[Rad],Tabell1[Tom rad],TRUE)</f>
        <v>82</v>
      </c>
    </row>
    <row r="178" spans="13:19" x14ac:dyDescent="0.25">
      <c r="M178" s="4">
        <f t="shared" si="15"/>
        <v>0</v>
      </c>
      <c r="N178" s="4" t="str">
        <f>IF(Tabell1[[#This Row],[Preparatkontroll]]=0,"",1)</f>
        <v/>
      </c>
      <c r="O178" s="4" t="e" cm="1">
        <f t="array" ref="O17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8" s="4" t="str">
        <f>IF(Tabell1[[#This Row],[Rad]]&gt;Tabell1[[#This Row],[Första tomma]]-1,"",IF(ISEVEN(Tabell1[[#This Row],[Substans nr]])=TRUE,TRUE,FALSE))</f>
        <v/>
      </c>
      <c r="Q178" s="4" t="b">
        <f t="shared" si="16"/>
        <v>1</v>
      </c>
      <c r="R178" s="4">
        <f>ROW()</f>
        <v>178</v>
      </c>
      <c r="S178" s="4">
        <f>_xlfn.MINIFS(Tabell1[Rad],Tabell1[Tom rad],TRUE)</f>
        <v>82</v>
      </c>
    </row>
    <row r="179" spans="13:19" x14ac:dyDescent="0.25">
      <c r="M179" s="4">
        <f t="shared" si="15"/>
        <v>0</v>
      </c>
      <c r="N179" s="4" t="str">
        <f>IF(Tabell1[[#This Row],[Preparatkontroll]]=0,"",1)</f>
        <v/>
      </c>
      <c r="O179" s="4" t="e" cm="1">
        <f t="array" ref="O17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9" s="4" t="str">
        <f>IF(Tabell1[[#This Row],[Rad]]&gt;Tabell1[[#This Row],[Första tomma]]-1,"",IF(ISEVEN(Tabell1[[#This Row],[Substans nr]])=TRUE,TRUE,FALSE))</f>
        <v/>
      </c>
      <c r="Q179" s="4" t="b">
        <f t="shared" si="16"/>
        <v>1</v>
      </c>
      <c r="R179" s="4">
        <f>ROW()</f>
        <v>179</v>
      </c>
      <c r="S179" s="4">
        <f>_xlfn.MINIFS(Tabell1[Rad],Tabell1[Tom rad],TRUE)</f>
        <v>82</v>
      </c>
    </row>
    <row r="180" spans="13:19" x14ac:dyDescent="0.25">
      <c r="M180" s="4">
        <f t="shared" si="15"/>
        <v>0</v>
      </c>
      <c r="N180" s="4" t="str">
        <f>IF(Tabell1[[#This Row],[Preparatkontroll]]=0,"",1)</f>
        <v/>
      </c>
      <c r="O180" s="4" t="e" cm="1">
        <f t="array" ref="O18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0" s="4" t="str">
        <f>IF(Tabell1[[#This Row],[Rad]]&gt;Tabell1[[#This Row],[Första tomma]]-1,"",IF(ISEVEN(Tabell1[[#This Row],[Substans nr]])=TRUE,TRUE,FALSE))</f>
        <v/>
      </c>
      <c r="Q180" s="4" t="b">
        <f t="shared" si="16"/>
        <v>1</v>
      </c>
      <c r="R180" s="4">
        <f>ROW()</f>
        <v>180</v>
      </c>
      <c r="S180" s="4">
        <f>_xlfn.MINIFS(Tabell1[Rad],Tabell1[Tom rad],TRUE)</f>
        <v>82</v>
      </c>
    </row>
    <row r="181" spans="13:19" x14ac:dyDescent="0.25">
      <c r="M181" s="4">
        <f t="shared" si="15"/>
        <v>0</v>
      </c>
      <c r="N181" s="4" t="str">
        <f>IF(Tabell1[[#This Row],[Preparatkontroll]]=0,"",1)</f>
        <v/>
      </c>
      <c r="O181" s="4" t="e" cm="1">
        <f t="array" ref="O18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1" s="4" t="str">
        <f>IF(Tabell1[[#This Row],[Rad]]&gt;Tabell1[[#This Row],[Första tomma]]-1,"",IF(ISEVEN(Tabell1[[#This Row],[Substans nr]])=TRUE,TRUE,FALSE))</f>
        <v/>
      </c>
      <c r="Q181" s="4" t="b">
        <f t="shared" si="16"/>
        <v>1</v>
      </c>
      <c r="R181" s="4">
        <f>ROW()</f>
        <v>181</v>
      </c>
      <c r="S181" s="4">
        <f>_xlfn.MINIFS(Tabell1[Rad],Tabell1[Tom rad],TRUE)</f>
        <v>82</v>
      </c>
    </row>
    <row r="182" spans="13:19" x14ac:dyDescent="0.25">
      <c r="M182" s="4">
        <f t="shared" si="15"/>
        <v>0</v>
      </c>
      <c r="N182" s="4" t="str">
        <f>IF(Tabell1[[#This Row],[Preparatkontroll]]=0,"",1)</f>
        <v/>
      </c>
      <c r="O182" s="4" t="e" cm="1">
        <f t="array" ref="O18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2" s="4" t="str">
        <f>IF(Tabell1[[#This Row],[Rad]]&gt;Tabell1[[#This Row],[Första tomma]]-1,"",IF(ISEVEN(Tabell1[[#This Row],[Substans nr]])=TRUE,TRUE,FALSE))</f>
        <v/>
      </c>
      <c r="Q182" s="4" t="b">
        <f t="shared" si="16"/>
        <v>1</v>
      </c>
      <c r="R182" s="4">
        <f>ROW()</f>
        <v>182</v>
      </c>
      <c r="S182" s="4">
        <f>_xlfn.MINIFS(Tabell1[Rad],Tabell1[Tom rad],TRUE)</f>
        <v>82</v>
      </c>
    </row>
    <row r="183" spans="13:19" x14ac:dyDescent="0.25">
      <c r="M183" s="4">
        <f t="shared" si="15"/>
        <v>0</v>
      </c>
      <c r="N183" s="4" t="str">
        <f>IF(Tabell1[[#This Row],[Preparatkontroll]]=0,"",1)</f>
        <v/>
      </c>
      <c r="O183" s="4" t="e" cm="1">
        <f t="array" ref="O18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3" s="4" t="str">
        <f>IF(Tabell1[[#This Row],[Rad]]&gt;Tabell1[[#This Row],[Första tomma]]-1,"",IF(ISEVEN(Tabell1[[#This Row],[Substans nr]])=TRUE,TRUE,FALSE))</f>
        <v/>
      </c>
      <c r="Q183" s="4" t="b">
        <f t="shared" si="16"/>
        <v>1</v>
      </c>
      <c r="R183" s="4">
        <f>ROW()</f>
        <v>183</v>
      </c>
      <c r="S183" s="4">
        <f>_xlfn.MINIFS(Tabell1[Rad],Tabell1[Tom rad],TRUE)</f>
        <v>82</v>
      </c>
    </row>
    <row r="184" spans="13:19" x14ac:dyDescent="0.25">
      <c r="M184" s="4">
        <f t="shared" si="15"/>
        <v>0</v>
      </c>
      <c r="N184" s="4" t="str">
        <f>IF(Tabell1[[#This Row],[Preparatkontroll]]=0,"",1)</f>
        <v/>
      </c>
      <c r="O184" s="4" t="e" cm="1">
        <f t="array" ref="O18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4" s="4" t="str">
        <f>IF(Tabell1[[#This Row],[Rad]]&gt;Tabell1[[#This Row],[Första tomma]]-1,"",IF(ISEVEN(Tabell1[[#This Row],[Substans nr]])=TRUE,TRUE,FALSE))</f>
        <v/>
      </c>
      <c r="Q184" s="4" t="b">
        <f t="shared" si="16"/>
        <v>1</v>
      </c>
      <c r="R184" s="4">
        <f>ROW()</f>
        <v>184</v>
      </c>
      <c r="S184" s="4">
        <f>_xlfn.MINIFS(Tabell1[Rad],Tabell1[Tom rad],TRUE)</f>
        <v>82</v>
      </c>
    </row>
    <row r="185" spans="13:19" x14ac:dyDescent="0.25">
      <c r="M185" s="4">
        <f t="shared" si="15"/>
        <v>0</v>
      </c>
      <c r="N185" s="4" t="str">
        <f>IF(Tabell1[[#This Row],[Preparatkontroll]]=0,"",1)</f>
        <v/>
      </c>
      <c r="O185" s="4" t="e" cm="1">
        <f t="array" ref="O18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5" s="4" t="str">
        <f>IF(Tabell1[[#This Row],[Rad]]&gt;Tabell1[[#This Row],[Första tomma]]-1,"",IF(ISEVEN(Tabell1[[#This Row],[Substans nr]])=TRUE,TRUE,FALSE))</f>
        <v/>
      </c>
      <c r="Q185" s="4" t="b">
        <f t="shared" si="16"/>
        <v>1</v>
      </c>
      <c r="R185" s="4">
        <f>ROW()</f>
        <v>185</v>
      </c>
      <c r="S185" s="4">
        <f>_xlfn.MINIFS(Tabell1[Rad],Tabell1[Tom rad],TRUE)</f>
        <v>82</v>
      </c>
    </row>
    <row r="186" spans="13:19" x14ac:dyDescent="0.25">
      <c r="M186" s="4">
        <f t="shared" si="15"/>
        <v>0</v>
      </c>
      <c r="N186" s="4" t="str">
        <f>IF(Tabell1[[#This Row],[Preparatkontroll]]=0,"",1)</f>
        <v/>
      </c>
      <c r="O186" s="4" t="e" cm="1">
        <f t="array" ref="O18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6" s="4" t="str">
        <f>IF(Tabell1[[#This Row],[Rad]]&gt;Tabell1[[#This Row],[Första tomma]]-1,"",IF(ISEVEN(Tabell1[[#This Row],[Substans nr]])=TRUE,TRUE,FALSE))</f>
        <v/>
      </c>
      <c r="Q186" s="4" t="b">
        <f t="shared" si="16"/>
        <v>1</v>
      </c>
      <c r="R186" s="4">
        <f>ROW()</f>
        <v>186</v>
      </c>
      <c r="S186" s="4">
        <f>_xlfn.MINIFS(Tabell1[Rad],Tabell1[Tom rad],TRUE)</f>
        <v>82</v>
      </c>
    </row>
    <row r="187" spans="13:19" x14ac:dyDescent="0.25">
      <c r="M187" s="4">
        <f t="shared" si="15"/>
        <v>0</v>
      </c>
      <c r="N187" s="4" t="str">
        <f>IF(Tabell1[[#This Row],[Preparatkontroll]]=0,"",1)</f>
        <v/>
      </c>
      <c r="O187" s="4" t="e" cm="1">
        <f t="array" ref="O18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7" s="4" t="str">
        <f>IF(Tabell1[[#This Row],[Rad]]&gt;Tabell1[[#This Row],[Första tomma]]-1,"",IF(ISEVEN(Tabell1[[#This Row],[Substans nr]])=TRUE,TRUE,FALSE))</f>
        <v/>
      </c>
      <c r="Q187" s="4" t="b">
        <f t="shared" si="16"/>
        <v>1</v>
      </c>
      <c r="R187" s="4">
        <f>ROW()</f>
        <v>187</v>
      </c>
      <c r="S187" s="4">
        <f>_xlfn.MINIFS(Tabell1[Rad],Tabell1[Tom rad],TRUE)</f>
        <v>82</v>
      </c>
    </row>
    <row r="188" spans="13:19" x14ac:dyDescent="0.25">
      <c r="M188" s="4">
        <f t="shared" si="15"/>
        <v>0</v>
      </c>
      <c r="N188" s="4" t="str">
        <f>IF(Tabell1[[#This Row],[Preparatkontroll]]=0,"",1)</f>
        <v/>
      </c>
      <c r="O188" s="4" t="e" cm="1">
        <f t="array" ref="O18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8" s="4" t="str">
        <f>IF(Tabell1[[#This Row],[Rad]]&gt;Tabell1[[#This Row],[Första tomma]]-1,"",IF(ISEVEN(Tabell1[[#This Row],[Substans nr]])=TRUE,TRUE,FALSE))</f>
        <v/>
      </c>
      <c r="Q188" s="4" t="b">
        <f t="shared" si="16"/>
        <v>1</v>
      </c>
      <c r="R188" s="4">
        <f>ROW()</f>
        <v>188</v>
      </c>
      <c r="S188" s="4">
        <f>_xlfn.MINIFS(Tabell1[Rad],Tabell1[Tom rad],TRUE)</f>
        <v>82</v>
      </c>
    </row>
    <row r="189" spans="13:19" x14ac:dyDescent="0.25">
      <c r="M189" s="4">
        <f t="shared" si="15"/>
        <v>0</v>
      </c>
      <c r="N189" s="4" t="str">
        <f>IF(Tabell1[[#This Row],[Preparatkontroll]]=0,"",1)</f>
        <v/>
      </c>
      <c r="O189" s="4" t="e" cm="1">
        <f t="array" ref="O18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9" s="4" t="str">
        <f>IF(Tabell1[[#This Row],[Rad]]&gt;Tabell1[[#This Row],[Första tomma]]-1,"",IF(ISEVEN(Tabell1[[#This Row],[Substans nr]])=TRUE,TRUE,FALSE))</f>
        <v/>
      </c>
      <c r="Q189" s="4" t="b">
        <f t="shared" si="16"/>
        <v>1</v>
      </c>
      <c r="R189" s="4">
        <f>ROW()</f>
        <v>189</v>
      </c>
      <c r="S189" s="4">
        <f>_xlfn.MINIFS(Tabell1[Rad],Tabell1[Tom rad],TRUE)</f>
        <v>82</v>
      </c>
    </row>
    <row r="190" spans="13:19" x14ac:dyDescent="0.25">
      <c r="M190" s="4">
        <f t="shared" si="15"/>
        <v>0</v>
      </c>
      <c r="N190" s="4" t="str">
        <f>IF(Tabell1[[#This Row],[Preparatkontroll]]=0,"",1)</f>
        <v/>
      </c>
      <c r="O190" s="4" t="e" cm="1">
        <f t="array" ref="O19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0" s="4" t="str">
        <f>IF(Tabell1[[#This Row],[Rad]]&gt;Tabell1[[#This Row],[Första tomma]]-1,"",IF(ISEVEN(Tabell1[[#This Row],[Substans nr]])=TRUE,TRUE,FALSE))</f>
        <v/>
      </c>
      <c r="Q190" s="4" t="b">
        <f t="shared" si="16"/>
        <v>1</v>
      </c>
      <c r="R190" s="4">
        <f>ROW()</f>
        <v>190</v>
      </c>
      <c r="S190" s="4">
        <f>_xlfn.MINIFS(Tabell1[Rad],Tabell1[Tom rad],TRUE)</f>
        <v>82</v>
      </c>
    </row>
    <row r="191" spans="13:19" x14ac:dyDescent="0.25">
      <c r="M191" s="4">
        <f t="shared" si="15"/>
        <v>0</v>
      </c>
      <c r="N191" s="4" t="str">
        <f>IF(Tabell1[[#This Row],[Preparatkontroll]]=0,"",1)</f>
        <v/>
      </c>
      <c r="O191" s="4" t="e" cm="1">
        <f t="array" ref="O19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1" s="4" t="str">
        <f>IF(Tabell1[[#This Row],[Rad]]&gt;Tabell1[[#This Row],[Första tomma]]-1,"",IF(ISEVEN(Tabell1[[#This Row],[Substans nr]])=TRUE,TRUE,FALSE))</f>
        <v/>
      </c>
      <c r="Q191" s="4" t="b">
        <f t="shared" si="16"/>
        <v>1</v>
      </c>
      <c r="R191" s="4">
        <f>ROW()</f>
        <v>191</v>
      </c>
      <c r="S191" s="4">
        <f>_xlfn.MINIFS(Tabell1[Rad],Tabell1[Tom rad],TRUE)</f>
        <v>82</v>
      </c>
    </row>
    <row r="192" spans="13:19" x14ac:dyDescent="0.25">
      <c r="M192" s="4">
        <f t="shared" si="15"/>
        <v>0</v>
      </c>
      <c r="N192" s="4" t="str">
        <f>IF(Tabell1[[#This Row],[Preparatkontroll]]=0,"",1)</f>
        <v/>
      </c>
      <c r="O192" s="4" t="e" cm="1">
        <f t="array" ref="O19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2" s="4" t="str">
        <f>IF(Tabell1[[#This Row],[Rad]]&gt;Tabell1[[#This Row],[Första tomma]]-1,"",IF(ISEVEN(Tabell1[[#This Row],[Substans nr]])=TRUE,TRUE,FALSE))</f>
        <v/>
      </c>
      <c r="Q192" s="4" t="b">
        <f t="shared" si="16"/>
        <v>1</v>
      </c>
      <c r="R192" s="4">
        <f>ROW()</f>
        <v>192</v>
      </c>
      <c r="S192" s="4">
        <f>_xlfn.MINIFS(Tabell1[Rad],Tabell1[Tom rad],TRUE)</f>
        <v>82</v>
      </c>
    </row>
    <row r="193" spans="13:19" x14ac:dyDescent="0.25">
      <c r="M193" s="4">
        <f t="shared" si="15"/>
        <v>0</v>
      </c>
      <c r="N193" s="4" t="str">
        <f>IF(Tabell1[[#This Row],[Preparatkontroll]]=0,"",1)</f>
        <v/>
      </c>
      <c r="O193" s="4" t="e" cm="1">
        <f t="array" ref="O19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3" s="4" t="str">
        <f>IF(Tabell1[[#This Row],[Rad]]&gt;Tabell1[[#This Row],[Första tomma]]-1,"",IF(ISEVEN(Tabell1[[#This Row],[Substans nr]])=TRUE,TRUE,FALSE))</f>
        <v/>
      </c>
      <c r="Q193" s="4" t="b">
        <f t="shared" si="16"/>
        <v>1</v>
      </c>
      <c r="R193" s="4">
        <f>ROW()</f>
        <v>193</v>
      </c>
      <c r="S193" s="4">
        <f>_xlfn.MINIFS(Tabell1[Rad],Tabell1[Tom rad],TRUE)</f>
        <v>82</v>
      </c>
    </row>
    <row r="194" spans="13:19" x14ac:dyDescent="0.25">
      <c r="M194" s="4">
        <f t="shared" si="15"/>
        <v>0</v>
      </c>
      <c r="N194" s="4" t="str">
        <f>IF(Tabell1[[#This Row],[Preparatkontroll]]=0,"",1)</f>
        <v/>
      </c>
      <c r="O194" s="4" t="e" cm="1">
        <f t="array" ref="O19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4" s="4" t="str">
        <f>IF(Tabell1[[#This Row],[Rad]]&gt;Tabell1[[#This Row],[Första tomma]]-1,"",IF(ISEVEN(Tabell1[[#This Row],[Substans nr]])=TRUE,TRUE,FALSE))</f>
        <v/>
      </c>
      <c r="Q194" s="4" t="b">
        <f t="shared" si="16"/>
        <v>1</v>
      </c>
      <c r="R194" s="4">
        <f>ROW()</f>
        <v>194</v>
      </c>
      <c r="S194" s="4">
        <f>_xlfn.MINIFS(Tabell1[Rad],Tabell1[Tom rad],TRUE)</f>
        <v>82</v>
      </c>
    </row>
    <row r="195" spans="13:19" x14ac:dyDescent="0.25">
      <c r="M195" s="4">
        <f t="shared" si="15"/>
        <v>0</v>
      </c>
      <c r="N195" s="4" t="str">
        <f>IF(Tabell1[[#This Row],[Preparatkontroll]]=0,"",1)</f>
        <v/>
      </c>
      <c r="O195" s="4" t="e" cm="1">
        <f t="array" ref="O19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5" s="4" t="str">
        <f>IF(Tabell1[[#This Row],[Rad]]&gt;Tabell1[[#This Row],[Första tomma]]-1,"",IF(ISEVEN(Tabell1[[#This Row],[Substans nr]])=TRUE,TRUE,FALSE))</f>
        <v/>
      </c>
      <c r="Q195" s="4" t="b">
        <f t="shared" si="16"/>
        <v>1</v>
      </c>
      <c r="R195" s="4">
        <f>ROW()</f>
        <v>195</v>
      </c>
      <c r="S195" s="4">
        <f>_xlfn.MINIFS(Tabell1[Rad],Tabell1[Tom rad],TRUE)</f>
        <v>82</v>
      </c>
    </row>
    <row r="196" spans="13:19" x14ac:dyDescent="0.25">
      <c r="M196" s="4">
        <f t="shared" si="15"/>
        <v>0</v>
      </c>
      <c r="N196" s="4" t="str">
        <f>IF(Tabell1[[#This Row],[Preparatkontroll]]=0,"",1)</f>
        <v/>
      </c>
      <c r="O196" s="4" t="e" cm="1">
        <f t="array" ref="O19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6" s="4" t="str">
        <f>IF(Tabell1[[#This Row],[Rad]]&gt;Tabell1[[#This Row],[Första tomma]]-1,"",IF(ISEVEN(Tabell1[[#This Row],[Substans nr]])=TRUE,TRUE,FALSE))</f>
        <v/>
      </c>
      <c r="Q196" s="4" t="b">
        <f t="shared" si="16"/>
        <v>1</v>
      </c>
      <c r="R196" s="4">
        <f>ROW()</f>
        <v>196</v>
      </c>
      <c r="S196" s="4">
        <f>_xlfn.MINIFS(Tabell1[Rad],Tabell1[Tom rad],TRUE)</f>
        <v>82</v>
      </c>
    </row>
    <row r="197" spans="13:19" x14ac:dyDescent="0.25">
      <c r="M197" s="4">
        <f t="shared" si="15"/>
        <v>0</v>
      </c>
      <c r="N197" s="4" t="str">
        <f>IF(Tabell1[[#This Row],[Preparatkontroll]]=0,"",1)</f>
        <v/>
      </c>
      <c r="O197" s="4" t="e" cm="1">
        <f t="array" ref="O19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7" s="4" t="str">
        <f>IF(Tabell1[[#This Row],[Rad]]&gt;Tabell1[[#This Row],[Första tomma]]-1,"",IF(ISEVEN(Tabell1[[#This Row],[Substans nr]])=TRUE,TRUE,FALSE))</f>
        <v/>
      </c>
      <c r="Q197" s="4" t="b">
        <f t="shared" si="16"/>
        <v>1</v>
      </c>
      <c r="R197" s="4">
        <f>ROW()</f>
        <v>197</v>
      </c>
      <c r="S197" s="4">
        <f>_xlfn.MINIFS(Tabell1[Rad],Tabell1[Tom rad],TRUE)</f>
        <v>82</v>
      </c>
    </row>
    <row r="198" spans="13:19" x14ac:dyDescent="0.25">
      <c r="M198" s="4">
        <f t="shared" si="15"/>
        <v>0</v>
      </c>
      <c r="N198" s="4" t="str">
        <f>IF(Tabell1[[#This Row],[Preparatkontroll]]=0,"",1)</f>
        <v/>
      </c>
      <c r="O198" s="4" t="e" cm="1">
        <f t="array" ref="O19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8" s="4" t="str">
        <f>IF(Tabell1[[#This Row],[Rad]]&gt;Tabell1[[#This Row],[Första tomma]]-1,"",IF(ISEVEN(Tabell1[[#This Row],[Substans nr]])=TRUE,TRUE,FALSE))</f>
        <v/>
      </c>
      <c r="Q198" s="4" t="b">
        <f t="shared" si="16"/>
        <v>1</v>
      </c>
      <c r="R198" s="4">
        <f>ROW()</f>
        <v>198</v>
      </c>
      <c r="S198" s="4">
        <f>_xlfn.MINIFS(Tabell1[Rad],Tabell1[Tom rad],TRUE)</f>
        <v>82</v>
      </c>
    </row>
    <row r="199" spans="13:19" x14ac:dyDescent="0.25">
      <c r="M199" s="4">
        <f t="shared" si="15"/>
        <v>0</v>
      </c>
      <c r="N199" s="4" t="str">
        <f>IF(Tabell1[[#This Row],[Preparatkontroll]]=0,"",1)</f>
        <v/>
      </c>
      <c r="O199" s="4" t="e" cm="1">
        <f t="array" ref="O19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9" s="4" t="str">
        <f>IF(Tabell1[[#This Row],[Rad]]&gt;Tabell1[[#This Row],[Första tomma]]-1,"",IF(ISEVEN(Tabell1[[#This Row],[Substans nr]])=TRUE,TRUE,FALSE))</f>
        <v/>
      </c>
      <c r="Q199" s="4" t="b">
        <f t="shared" si="16"/>
        <v>1</v>
      </c>
      <c r="R199" s="4">
        <f>ROW()</f>
        <v>199</v>
      </c>
      <c r="S199" s="4">
        <f>_xlfn.MINIFS(Tabell1[Rad],Tabell1[Tom rad],TRUE)</f>
        <v>82</v>
      </c>
    </row>
    <row r="200" spans="13:19" x14ac:dyDescent="0.25">
      <c r="M200" s="4">
        <f t="shared" si="15"/>
        <v>0</v>
      </c>
      <c r="N200" s="4" t="str">
        <f>IF(Tabell1[[#This Row],[Preparatkontroll]]=0,"",1)</f>
        <v/>
      </c>
      <c r="O200" s="4" t="e" cm="1">
        <f t="array" ref="O20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0" s="4" t="str">
        <f>IF(Tabell1[[#This Row],[Rad]]&gt;Tabell1[[#This Row],[Första tomma]]-1,"",IF(ISEVEN(Tabell1[[#This Row],[Substans nr]])=TRUE,TRUE,FALSE))</f>
        <v/>
      </c>
      <c r="Q200" s="4" t="b">
        <f t="shared" si="16"/>
        <v>1</v>
      </c>
      <c r="R200" s="4">
        <f>ROW()</f>
        <v>200</v>
      </c>
      <c r="S200" s="4">
        <f>_xlfn.MINIFS(Tabell1[Rad],Tabell1[Tom rad],TRUE)</f>
        <v>82</v>
      </c>
    </row>
    <row r="201" spans="13:19" x14ac:dyDescent="0.25">
      <c r="M201" s="4">
        <f t="shared" si="15"/>
        <v>0</v>
      </c>
      <c r="N201" s="4" t="str">
        <f>IF(Tabell1[[#This Row],[Preparatkontroll]]=0,"",1)</f>
        <v/>
      </c>
      <c r="O201" s="4" t="e" cm="1">
        <f t="array" ref="O20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1" s="4" t="str">
        <f>IF(Tabell1[[#This Row],[Rad]]&gt;Tabell1[[#This Row],[Första tomma]]-1,"",IF(ISEVEN(Tabell1[[#This Row],[Substans nr]])=TRUE,TRUE,FALSE))</f>
        <v/>
      </c>
      <c r="Q201" s="4" t="b">
        <f t="shared" si="16"/>
        <v>1</v>
      </c>
      <c r="R201" s="4">
        <f>ROW()</f>
        <v>201</v>
      </c>
      <c r="S201" s="4">
        <f>_xlfn.MINIFS(Tabell1[Rad],Tabell1[Tom rad],TRUE)</f>
        <v>82</v>
      </c>
    </row>
    <row r="202" spans="13:19" x14ac:dyDescent="0.25">
      <c r="M202" s="4">
        <f t="shared" si="15"/>
        <v>0</v>
      </c>
      <c r="N202" s="4" t="str">
        <f>IF(Tabell1[[#This Row],[Preparatkontroll]]=0,"",1)</f>
        <v/>
      </c>
      <c r="O202" s="4" t="e" cm="1">
        <f t="array" ref="O20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2" s="4" t="str">
        <f>IF(Tabell1[[#This Row],[Rad]]&gt;Tabell1[[#This Row],[Första tomma]]-1,"",IF(ISEVEN(Tabell1[[#This Row],[Substans nr]])=TRUE,TRUE,FALSE))</f>
        <v/>
      </c>
      <c r="Q202" s="4" t="b">
        <f t="shared" si="16"/>
        <v>1</v>
      </c>
      <c r="R202" s="4">
        <f>ROW()</f>
        <v>202</v>
      </c>
      <c r="S202" s="4">
        <f>_xlfn.MINIFS(Tabell1[Rad],Tabell1[Tom rad],TRUE)</f>
        <v>82</v>
      </c>
    </row>
    <row r="203" spans="13:19" x14ac:dyDescent="0.25">
      <c r="M203" s="4">
        <f t="shared" si="15"/>
        <v>0</v>
      </c>
      <c r="N203" s="4" t="str">
        <f>IF(Tabell1[[#This Row],[Preparatkontroll]]=0,"",1)</f>
        <v/>
      </c>
      <c r="O203" s="4" t="e" cm="1">
        <f t="array" ref="O20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3" s="4" t="str">
        <f>IF(Tabell1[[#This Row],[Rad]]&gt;Tabell1[[#This Row],[Första tomma]]-1,"",IF(ISEVEN(Tabell1[[#This Row],[Substans nr]])=TRUE,TRUE,FALSE))</f>
        <v/>
      </c>
      <c r="Q203" s="4" t="b">
        <f t="shared" si="16"/>
        <v>1</v>
      </c>
      <c r="R203" s="4">
        <f>ROW()</f>
        <v>203</v>
      </c>
      <c r="S203" s="4">
        <f>_xlfn.MINIFS(Tabell1[Rad],Tabell1[Tom rad],TRUE)</f>
        <v>82</v>
      </c>
    </row>
    <row r="204" spans="13:19" x14ac:dyDescent="0.25">
      <c r="M204" s="4">
        <f t="shared" si="15"/>
        <v>0</v>
      </c>
      <c r="N204" s="4" t="str">
        <f>IF(Tabell1[[#This Row],[Preparatkontroll]]=0,"",1)</f>
        <v/>
      </c>
      <c r="O204" s="4" t="e" cm="1">
        <f t="array" ref="O20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4" s="4" t="str">
        <f>IF(Tabell1[[#This Row],[Rad]]&gt;Tabell1[[#This Row],[Första tomma]]-1,"",IF(ISEVEN(Tabell1[[#This Row],[Substans nr]])=TRUE,TRUE,FALSE))</f>
        <v/>
      </c>
      <c r="Q204" s="4" t="b">
        <f t="shared" si="16"/>
        <v>1</v>
      </c>
      <c r="R204" s="4">
        <f>ROW()</f>
        <v>204</v>
      </c>
      <c r="S204" s="4">
        <f>_xlfn.MINIFS(Tabell1[Rad],Tabell1[Tom rad],TRUE)</f>
        <v>82</v>
      </c>
    </row>
    <row r="205" spans="13:19" x14ac:dyDescent="0.25">
      <c r="M205" s="4">
        <f t="shared" si="15"/>
        <v>0</v>
      </c>
      <c r="N205" s="4" t="str">
        <f>IF(Tabell1[[#This Row],[Preparatkontroll]]=0,"",1)</f>
        <v/>
      </c>
      <c r="O205" s="4" t="e" cm="1">
        <f t="array" ref="O20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5" s="4" t="str">
        <f>IF(Tabell1[[#This Row],[Rad]]&gt;Tabell1[[#This Row],[Första tomma]]-1,"",IF(ISEVEN(Tabell1[[#This Row],[Substans nr]])=TRUE,TRUE,FALSE))</f>
        <v/>
      </c>
      <c r="Q205" s="4" t="b">
        <f t="shared" si="16"/>
        <v>1</v>
      </c>
      <c r="R205" s="4">
        <f>ROW()</f>
        <v>205</v>
      </c>
      <c r="S205" s="4">
        <f>_xlfn.MINIFS(Tabell1[Rad],Tabell1[Tom rad],TRUE)</f>
        <v>82</v>
      </c>
    </row>
    <row r="206" spans="13:19" x14ac:dyDescent="0.25">
      <c r="M206" s="4">
        <f t="shared" si="15"/>
        <v>0</v>
      </c>
      <c r="N206" s="4" t="str">
        <f>IF(Tabell1[[#This Row],[Preparatkontroll]]=0,"",1)</f>
        <v/>
      </c>
      <c r="O206" s="4" t="e" cm="1">
        <f t="array" ref="O20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6" s="4" t="str">
        <f>IF(Tabell1[[#This Row],[Rad]]&gt;Tabell1[[#This Row],[Första tomma]]-1,"",IF(ISEVEN(Tabell1[[#This Row],[Substans nr]])=TRUE,TRUE,FALSE))</f>
        <v/>
      </c>
      <c r="Q206" s="4" t="b">
        <f t="shared" si="16"/>
        <v>1</v>
      </c>
      <c r="R206" s="4">
        <f>ROW()</f>
        <v>206</v>
      </c>
      <c r="S206" s="4">
        <f>_xlfn.MINIFS(Tabell1[Rad],Tabell1[Tom rad],TRUE)</f>
        <v>82</v>
      </c>
    </row>
    <row r="207" spans="13:19" x14ac:dyDescent="0.25">
      <c r="M207" s="4">
        <f t="shared" ref="M207:M270" si="17">A207</f>
        <v>0</v>
      </c>
      <c r="N207" s="4" t="str">
        <f>IF(Tabell1[[#This Row],[Preparatkontroll]]=0,"",1)</f>
        <v/>
      </c>
      <c r="O207" s="4" t="e" cm="1">
        <f t="array" ref="O20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7" s="4" t="str">
        <f>IF(Tabell1[[#This Row],[Rad]]&gt;Tabell1[[#This Row],[Första tomma]]-1,"",IF(ISEVEN(Tabell1[[#This Row],[Substans nr]])=TRUE,TRUE,FALSE))</f>
        <v/>
      </c>
      <c r="Q207" s="4" t="b">
        <f t="shared" si="16"/>
        <v>1</v>
      </c>
      <c r="R207" s="4">
        <f>ROW()</f>
        <v>207</v>
      </c>
      <c r="S207" s="4">
        <f>_xlfn.MINIFS(Tabell1[Rad],Tabell1[Tom rad],TRUE)</f>
        <v>82</v>
      </c>
    </row>
    <row r="208" spans="13:19" x14ac:dyDescent="0.25">
      <c r="M208" s="4">
        <f t="shared" si="17"/>
        <v>0</v>
      </c>
      <c r="N208" s="4" t="str">
        <f>IF(Tabell1[[#This Row],[Preparatkontroll]]=0,"",1)</f>
        <v/>
      </c>
      <c r="O208" s="4" t="e" cm="1">
        <f t="array" ref="O20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8" s="4" t="str">
        <f>IF(Tabell1[[#This Row],[Rad]]&gt;Tabell1[[#This Row],[Första tomma]]-1,"",IF(ISEVEN(Tabell1[[#This Row],[Substans nr]])=TRUE,TRUE,FALSE))</f>
        <v/>
      </c>
      <c r="Q208" s="4" t="b">
        <f t="shared" si="16"/>
        <v>1</v>
      </c>
      <c r="R208" s="4">
        <f>ROW()</f>
        <v>208</v>
      </c>
      <c r="S208" s="4">
        <f>_xlfn.MINIFS(Tabell1[Rad],Tabell1[Tom rad],TRUE)</f>
        <v>82</v>
      </c>
    </row>
    <row r="209" spans="13:19" x14ac:dyDescent="0.25">
      <c r="M209" s="4">
        <f t="shared" si="17"/>
        <v>0</v>
      </c>
      <c r="N209" s="4" t="str">
        <f>IF(Tabell1[[#This Row],[Preparatkontroll]]=0,"",1)</f>
        <v/>
      </c>
      <c r="O209" s="4" t="e" cm="1">
        <f t="array" ref="O20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9" s="4" t="str">
        <f>IF(Tabell1[[#This Row],[Rad]]&gt;Tabell1[[#This Row],[Första tomma]]-1,"",IF(ISEVEN(Tabell1[[#This Row],[Substans nr]])=TRUE,TRUE,FALSE))</f>
        <v/>
      </c>
      <c r="Q209" s="4" t="b">
        <f t="shared" si="16"/>
        <v>1</v>
      </c>
      <c r="R209" s="4">
        <f>ROW()</f>
        <v>209</v>
      </c>
      <c r="S209" s="4">
        <f>_xlfn.MINIFS(Tabell1[Rad],Tabell1[Tom rad],TRUE)</f>
        <v>82</v>
      </c>
    </row>
    <row r="210" spans="13:19" x14ac:dyDescent="0.25">
      <c r="M210" s="4">
        <f t="shared" si="17"/>
        <v>0</v>
      </c>
      <c r="N210" s="4" t="str">
        <f>IF(Tabell1[[#This Row],[Preparatkontroll]]=0,"",1)</f>
        <v/>
      </c>
      <c r="O210" s="4" t="e" cm="1">
        <f t="array" ref="O21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0" s="4" t="str">
        <f>IF(Tabell1[[#This Row],[Rad]]&gt;Tabell1[[#This Row],[Första tomma]]-1,"",IF(ISEVEN(Tabell1[[#This Row],[Substans nr]])=TRUE,TRUE,FALSE))</f>
        <v/>
      </c>
      <c r="Q210" s="4" t="b">
        <f t="shared" si="16"/>
        <v>1</v>
      </c>
      <c r="R210" s="4">
        <f>ROW()</f>
        <v>210</v>
      </c>
      <c r="S210" s="4">
        <f>_xlfn.MINIFS(Tabell1[Rad],Tabell1[Tom rad],TRUE)</f>
        <v>82</v>
      </c>
    </row>
    <row r="211" spans="13:19" x14ac:dyDescent="0.25">
      <c r="M211" s="4">
        <f t="shared" si="17"/>
        <v>0</v>
      </c>
      <c r="N211" s="4" t="str">
        <f>IF(Tabell1[[#This Row],[Preparatkontroll]]=0,"",1)</f>
        <v/>
      </c>
      <c r="O211" s="4" t="e" cm="1">
        <f t="array" ref="O21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1" s="4" t="str">
        <f>IF(Tabell1[[#This Row],[Rad]]&gt;Tabell1[[#This Row],[Första tomma]]-1,"",IF(ISEVEN(Tabell1[[#This Row],[Substans nr]])=TRUE,TRUE,FALSE))</f>
        <v/>
      </c>
      <c r="Q211" s="4" t="b">
        <f t="shared" ref="Q211:Q274" si="18">(ISBLANK(H210))</f>
        <v>1</v>
      </c>
      <c r="R211" s="4">
        <f>ROW()</f>
        <v>211</v>
      </c>
      <c r="S211" s="4">
        <f>_xlfn.MINIFS(Tabell1[Rad],Tabell1[Tom rad],TRUE)</f>
        <v>82</v>
      </c>
    </row>
    <row r="212" spans="13:19" x14ac:dyDescent="0.25">
      <c r="M212" s="4">
        <f t="shared" si="17"/>
        <v>0</v>
      </c>
      <c r="N212" s="4" t="str">
        <f>IF(Tabell1[[#This Row],[Preparatkontroll]]=0,"",1)</f>
        <v/>
      </c>
      <c r="O212" s="4" t="e" cm="1">
        <f t="array" ref="O21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2" s="4" t="str">
        <f>IF(Tabell1[[#This Row],[Rad]]&gt;Tabell1[[#This Row],[Första tomma]]-1,"",IF(ISEVEN(Tabell1[[#This Row],[Substans nr]])=TRUE,TRUE,FALSE))</f>
        <v/>
      </c>
      <c r="Q212" s="4" t="b">
        <f t="shared" si="18"/>
        <v>1</v>
      </c>
      <c r="R212" s="4">
        <f>ROW()</f>
        <v>212</v>
      </c>
      <c r="S212" s="4">
        <f>_xlfn.MINIFS(Tabell1[Rad],Tabell1[Tom rad],TRUE)</f>
        <v>82</v>
      </c>
    </row>
    <row r="213" spans="13:19" x14ac:dyDescent="0.25">
      <c r="M213" s="4">
        <f t="shared" si="17"/>
        <v>0</v>
      </c>
      <c r="N213" s="4" t="str">
        <f>IF(Tabell1[[#This Row],[Preparatkontroll]]=0,"",1)</f>
        <v/>
      </c>
      <c r="O213" s="4" t="e" cm="1">
        <f t="array" ref="O21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3" s="4" t="str">
        <f>IF(Tabell1[[#This Row],[Rad]]&gt;Tabell1[[#This Row],[Första tomma]]-1,"",IF(ISEVEN(Tabell1[[#This Row],[Substans nr]])=TRUE,TRUE,FALSE))</f>
        <v/>
      </c>
      <c r="Q213" s="4" t="b">
        <f t="shared" si="18"/>
        <v>1</v>
      </c>
      <c r="R213" s="4">
        <f>ROW()</f>
        <v>213</v>
      </c>
      <c r="S213" s="4">
        <f>_xlfn.MINIFS(Tabell1[Rad],Tabell1[Tom rad],TRUE)</f>
        <v>82</v>
      </c>
    </row>
    <row r="214" spans="13:19" x14ac:dyDescent="0.25">
      <c r="M214" s="4">
        <f t="shared" si="17"/>
        <v>0</v>
      </c>
      <c r="N214" s="4" t="str">
        <f>IF(Tabell1[[#This Row],[Preparatkontroll]]=0,"",1)</f>
        <v/>
      </c>
      <c r="O214" s="4" t="e" cm="1">
        <f t="array" ref="O21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4" s="4" t="str">
        <f>IF(Tabell1[[#This Row],[Rad]]&gt;Tabell1[[#This Row],[Första tomma]]-1,"",IF(ISEVEN(Tabell1[[#This Row],[Substans nr]])=TRUE,TRUE,FALSE))</f>
        <v/>
      </c>
      <c r="Q214" s="4" t="b">
        <f t="shared" si="18"/>
        <v>1</v>
      </c>
      <c r="R214" s="4">
        <f>ROW()</f>
        <v>214</v>
      </c>
      <c r="S214" s="4">
        <f>_xlfn.MINIFS(Tabell1[Rad],Tabell1[Tom rad],TRUE)</f>
        <v>82</v>
      </c>
    </row>
    <row r="215" spans="13:19" x14ac:dyDescent="0.25">
      <c r="M215" s="4">
        <f t="shared" si="17"/>
        <v>0</v>
      </c>
      <c r="N215" s="4" t="str">
        <f>IF(Tabell1[[#This Row],[Preparatkontroll]]=0,"",1)</f>
        <v/>
      </c>
      <c r="O215" s="4" t="e" cm="1">
        <f t="array" ref="O21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5" s="4" t="str">
        <f>IF(Tabell1[[#This Row],[Rad]]&gt;Tabell1[[#This Row],[Första tomma]]-1,"",IF(ISEVEN(Tabell1[[#This Row],[Substans nr]])=TRUE,TRUE,FALSE))</f>
        <v/>
      </c>
      <c r="Q215" s="4" t="b">
        <f t="shared" si="18"/>
        <v>1</v>
      </c>
      <c r="R215" s="4">
        <f>ROW()</f>
        <v>215</v>
      </c>
      <c r="S215" s="4">
        <f>_xlfn.MINIFS(Tabell1[Rad],Tabell1[Tom rad],TRUE)</f>
        <v>82</v>
      </c>
    </row>
    <row r="216" spans="13:19" x14ac:dyDescent="0.25">
      <c r="M216" s="4">
        <f t="shared" si="17"/>
        <v>0</v>
      </c>
      <c r="N216" s="4" t="str">
        <f>IF(Tabell1[[#This Row],[Preparatkontroll]]=0,"",1)</f>
        <v/>
      </c>
      <c r="O216" s="4" t="e" cm="1">
        <f t="array" ref="O21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6" s="4" t="str">
        <f>IF(Tabell1[[#This Row],[Rad]]&gt;Tabell1[[#This Row],[Första tomma]]-1,"",IF(ISEVEN(Tabell1[[#This Row],[Substans nr]])=TRUE,TRUE,FALSE))</f>
        <v/>
      </c>
      <c r="Q216" s="4" t="b">
        <f t="shared" si="18"/>
        <v>1</v>
      </c>
      <c r="R216" s="4">
        <f>ROW()</f>
        <v>216</v>
      </c>
      <c r="S216" s="4">
        <f>_xlfn.MINIFS(Tabell1[Rad],Tabell1[Tom rad],TRUE)</f>
        <v>82</v>
      </c>
    </row>
    <row r="217" spans="13:19" x14ac:dyDescent="0.25">
      <c r="M217" s="4">
        <f t="shared" si="17"/>
        <v>0</v>
      </c>
      <c r="N217" s="4" t="str">
        <f>IF(Tabell1[[#This Row],[Preparatkontroll]]=0,"",1)</f>
        <v/>
      </c>
      <c r="O217" s="4" t="e" cm="1">
        <f t="array" ref="O21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7" s="4" t="str">
        <f>IF(Tabell1[[#This Row],[Rad]]&gt;Tabell1[[#This Row],[Första tomma]]-1,"",IF(ISEVEN(Tabell1[[#This Row],[Substans nr]])=TRUE,TRUE,FALSE))</f>
        <v/>
      </c>
      <c r="Q217" s="4" t="b">
        <f t="shared" si="18"/>
        <v>1</v>
      </c>
      <c r="R217" s="4">
        <f>ROW()</f>
        <v>217</v>
      </c>
      <c r="S217" s="4">
        <f>_xlfn.MINIFS(Tabell1[Rad],Tabell1[Tom rad],TRUE)</f>
        <v>82</v>
      </c>
    </row>
    <row r="218" spans="13:19" x14ac:dyDescent="0.25">
      <c r="M218" s="4">
        <f t="shared" si="17"/>
        <v>0</v>
      </c>
      <c r="N218" s="4" t="str">
        <f>IF(Tabell1[[#This Row],[Preparatkontroll]]=0,"",1)</f>
        <v/>
      </c>
      <c r="O218" s="4" t="e" cm="1">
        <f t="array" ref="O21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8" s="4" t="str">
        <f>IF(Tabell1[[#This Row],[Rad]]&gt;Tabell1[[#This Row],[Första tomma]]-1,"",IF(ISEVEN(Tabell1[[#This Row],[Substans nr]])=TRUE,TRUE,FALSE))</f>
        <v/>
      </c>
      <c r="Q218" s="4" t="b">
        <f t="shared" si="18"/>
        <v>1</v>
      </c>
      <c r="R218" s="4">
        <f>ROW()</f>
        <v>218</v>
      </c>
      <c r="S218" s="4">
        <f>_xlfn.MINIFS(Tabell1[Rad],Tabell1[Tom rad],TRUE)</f>
        <v>82</v>
      </c>
    </row>
    <row r="219" spans="13:19" x14ac:dyDescent="0.25">
      <c r="M219" s="4">
        <f t="shared" si="17"/>
        <v>0</v>
      </c>
      <c r="N219" s="4" t="str">
        <f>IF(Tabell1[[#This Row],[Preparatkontroll]]=0,"",1)</f>
        <v/>
      </c>
      <c r="O219" s="4" t="e" cm="1">
        <f t="array" ref="O21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9" s="4" t="str">
        <f>IF(Tabell1[[#This Row],[Rad]]&gt;Tabell1[[#This Row],[Första tomma]]-1,"",IF(ISEVEN(Tabell1[[#This Row],[Substans nr]])=TRUE,TRUE,FALSE))</f>
        <v/>
      </c>
      <c r="Q219" s="4" t="b">
        <f t="shared" si="18"/>
        <v>1</v>
      </c>
      <c r="R219" s="4">
        <f>ROW()</f>
        <v>219</v>
      </c>
      <c r="S219" s="4">
        <f>_xlfn.MINIFS(Tabell1[Rad],Tabell1[Tom rad],TRUE)</f>
        <v>82</v>
      </c>
    </row>
    <row r="220" spans="13:19" x14ac:dyDescent="0.25">
      <c r="M220" s="4">
        <f t="shared" si="17"/>
        <v>0</v>
      </c>
      <c r="N220" s="4" t="str">
        <f>IF(Tabell1[[#This Row],[Preparatkontroll]]=0,"",1)</f>
        <v/>
      </c>
      <c r="O220" s="4" t="e" cm="1">
        <f t="array" ref="O22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0" s="4" t="str">
        <f>IF(Tabell1[[#This Row],[Rad]]&gt;Tabell1[[#This Row],[Första tomma]]-1,"",IF(ISEVEN(Tabell1[[#This Row],[Substans nr]])=TRUE,TRUE,FALSE))</f>
        <v/>
      </c>
      <c r="Q220" s="4" t="b">
        <f t="shared" si="18"/>
        <v>1</v>
      </c>
      <c r="R220" s="4">
        <f>ROW()</f>
        <v>220</v>
      </c>
      <c r="S220" s="4">
        <f>_xlfn.MINIFS(Tabell1[Rad],Tabell1[Tom rad],TRUE)</f>
        <v>82</v>
      </c>
    </row>
    <row r="221" spans="13:19" x14ac:dyDescent="0.25">
      <c r="M221" s="4">
        <f t="shared" si="17"/>
        <v>0</v>
      </c>
      <c r="N221" s="4" t="str">
        <f>IF(Tabell1[[#This Row],[Preparatkontroll]]=0,"",1)</f>
        <v/>
      </c>
      <c r="O221" s="4" t="e" cm="1">
        <f t="array" ref="O22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1" s="4" t="str">
        <f>IF(Tabell1[[#This Row],[Rad]]&gt;Tabell1[[#This Row],[Första tomma]]-1,"",IF(ISEVEN(Tabell1[[#This Row],[Substans nr]])=TRUE,TRUE,FALSE))</f>
        <v/>
      </c>
      <c r="Q221" s="4" t="b">
        <f t="shared" si="18"/>
        <v>1</v>
      </c>
      <c r="R221" s="4">
        <f>ROW()</f>
        <v>221</v>
      </c>
      <c r="S221" s="4">
        <f>_xlfn.MINIFS(Tabell1[Rad],Tabell1[Tom rad],TRUE)</f>
        <v>82</v>
      </c>
    </row>
    <row r="222" spans="13:19" x14ac:dyDescent="0.25">
      <c r="M222" s="4">
        <f t="shared" si="17"/>
        <v>0</v>
      </c>
      <c r="N222" s="4" t="str">
        <f>IF(Tabell1[[#This Row],[Preparatkontroll]]=0,"",1)</f>
        <v/>
      </c>
      <c r="O222" s="4" t="e" cm="1">
        <f t="array" ref="O22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2" s="4" t="str">
        <f>IF(Tabell1[[#This Row],[Rad]]&gt;Tabell1[[#This Row],[Första tomma]]-1,"",IF(ISEVEN(Tabell1[[#This Row],[Substans nr]])=TRUE,TRUE,FALSE))</f>
        <v/>
      </c>
      <c r="Q222" s="4" t="b">
        <f t="shared" si="18"/>
        <v>1</v>
      </c>
      <c r="R222" s="4">
        <f>ROW()</f>
        <v>222</v>
      </c>
      <c r="S222" s="4">
        <f>_xlfn.MINIFS(Tabell1[Rad],Tabell1[Tom rad],TRUE)</f>
        <v>82</v>
      </c>
    </row>
    <row r="223" spans="13:19" x14ac:dyDescent="0.25">
      <c r="M223" s="4">
        <f t="shared" si="17"/>
        <v>0</v>
      </c>
      <c r="N223" s="4" t="str">
        <f>IF(Tabell1[[#This Row],[Preparatkontroll]]=0,"",1)</f>
        <v/>
      </c>
      <c r="O223" s="4" t="e" cm="1">
        <f t="array" ref="O22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3" s="4" t="str">
        <f>IF(Tabell1[[#This Row],[Rad]]&gt;Tabell1[[#This Row],[Första tomma]]-1,"",IF(ISEVEN(Tabell1[[#This Row],[Substans nr]])=TRUE,TRUE,FALSE))</f>
        <v/>
      </c>
      <c r="Q223" s="4" t="b">
        <f t="shared" si="18"/>
        <v>1</v>
      </c>
      <c r="R223" s="4">
        <f>ROW()</f>
        <v>223</v>
      </c>
      <c r="S223" s="4">
        <f>_xlfn.MINIFS(Tabell1[Rad],Tabell1[Tom rad],TRUE)</f>
        <v>82</v>
      </c>
    </row>
    <row r="224" spans="13:19" x14ac:dyDescent="0.25">
      <c r="M224" s="4">
        <f t="shared" si="17"/>
        <v>0</v>
      </c>
      <c r="N224" s="4" t="str">
        <f>IF(Tabell1[[#This Row],[Preparatkontroll]]=0,"",1)</f>
        <v/>
      </c>
      <c r="O224" s="4" t="e" cm="1">
        <f t="array" ref="O22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4" s="4" t="str">
        <f>IF(Tabell1[[#This Row],[Rad]]&gt;Tabell1[[#This Row],[Första tomma]]-1,"",IF(ISEVEN(Tabell1[[#This Row],[Substans nr]])=TRUE,TRUE,FALSE))</f>
        <v/>
      </c>
      <c r="Q224" s="4" t="b">
        <f t="shared" si="18"/>
        <v>1</v>
      </c>
      <c r="R224" s="4">
        <f>ROW()</f>
        <v>224</v>
      </c>
      <c r="S224" s="4">
        <f>_xlfn.MINIFS(Tabell1[Rad],Tabell1[Tom rad],TRUE)</f>
        <v>82</v>
      </c>
    </row>
    <row r="225" spans="13:19" x14ac:dyDescent="0.25">
      <c r="M225" s="4">
        <f t="shared" si="17"/>
        <v>0</v>
      </c>
      <c r="N225" s="4" t="str">
        <f>IF(Tabell1[[#This Row],[Preparatkontroll]]=0,"",1)</f>
        <v/>
      </c>
      <c r="O225" s="4" t="e" cm="1">
        <f t="array" ref="O22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5" s="4" t="str">
        <f>IF(Tabell1[[#This Row],[Rad]]&gt;Tabell1[[#This Row],[Första tomma]]-1,"",IF(ISEVEN(Tabell1[[#This Row],[Substans nr]])=TRUE,TRUE,FALSE))</f>
        <v/>
      </c>
      <c r="Q225" s="4" t="b">
        <f t="shared" si="18"/>
        <v>1</v>
      </c>
      <c r="R225" s="4">
        <f>ROW()</f>
        <v>225</v>
      </c>
      <c r="S225" s="4">
        <f>_xlfn.MINIFS(Tabell1[Rad],Tabell1[Tom rad],TRUE)</f>
        <v>82</v>
      </c>
    </row>
    <row r="226" spans="13:19" x14ac:dyDescent="0.25">
      <c r="M226" s="4">
        <f t="shared" si="17"/>
        <v>0</v>
      </c>
      <c r="N226" s="4" t="str">
        <f>IF(Tabell1[[#This Row],[Preparatkontroll]]=0,"",1)</f>
        <v/>
      </c>
      <c r="O226" s="4" t="e" cm="1">
        <f t="array" ref="O22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6" s="4" t="str">
        <f>IF(Tabell1[[#This Row],[Rad]]&gt;Tabell1[[#This Row],[Första tomma]]-1,"",IF(ISEVEN(Tabell1[[#This Row],[Substans nr]])=TRUE,TRUE,FALSE))</f>
        <v/>
      </c>
      <c r="Q226" s="4" t="b">
        <f t="shared" si="18"/>
        <v>1</v>
      </c>
      <c r="R226" s="4">
        <f>ROW()</f>
        <v>226</v>
      </c>
      <c r="S226" s="4">
        <f>_xlfn.MINIFS(Tabell1[Rad],Tabell1[Tom rad],TRUE)</f>
        <v>82</v>
      </c>
    </row>
    <row r="227" spans="13:19" x14ac:dyDescent="0.25">
      <c r="M227" s="4">
        <f t="shared" si="17"/>
        <v>0</v>
      </c>
      <c r="N227" s="4" t="str">
        <f>IF(Tabell1[[#This Row],[Preparatkontroll]]=0,"",1)</f>
        <v/>
      </c>
      <c r="O227" s="4" t="e" cm="1">
        <f t="array" ref="O22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7" s="4" t="str">
        <f>IF(Tabell1[[#This Row],[Rad]]&gt;Tabell1[[#This Row],[Första tomma]]-1,"",IF(ISEVEN(Tabell1[[#This Row],[Substans nr]])=TRUE,TRUE,FALSE))</f>
        <v/>
      </c>
      <c r="Q227" s="4" t="b">
        <f t="shared" si="18"/>
        <v>1</v>
      </c>
      <c r="R227" s="4">
        <f>ROW()</f>
        <v>227</v>
      </c>
      <c r="S227" s="4">
        <f>_xlfn.MINIFS(Tabell1[Rad],Tabell1[Tom rad],TRUE)</f>
        <v>82</v>
      </c>
    </row>
    <row r="228" spans="13:19" x14ac:dyDescent="0.25">
      <c r="M228" s="4">
        <f t="shared" si="17"/>
        <v>0</v>
      </c>
      <c r="N228" s="4" t="str">
        <f>IF(Tabell1[[#This Row],[Preparatkontroll]]=0,"",1)</f>
        <v/>
      </c>
      <c r="O228" s="4" t="e" cm="1">
        <f t="array" ref="O22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8" s="4" t="str">
        <f>IF(Tabell1[[#This Row],[Rad]]&gt;Tabell1[[#This Row],[Första tomma]]-1,"",IF(ISEVEN(Tabell1[[#This Row],[Substans nr]])=TRUE,TRUE,FALSE))</f>
        <v/>
      </c>
      <c r="Q228" s="4" t="b">
        <f t="shared" si="18"/>
        <v>1</v>
      </c>
      <c r="R228" s="4">
        <f>ROW()</f>
        <v>228</v>
      </c>
      <c r="S228" s="4">
        <f>_xlfn.MINIFS(Tabell1[Rad],Tabell1[Tom rad],TRUE)</f>
        <v>82</v>
      </c>
    </row>
    <row r="229" spans="13:19" x14ac:dyDescent="0.25">
      <c r="M229" s="4">
        <f t="shared" si="17"/>
        <v>0</v>
      </c>
      <c r="N229" s="4" t="str">
        <f>IF(Tabell1[[#This Row],[Preparatkontroll]]=0,"",1)</f>
        <v/>
      </c>
      <c r="O229" s="4" t="e" cm="1">
        <f t="array" ref="O22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9" s="4" t="str">
        <f>IF(Tabell1[[#This Row],[Rad]]&gt;Tabell1[[#This Row],[Första tomma]]-1,"",IF(ISEVEN(Tabell1[[#This Row],[Substans nr]])=TRUE,TRUE,FALSE))</f>
        <v/>
      </c>
      <c r="Q229" s="4" t="b">
        <f t="shared" si="18"/>
        <v>1</v>
      </c>
      <c r="R229" s="4">
        <f>ROW()</f>
        <v>229</v>
      </c>
      <c r="S229" s="4">
        <f>_xlfn.MINIFS(Tabell1[Rad],Tabell1[Tom rad],TRUE)</f>
        <v>82</v>
      </c>
    </row>
    <row r="230" spans="13:19" x14ac:dyDescent="0.25">
      <c r="M230" s="4">
        <f t="shared" si="17"/>
        <v>0</v>
      </c>
      <c r="N230" s="4" t="str">
        <f>IF(Tabell1[[#This Row],[Preparatkontroll]]=0,"",1)</f>
        <v/>
      </c>
      <c r="O230" s="4" t="e" cm="1">
        <f t="array" ref="O23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0" s="4" t="str">
        <f>IF(Tabell1[[#This Row],[Rad]]&gt;Tabell1[[#This Row],[Första tomma]]-1,"",IF(ISEVEN(Tabell1[[#This Row],[Substans nr]])=TRUE,TRUE,FALSE))</f>
        <v/>
      </c>
      <c r="Q230" s="4" t="b">
        <f t="shared" si="18"/>
        <v>1</v>
      </c>
      <c r="R230" s="4">
        <f>ROW()</f>
        <v>230</v>
      </c>
      <c r="S230" s="4">
        <f>_xlfn.MINIFS(Tabell1[Rad],Tabell1[Tom rad],TRUE)</f>
        <v>82</v>
      </c>
    </row>
    <row r="231" spans="13:19" x14ac:dyDescent="0.25">
      <c r="M231" s="4">
        <f t="shared" si="17"/>
        <v>0</v>
      </c>
      <c r="N231" s="4" t="str">
        <f>IF(Tabell1[[#This Row],[Preparatkontroll]]=0,"",1)</f>
        <v/>
      </c>
      <c r="O231" s="4" t="e" cm="1">
        <f t="array" ref="O23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1" s="4" t="str">
        <f>IF(Tabell1[[#This Row],[Rad]]&gt;Tabell1[[#This Row],[Första tomma]]-1,"",IF(ISEVEN(Tabell1[[#This Row],[Substans nr]])=TRUE,TRUE,FALSE))</f>
        <v/>
      </c>
      <c r="Q231" s="4" t="b">
        <f t="shared" si="18"/>
        <v>1</v>
      </c>
      <c r="R231" s="4">
        <f>ROW()</f>
        <v>231</v>
      </c>
      <c r="S231" s="4">
        <f>_xlfn.MINIFS(Tabell1[Rad],Tabell1[Tom rad],TRUE)</f>
        <v>82</v>
      </c>
    </row>
    <row r="232" spans="13:19" x14ac:dyDescent="0.25">
      <c r="M232" s="4">
        <f t="shared" si="17"/>
        <v>0</v>
      </c>
      <c r="N232" s="4" t="str">
        <f>IF(Tabell1[[#This Row],[Preparatkontroll]]=0,"",1)</f>
        <v/>
      </c>
      <c r="O232" s="4" t="e" cm="1">
        <f t="array" ref="O23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2" s="4" t="str">
        <f>IF(Tabell1[[#This Row],[Rad]]&gt;Tabell1[[#This Row],[Första tomma]]-1,"",IF(ISEVEN(Tabell1[[#This Row],[Substans nr]])=TRUE,TRUE,FALSE))</f>
        <v/>
      </c>
      <c r="Q232" s="4" t="b">
        <f t="shared" si="18"/>
        <v>1</v>
      </c>
      <c r="R232" s="4">
        <f>ROW()</f>
        <v>232</v>
      </c>
      <c r="S232" s="4">
        <f>_xlfn.MINIFS(Tabell1[Rad],Tabell1[Tom rad],TRUE)</f>
        <v>82</v>
      </c>
    </row>
    <row r="233" spans="13:19" x14ac:dyDescent="0.25">
      <c r="M233" s="4">
        <f t="shared" si="17"/>
        <v>0</v>
      </c>
      <c r="N233" s="4" t="str">
        <f>IF(Tabell1[[#This Row],[Preparatkontroll]]=0,"",1)</f>
        <v/>
      </c>
      <c r="O233" s="4" t="e" cm="1">
        <f t="array" ref="O23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3" s="4" t="str">
        <f>IF(Tabell1[[#This Row],[Rad]]&gt;Tabell1[[#This Row],[Första tomma]]-1,"",IF(ISEVEN(Tabell1[[#This Row],[Substans nr]])=TRUE,TRUE,FALSE))</f>
        <v/>
      </c>
      <c r="Q233" s="4" t="b">
        <f t="shared" si="18"/>
        <v>1</v>
      </c>
      <c r="R233" s="4">
        <f>ROW()</f>
        <v>233</v>
      </c>
      <c r="S233" s="4">
        <f>_xlfn.MINIFS(Tabell1[Rad],Tabell1[Tom rad],TRUE)</f>
        <v>82</v>
      </c>
    </row>
    <row r="234" spans="13:19" x14ac:dyDescent="0.25">
      <c r="M234" s="4">
        <f t="shared" si="17"/>
        <v>0</v>
      </c>
      <c r="N234" s="4" t="str">
        <f>IF(Tabell1[[#This Row],[Preparatkontroll]]=0,"",1)</f>
        <v/>
      </c>
      <c r="O234" s="4" t="e" cm="1">
        <f t="array" ref="O23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4" s="4" t="str">
        <f>IF(Tabell1[[#This Row],[Rad]]&gt;Tabell1[[#This Row],[Första tomma]]-1,"",IF(ISEVEN(Tabell1[[#This Row],[Substans nr]])=TRUE,TRUE,FALSE))</f>
        <v/>
      </c>
      <c r="Q234" s="4" t="b">
        <f t="shared" si="18"/>
        <v>1</v>
      </c>
      <c r="R234" s="4">
        <f>ROW()</f>
        <v>234</v>
      </c>
      <c r="S234" s="4">
        <f>_xlfn.MINIFS(Tabell1[Rad],Tabell1[Tom rad],TRUE)</f>
        <v>82</v>
      </c>
    </row>
    <row r="235" spans="13:19" x14ac:dyDescent="0.25">
      <c r="M235" s="4">
        <f t="shared" si="17"/>
        <v>0</v>
      </c>
      <c r="N235" s="4" t="str">
        <f>IF(Tabell1[[#This Row],[Preparatkontroll]]=0,"",1)</f>
        <v/>
      </c>
      <c r="O235" s="4" t="e" cm="1">
        <f t="array" ref="O23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5" s="4" t="str">
        <f>IF(Tabell1[[#This Row],[Rad]]&gt;Tabell1[[#This Row],[Första tomma]]-1,"",IF(ISEVEN(Tabell1[[#This Row],[Substans nr]])=TRUE,TRUE,FALSE))</f>
        <v/>
      </c>
      <c r="Q235" s="4" t="b">
        <f t="shared" si="18"/>
        <v>1</v>
      </c>
      <c r="R235" s="4">
        <f>ROW()</f>
        <v>235</v>
      </c>
      <c r="S235" s="4">
        <f>_xlfn.MINIFS(Tabell1[Rad],Tabell1[Tom rad],TRUE)</f>
        <v>82</v>
      </c>
    </row>
    <row r="236" spans="13:19" x14ac:dyDescent="0.25">
      <c r="M236" s="4">
        <f t="shared" si="17"/>
        <v>0</v>
      </c>
      <c r="N236" s="4" t="str">
        <f>IF(Tabell1[[#This Row],[Preparatkontroll]]=0,"",1)</f>
        <v/>
      </c>
      <c r="O236" s="4" t="e" cm="1">
        <f t="array" ref="O23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6" s="4" t="str">
        <f>IF(Tabell1[[#This Row],[Rad]]&gt;Tabell1[[#This Row],[Första tomma]]-1,"",IF(ISEVEN(Tabell1[[#This Row],[Substans nr]])=TRUE,TRUE,FALSE))</f>
        <v/>
      </c>
      <c r="Q236" s="4" t="b">
        <f t="shared" si="18"/>
        <v>1</v>
      </c>
      <c r="R236" s="4">
        <f>ROW()</f>
        <v>236</v>
      </c>
      <c r="S236" s="4">
        <f>_xlfn.MINIFS(Tabell1[Rad],Tabell1[Tom rad],TRUE)</f>
        <v>82</v>
      </c>
    </row>
    <row r="237" spans="13:19" x14ac:dyDescent="0.25">
      <c r="M237" s="4">
        <f t="shared" si="17"/>
        <v>0</v>
      </c>
      <c r="N237" s="4" t="str">
        <f>IF(Tabell1[[#This Row],[Preparatkontroll]]=0,"",1)</f>
        <v/>
      </c>
      <c r="O237" s="4" t="e" cm="1">
        <f t="array" ref="O23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7" s="4" t="str">
        <f>IF(Tabell1[[#This Row],[Rad]]&gt;Tabell1[[#This Row],[Första tomma]]-1,"",IF(ISEVEN(Tabell1[[#This Row],[Substans nr]])=TRUE,TRUE,FALSE))</f>
        <v/>
      </c>
      <c r="Q237" s="4" t="b">
        <f t="shared" si="18"/>
        <v>1</v>
      </c>
      <c r="R237" s="4">
        <f>ROW()</f>
        <v>237</v>
      </c>
      <c r="S237" s="4">
        <f>_xlfn.MINIFS(Tabell1[Rad],Tabell1[Tom rad],TRUE)</f>
        <v>82</v>
      </c>
    </row>
    <row r="238" spans="13:19" x14ac:dyDescent="0.25">
      <c r="M238" s="4">
        <f t="shared" si="17"/>
        <v>0</v>
      </c>
      <c r="N238" s="4" t="str">
        <f>IF(Tabell1[[#This Row],[Preparatkontroll]]=0,"",1)</f>
        <v/>
      </c>
      <c r="O238" s="4" t="e" cm="1">
        <f t="array" ref="O23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8" s="4" t="str">
        <f>IF(Tabell1[[#This Row],[Rad]]&gt;Tabell1[[#This Row],[Första tomma]]-1,"",IF(ISEVEN(Tabell1[[#This Row],[Substans nr]])=TRUE,TRUE,FALSE))</f>
        <v/>
      </c>
      <c r="Q238" s="4" t="b">
        <f t="shared" si="18"/>
        <v>1</v>
      </c>
      <c r="R238" s="4">
        <f>ROW()</f>
        <v>238</v>
      </c>
      <c r="S238" s="4">
        <f>_xlfn.MINIFS(Tabell1[Rad],Tabell1[Tom rad],TRUE)</f>
        <v>82</v>
      </c>
    </row>
    <row r="239" spans="13:19" x14ac:dyDescent="0.25">
      <c r="M239" s="4">
        <f t="shared" si="17"/>
        <v>0</v>
      </c>
      <c r="N239" s="4" t="str">
        <f>IF(Tabell1[[#This Row],[Preparatkontroll]]=0,"",1)</f>
        <v/>
      </c>
      <c r="O239" s="4" t="e" cm="1">
        <f t="array" ref="O23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9" s="4" t="str">
        <f>IF(Tabell1[[#This Row],[Rad]]&gt;Tabell1[[#This Row],[Första tomma]]-1,"",IF(ISEVEN(Tabell1[[#This Row],[Substans nr]])=TRUE,TRUE,FALSE))</f>
        <v/>
      </c>
      <c r="Q239" s="4" t="b">
        <f t="shared" si="18"/>
        <v>1</v>
      </c>
      <c r="R239" s="4">
        <f>ROW()</f>
        <v>239</v>
      </c>
      <c r="S239" s="4">
        <f>_xlfn.MINIFS(Tabell1[Rad],Tabell1[Tom rad],TRUE)</f>
        <v>82</v>
      </c>
    </row>
    <row r="240" spans="13:19" x14ac:dyDescent="0.25">
      <c r="M240" s="4">
        <f t="shared" si="17"/>
        <v>0</v>
      </c>
      <c r="N240" s="4" t="str">
        <f>IF(Tabell1[[#This Row],[Preparatkontroll]]=0,"",1)</f>
        <v/>
      </c>
      <c r="O240" s="4" t="e" cm="1">
        <f t="array" ref="O24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0" s="4" t="str">
        <f>IF(Tabell1[[#This Row],[Rad]]&gt;Tabell1[[#This Row],[Första tomma]]-1,"",IF(ISEVEN(Tabell1[[#This Row],[Substans nr]])=TRUE,TRUE,FALSE))</f>
        <v/>
      </c>
      <c r="Q240" s="4" t="b">
        <f t="shared" si="18"/>
        <v>1</v>
      </c>
      <c r="R240" s="4">
        <f>ROW()</f>
        <v>240</v>
      </c>
      <c r="S240" s="4">
        <f>_xlfn.MINIFS(Tabell1[Rad],Tabell1[Tom rad],TRUE)</f>
        <v>82</v>
      </c>
    </row>
    <row r="241" spans="13:19" x14ac:dyDescent="0.25">
      <c r="M241" s="4">
        <f t="shared" si="17"/>
        <v>0</v>
      </c>
      <c r="N241" s="4" t="str">
        <f>IF(Tabell1[[#This Row],[Preparatkontroll]]=0,"",1)</f>
        <v/>
      </c>
      <c r="O241" s="4" t="e" cm="1">
        <f t="array" ref="O24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1" s="4" t="str">
        <f>IF(Tabell1[[#This Row],[Rad]]&gt;Tabell1[[#This Row],[Första tomma]]-1,"",IF(ISEVEN(Tabell1[[#This Row],[Substans nr]])=TRUE,TRUE,FALSE))</f>
        <v/>
      </c>
      <c r="Q241" s="4" t="b">
        <f t="shared" si="18"/>
        <v>1</v>
      </c>
      <c r="R241" s="4">
        <f>ROW()</f>
        <v>241</v>
      </c>
      <c r="S241" s="4">
        <f>_xlfn.MINIFS(Tabell1[Rad],Tabell1[Tom rad],TRUE)</f>
        <v>82</v>
      </c>
    </row>
    <row r="242" spans="13:19" x14ac:dyDescent="0.25">
      <c r="M242" s="4">
        <f t="shared" si="17"/>
        <v>0</v>
      </c>
      <c r="N242" s="4" t="str">
        <f>IF(Tabell1[[#This Row],[Preparatkontroll]]=0,"",1)</f>
        <v/>
      </c>
      <c r="O242" s="4" t="e" cm="1">
        <f t="array" ref="O24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2" s="4" t="str">
        <f>IF(Tabell1[[#This Row],[Rad]]&gt;Tabell1[[#This Row],[Första tomma]]-1,"",IF(ISEVEN(Tabell1[[#This Row],[Substans nr]])=TRUE,TRUE,FALSE))</f>
        <v/>
      </c>
      <c r="Q242" s="4" t="b">
        <f t="shared" si="18"/>
        <v>1</v>
      </c>
      <c r="R242" s="4">
        <f>ROW()</f>
        <v>242</v>
      </c>
      <c r="S242" s="4">
        <f>_xlfn.MINIFS(Tabell1[Rad],Tabell1[Tom rad],TRUE)</f>
        <v>82</v>
      </c>
    </row>
    <row r="243" spans="13:19" x14ac:dyDescent="0.25">
      <c r="M243" s="4">
        <f t="shared" si="17"/>
        <v>0</v>
      </c>
      <c r="N243" s="4" t="str">
        <f>IF(Tabell1[[#This Row],[Preparatkontroll]]=0,"",1)</f>
        <v/>
      </c>
      <c r="O243" s="4" t="e" cm="1">
        <f t="array" ref="O24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3" s="4" t="str">
        <f>IF(Tabell1[[#This Row],[Rad]]&gt;Tabell1[[#This Row],[Första tomma]]-1,"",IF(ISEVEN(Tabell1[[#This Row],[Substans nr]])=TRUE,TRUE,FALSE))</f>
        <v/>
      </c>
      <c r="Q243" s="4" t="b">
        <f t="shared" si="18"/>
        <v>1</v>
      </c>
      <c r="R243" s="4">
        <f>ROW()</f>
        <v>243</v>
      </c>
      <c r="S243" s="4">
        <f>_xlfn.MINIFS(Tabell1[Rad],Tabell1[Tom rad],TRUE)</f>
        <v>82</v>
      </c>
    </row>
    <row r="244" spans="13:19" x14ac:dyDescent="0.25">
      <c r="M244" s="4">
        <f t="shared" si="17"/>
        <v>0</v>
      </c>
      <c r="N244" s="4" t="str">
        <f>IF(Tabell1[[#This Row],[Preparatkontroll]]=0,"",1)</f>
        <v/>
      </c>
      <c r="O244" s="4" t="e" cm="1">
        <f t="array" ref="O24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4" s="4" t="str">
        <f>IF(Tabell1[[#This Row],[Rad]]&gt;Tabell1[[#This Row],[Första tomma]]-1,"",IF(ISEVEN(Tabell1[[#This Row],[Substans nr]])=TRUE,TRUE,FALSE))</f>
        <v/>
      </c>
      <c r="Q244" s="4" t="b">
        <f t="shared" si="18"/>
        <v>1</v>
      </c>
      <c r="R244" s="4">
        <f>ROW()</f>
        <v>244</v>
      </c>
      <c r="S244" s="4">
        <f>_xlfn.MINIFS(Tabell1[Rad],Tabell1[Tom rad],TRUE)</f>
        <v>82</v>
      </c>
    </row>
    <row r="245" spans="13:19" x14ac:dyDescent="0.25">
      <c r="M245" s="4">
        <f t="shared" si="17"/>
        <v>0</v>
      </c>
      <c r="N245" s="4" t="str">
        <f>IF(Tabell1[[#This Row],[Preparatkontroll]]=0,"",1)</f>
        <v/>
      </c>
      <c r="O245" s="4" t="e" cm="1">
        <f t="array" ref="O24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5" s="4" t="str">
        <f>IF(Tabell1[[#This Row],[Rad]]&gt;Tabell1[[#This Row],[Första tomma]]-1,"",IF(ISEVEN(Tabell1[[#This Row],[Substans nr]])=TRUE,TRUE,FALSE))</f>
        <v/>
      </c>
      <c r="Q245" s="4" t="b">
        <f t="shared" si="18"/>
        <v>1</v>
      </c>
      <c r="R245" s="4">
        <f>ROW()</f>
        <v>245</v>
      </c>
      <c r="S245" s="4">
        <f>_xlfn.MINIFS(Tabell1[Rad],Tabell1[Tom rad],TRUE)</f>
        <v>82</v>
      </c>
    </row>
    <row r="246" spans="13:19" x14ac:dyDescent="0.25">
      <c r="M246" s="4">
        <f t="shared" si="17"/>
        <v>0</v>
      </c>
      <c r="N246" s="4" t="str">
        <f>IF(Tabell1[[#This Row],[Preparatkontroll]]=0,"",1)</f>
        <v/>
      </c>
      <c r="O246" s="4" t="e" cm="1">
        <f t="array" ref="O24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6" s="4" t="str">
        <f>IF(Tabell1[[#This Row],[Rad]]&gt;Tabell1[[#This Row],[Första tomma]]-1,"",IF(ISEVEN(Tabell1[[#This Row],[Substans nr]])=TRUE,TRUE,FALSE))</f>
        <v/>
      </c>
      <c r="Q246" s="4" t="b">
        <f t="shared" si="18"/>
        <v>1</v>
      </c>
      <c r="R246" s="4">
        <f>ROW()</f>
        <v>246</v>
      </c>
      <c r="S246" s="4">
        <f>_xlfn.MINIFS(Tabell1[Rad],Tabell1[Tom rad],TRUE)</f>
        <v>82</v>
      </c>
    </row>
    <row r="247" spans="13:19" x14ac:dyDescent="0.25">
      <c r="M247" s="4">
        <f t="shared" si="17"/>
        <v>0</v>
      </c>
      <c r="N247" s="4" t="str">
        <f>IF(Tabell1[[#This Row],[Preparatkontroll]]=0,"",1)</f>
        <v/>
      </c>
      <c r="O247" s="4" t="e" cm="1">
        <f t="array" ref="O24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7" s="4" t="str">
        <f>IF(Tabell1[[#This Row],[Rad]]&gt;Tabell1[[#This Row],[Första tomma]]-1,"",IF(ISEVEN(Tabell1[[#This Row],[Substans nr]])=TRUE,TRUE,FALSE))</f>
        <v/>
      </c>
      <c r="Q247" s="4" t="b">
        <f t="shared" si="18"/>
        <v>1</v>
      </c>
      <c r="R247" s="4">
        <f>ROW()</f>
        <v>247</v>
      </c>
      <c r="S247" s="4">
        <f>_xlfn.MINIFS(Tabell1[Rad],Tabell1[Tom rad],TRUE)</f>
        <v>82</v>
      </c>
    </row>
    <row r="248" spans="13:19" x14ac:dyDescent="0.25">
      <c r="M248" s="4">
        <f t="shared" si="17"/>
        <v>0</v>
      </c>
      <c r="N248" s="4" t="str">
        <f>IF(Tabell1[[#This Row],[Preparatkontroll]]=0,"",1)</f>
        <v/>
      </c>
      <c r="O248" s="4" t="e" cm="1">
        <f t="array" ref="O24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8" s="4" t="str">
        <f>IF(Tabell1[[#This Row],[Rad]]&gt;Tabell1[[#This Row],[Första tomma]]-1,"",IF(ISEVEN(Tabell1[[#This Row],[Substans nr]])=TRUE,TRUE,FALSE))</f>
        <v/>
      </c>
      <c r="Q248" s="4" t="b">
        <f t="shared" si="18"/>
        <v>1</v>
      </c>
      <c r="R248" s="4">
        <f>ROW()</f>
        <v>248</v>
      </c>
      <c r="S248" s="4">
        <f>_xlfn.MINIFS(Tabell1[Rad],Tabell1[Tom rad],TRUE)</f>
        <v>82</v>
      </c>
    </row>
    <row r="249" spans="13:19" x14ac:dyDescent="0.25">
      <c r="M249" s="4">
        <f t="shared" si="17"/>
        <v>0</v>
      </c>
      <c r="N249" s="4" t="str">
        <f>IF(Tabell1[[#This Row],[Preparatkontroll]]=0,"",1)</f>
        <v/>
      </c>
      <c r="O249" s="4" t="e" cm="1">
        <f t="array" ref="O24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9" s="4" t="str">
        <f>IF(Tabell1[[#This Row],[Rad]]&gt;Tabell1[[#This Row],[Första tomma]]-1,"",IF(ISEVEN(Tabell1[[#This Row],[Substans nr]])=TRUE,TRUE,FALSE))</f>
        <v/>
      </c>
      <c r="Q249" s="4" t="b">
        <f t="shared" si="18"/>
        <v>1</v>
      </c>
      <c r="R249" s="4">
        <f>ROW()</f>
        <v>249</v>
      </c>
      <c r="S249" s="4">
        <f>_xlfn.MINIFS(Tabell1[Rad],Tabell1[Tom rad],TRUE)</f>
        <v>82</v>
      </c>
    </row>
    <row r="250" spans="13:19" x14ac:dyDescent="0.25">
      <c r="M250" s="4">
        <f t="shared" si="17"/>
        <v>0</v>
      </c>
      <c r="N250" s="4" t="str">
        <f>IF(Tabell1[[#This Row],[Preparatkontroll]]=0,"",1)</f>
        <v/>
      </c>
      <c r="O250" s="4" t="e" cm="1">
        <f t="array" ref="O25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0" s="4" t="str">
        <f>IF(Tabell1[[#This Row],[Rad]]&gt;Tabell1[[#This Row],[Första tomma]]-1,"",IF(ISEVEN(Tabell1[[#This Row],[Substans nr]])=TRUE,TRUE,FALSE))</f>
        <v/>
      </c>
      <c r="Q250" s="4" t="b">
        <f t="shared" si="18"/>
        <v>1</v>
      </c>
      <c r="R250" s="4">
        <f>ROW()</f>
        <v>250</v>
      </c>
      <c r="S250" s="4">
        <f>_xlfn.MINIFS(Tabell1[Rad],Tabell1[Tom rad],TRUE)</f>
        <v>82</v>
      </c>
    </row>
    <row r="251" spans="13:19" x14ac:dyDescent="0.25">
      <c r="M251" s="4">
        <f t="shared" si="17"/>
        <v>0</v>
      </c>
      <c r="N251" s="4" t="str">
        <f>IF(Tabell1[[#This Row],[Preparatkontroll]]=0,"",1)</f>
        <v/>
      </c>
      <c r="O251" s="4" t="e" cm="1">
        <f t="array" ref="O25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1" s="4" t="str">
        <f>IF(Tabell1[[#This Row],[Rad]]&gt;Tabell1[[#This Row],[Första tomma]]-1,"",IF(ISEVEN(Tabell1[[#This Row],[Substans nr]])=TRUE,TRUE,FALSE))</f>
        <v/>
      </c>
      <c r="Q251" s="4" t="b">
        <f t="shared" si="18"/>
        <v>1</v>
      </c>
      <c r="R251" s="4">
        <f>ROW()</f>
        <v>251</v>
      </c>
      <c r="S251" s="4">
        <f>_xlfn.MINIFS(Tabell1[Rad],Tabell1[Tom rad],TRUE)</f>
        <v>82</v>
      </c>
    </row>
    <row r="252" spans="13:19" x14ac:dyDescent="0.25">
      <c r="M252" s="4">
        <f t="shared" si="17"/>
        <v>0</v>
      </c>
      <c r="N252" s="4" t="str">
        <f>IF(Tabell1[[#This Row],[Preparatkontroll]]=0,"",1)</f>
        <v/>
      </c>
      <c r="O252" s="4" t="e" cm="1">
        <f t="array" ref="O25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2" s="4" t="str">
        <f>IF(Tabell1[[#This Row],[Rad]]&gt;Tabell1[[#This Row],[Första tomma]]-1,"",IF(ISEVEN(Tabell1[[#This Row],[Substans nr]])=TRUE,TRUE,FALSE))</f>
        <v/>
      </c>
      <c r="Q252" s="4" t="b">
        <f t="shared" si="18"/>
        <v>1</v>
      </c>
      <c r="R252" s="4">
        <f>ROW()</f>
        <v>252</v>
      </c>
      <c r="S252" s="4">
        <f>_xlfn.MINIFS(Tabell1[Rad],Tabell1[Tom rad],TRUE)</f>
        <v>82</v>
      </c>
    </row>
    <row r="253" spans="13:19" x14ac:dyDescent="0.25">
      <c r="M253" s="4">
        <f t="shared" si="17"/>
        <v>0</v>
      </c>
      <c r="N253" s="4" t="str">
        <f>IF(Tabell1[[#This Row],[Preparatkontroll]]=0,"",1)</f>
        <v/>
      </c>
      <c r="O253" s="4" t="e" cm="1">
        <f t="array" ref="O25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3" s="4" t="str">
        <f>IF(Tabell1[[#This Row],[Rad]]&gt;Tabell1[[#This Row],[Första tomma]]-1,"",IF(ISEVEN(Tabell1[[#This Row],[Substans nr]])=TRUE,TRUE,FALSE))</f>
        <v/>
      </c>
      <c r="Q253" s="4" t="b">
        <f t="shared" si="18"/>
        <v>1</v>
      </c>
      <c r="R253" s="4">
        <f>ROW()</f>
        <v>253</v>
      </c>
      <c r="S253" s="4">
        <f>_xlfn.MINIFS(Tabell1[Rad],Tabell1[Tom rad],TRUE)</f>
        <v>82</v>
      </c>
    </row>
    <row r="254" spans="13:19" x14ac:dyDescent="0.25">
      <c r="M254" s="4">
        <f t="shared" si="17"/>
        <v>0</v>
      </c>
      <c r="N254" s="4" t="str">
        <f>IF(Tabell1[[#This Row],[Preparatkontroll]]=0,"",1)</f>
        <v/>
      </c>
      <c r="O254" s="4" t="e" cm="1">
        <f t="array" ref="O25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4" s="4" t="str">
        <f>IF(Tabell1[[#This Row],[Rad]]&gt;Tabell1[[#This Row],[Första tomma]]-1,"",IF(ISEVEN(Tabell1[[#This Row],[Substans nr]])=TRUE,TRUE,FALSE))</f>
        <v/>
      </c>
      <c r="Q254" s="4" t="b">
        <f t="shared" si="18"/>
        <v>1</v>
      </c>
      <c r="R254" s="4">
        <f>ROW()</f>
        <v>254</v>
      </c>
      <c r="S254" s="4">
        <f>_xlfn.MINIFS(Tabell1[Rad],Tabell1[Tom rad],TRUE)</f>
        <v>82</v>
      </c>
    </row>
    <row r="255" spans="13:19" x14ac:dyDescent="0.25">
      <c r="M255" s="4">
        <f t="shared" si="17"/>
        <v>0</v>
      </c>
      <c r="N255" s="4" t="str">
        <f>IF(Tabell1[[#This Row],[Preparatkontroll]]=0,"",1)</f>
        <v/>
      </c>
      <c r="O255" s="4" t="e" cm="1">
        <f t="array" ref="O25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5" s="4" t="str">
        <f>IF(Tabell1[[#This Row],[Rad]]&gt;Tabell1[[#This Row],[Första tomma]]-1,"",IF(ISEVEN(Tabell1[[#This Row],[Substans nr]])=TRUE,TRUE,FALSE))</f>
        <v/>
      </c>
      <c r="Q255" s="4" t="b">
        <f t="shared" si="18"/>
        <v>1</v>
      </c>
      <c r="R255" s="4">
        <f>ROW()</f>
        <v>255</v>
      </c>
      <c r="S255" s="4">
        <f>_xlfn.MINIFS(Tabell1[Rad],Tabell1[Tom rad],TRUE)</f>
        <v>82</v>
      </c>
    </row>
    <row r="256" spans="13:19" x14ac:dyDescent="0.25">
      <c r="M256" s="4">
        <f t="shared" si="17"/>
        <v>0</v>
      </c>
      <c r="N256" s="4" t="str">
        <f>IF(Tabell1[[#This Row],[Preparatkontroll]]=0,"",1)</f>
        <v/>
      </c>
      <c r="O256" s="4" t="e" cm="1">
        <f t="array" ref="O25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6" s="4" t="str">
        <f>IF(Tabell1[[#This Row],[Rad]]&gt;Tabell1[[#This Row],[Första tomma]]-1,"",IF(ISEVEN(Tabell1[[#This Row],[Substans nr]])=TRUE,TRUE,FALSE))</f>
        <v/>
      </c>
      <c r="Q256" s="4" t="b">
        <f t="shared" si="18"/>
        <v>1</v>
      </c>
      <c r="R256" s="4">
        <f>ROW()</f>
        <v>256</v>
      </c>
      <c r="S256" s="4">
        <f>_xlfn.MINIFS(Tabell1[Rad],Tabell1[Tom rad],TRUE)</f>
        <v>82</v>
      </c>
    </row>
    <row r="257" spans="13:19" x14ac:dyDescent="0.25">
      <c r="M257" s="4">
        <f t="shared" si="17"/>
        <v>0</v>
      </c>
      <c r="N257" s="4" t="str">
        <f>IF(Tabell1[[#This Row],[Preparatkontroll]]=0,"",1)</f>
        <v/>
      </c>
      <c r="O257" s="4" t="e" cm="1">
        <f t="array" ref="O25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7" s="4" t="str">
        <f>IF(Tabell1[[#This Row],[Rad]]&gt;Tabell1[[#This Row],[Första tomma]]-1,"",IF(ISEVEN(Tabell1[[#This Row],[Substans nr]])=TRUE,TRUE,FALSE))</f>
        <v/>
      </c>
      <c r="Q257" s="4" t="b">
        <f t="shared" si="18"/>
        <v>1</v>
      </c>
      <c r="R257" s="4">
        <f>ROW()</f>
        <v>257</v>
      </c>
      <c r="S257" s="4">
        <f>_xlfn.MINIFS(Tabell1[Rad],Tabell1[Tom rad],TRUE)</f>
        <v>82</v>
      </c>
    </row>
    <row r="258" spans="13:19" x14ac:dyDescent="0.25">
      <c r="M258" s="4">
        <f t="shared" si="17"/>
        <v>0</v>
      </c>
      <c r="N258" s="4" t="str">
        <f>IF(Tabell1[[#This Row],[Preparatkontroll]]=0,"",1)</f>
        <v/>
      </c>
      <c r="O258" s="4" t="e" cm="1">
        <f t="array" ref="O25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8" s="4" t="str">
        <f>IF(Tabell1[[#This Row],[Rad]]&gt;Tabell1[[#This Row],[Första tomma]]-1,"",IF(ISEVEN(Tabell1[[#This Row],[Substans nr]])=TRUE,TRUE,FALSE))</f>
        <v/>
      </c>
      <c r="Q258" s="4" t="b">
        <f t="shared" si="18"/>
        <v>1</v>
      </c>
      <c r="R258" s="4">
        <f>ROW()</f>
        <v>258</v>
      </c>
      <c r="S258" s="4">
        <f>_xlfn.MINIFS(Tabell1[Rad],Tabell1[Tom rad],TRUE)</f>
        <v>82</v>
      </c>
    </row>
    <row r="259" spans="13:19" x14ac:dyDescent="0.25">
      <c r="M259" s="4">
        <f t="shared" si="17"/>
        <v>0</v>
      </c>
      <c r="N259" s="4" t="str">
        <f>IF(Tabell1[[#This Row],[Preparatkontroll]]=0,"",1)</f>
        <v/>
      </c>
      <c r="O259" s="4" t="e" cm="1">
        <f t="array" ref="O25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9" s="4" t="str">
        <f>IF(Tabell1[[#This Row],[Rad]]&gt;Tabell1[[#This Row],[Första tomma]]-1,"",IF(ISEVEN(Tabell1[[#This Row],[Substans nr]])=TRUE,TRUE,FALSE))</f>
        <v/>
      </c>
      <c r="Q259" s="4" t="b">
        <f t="shared" si="18"/>
        <v>1</v>
      </c>
      <c r="R259" s="4">
        <f>ROW()</f>
        <v>259</v>
      </c>
      <c r="S259" s="4">
        <f>_xlfn.MINIFS(Tabell1[Rad],Tabell1[Tom rad],TRUE)</f>
        <v>82</v>
      </c>
    </row>
    <row r="260" spans="13:19" x14ac:dyDescent="0.25">
      <c r="M260" s="4">
        <f t="shared" si="17"/>
        <v>0</v>
      </c>
      <c r="N260" s="4" t="str">
        <f>IF(Tabell1[[#This Row],[Preparatkontroll]]=0,"",1)</f>
        <v/>
      </c>
      <c r="O260" s="4" t="e" cm="1">
        <f t="array" ref="O26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0" s="4" t="str">
        <f>IF(Tabell1[[#This Row],[Rad]]&gt;Tabell1[[#This Row],[Första tomma]]-1,"",IF(ISEVEN(Tabell1[[#This Row],[Substans nr]])=TRUE,TRUE,FALSE))</f>
        <v/>
      </c>
      <c r="Q260" s="4" t="b">
        <f t="shared" si="18"/>
        <v>1</v>
      </c>
      <c r="R260" s="4">
        <f>ROW()</f>
        <v>260</v>
      </c>
      <c r="S260" s="4">
        <f>_xlfn.MINIFS(Tabell1[Rad],Tabell1[Tom rad],TRUE)</f>
        <v>82</v>
      </c>
    </row>
    <row r="261" spans="13:19" x14ac:dyDescent="0.25">
      <c r="M261" s="4">
        <f t="shared" si="17"/>
        <v>0</v>
      </c>
      <c r="N261" s="4" t="str">
        <f>IF(Tabell1[[#This Row],[Preparatkontroll]]=0,"",1)</f>
        <v/>
      </c>
      <c r="O261" s="4" t="e" cm="1">
        <f t="array" ref="O26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1" s="4" t="str">
        <f>IF(Tabell1[[#This Row],[Rad]]&gt;Tabell1[[#This Row],[Första tomma]]-1,"",IF(ISEVEN(Tabell1[[#This Row],[Substans nr]])=TRUE,TRUE,FALSE))</f>
        <v/>
      </c>
      <c r="Q261" s="4" t="b">
        <f t="shared" si="18"/>
        <v>1</v>
      </c>
      <c r="R261" s="4">
        <f>ROW()</f>
        <v>261</v>
      </c>
      <c r="S261" s="4">
        <f>_xlfn.MINIFS(Tabell1[Rad],Tabell1[Tom rad],TRUE)</f>
        <v>82</v>
      </c>
    </row>
    <row r="262" spans="13:19" x14ac:dyDescent="0.25">
      <c r="M262" s="4">
        <f t="shared" si="17"/>
        <v>0</v>
      </c>
      <c r="N262" s="4" t="str">
        <f>IF(Tabell1[[#This Row],[Preparatkontroll]]=0,"",1)</f>
        <v/>
      </c>
      <c r="O262" s="4" t="e" cm="1">
        <f t="array" ref="O26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2" s="4" t="str">
        <f>IF(Tabell1[[#This Row],[Rad]]&gt;Tabell1[[#This Row],[Första tomma]]-1,"",IF(ISEVEN(Tabell1[[#This Row],[Substans nr]])=TRUE,TRUE,FALSE))</f>
        <v/>
      </c>
      <c r="Q262" s="4" t="b">
        <f t="shared" si="18"/>
        <v>1</v>
      </c>
      <c r="R262" s="4">
        <f>ROW()</f>
        <v>262</v>
      </c>
      <c r="S262" s="4">
        <f>_xlfn.MINIFS(Tabell1[Rad],Tabell1[Tom rad],TRUE)</f>
        <v>82</v>
      </c>
    </row>
    <row r="263" spans="13:19" x14ac:dyDescent="0.25">
      <c r="M263" s="4">
        <f t="shared" si="17"/>
        <v>0</v>
      </c>
      <c r="N263" s="4" t="str">
        <f>IF(Tabell1[[#This Row],[Preparatkontroll]]=0,"",1)</f>
        <v/>
      </c>
      <c r="O263" s="4" t="e" cm="1">
        <f t="array" ref="O26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3" s="4" t="str">
        <f>IF(Tabell1[[#This Row],[Rad]]&gt;Tabell1[[#This Row],[Första tomma]]-1,"",IF(ISEVEN(Tabell1[[#This Row],[Substans nr]])=TRUE,TRUE,FALSE))</f>
        <v/>
      </c>
      <c r="Q263" s="4" t="b">
        <f t="shared" si="18"/>
        <v>1</v>
      </c>
      <c r="R263" s="4">
        <f>ROW()</f>
        <v>263</v>
      </c>
      <c r="S263" s="4">
        <f>_xlfn.MINIFS(Tabell1[Rad],Tabell1[Tom rad],TRUE)</f>
        <v>82</v>
      </c>
    </row>
    <row r="264" spans="13:19" x14ac:dyDescent="0.25">
      <c r="M264" s="4">
        <f t="shared" si="17"/>
        <v>0</v>
      </c>
      <c r="N264" s="4" t="str">
        <f>IF(Tabell1[[#This Row],[Preparatkontroll]]=0,"",1)</f>
        <v/>
      </c>
      <c r="O264" s="4" t="e" cm="1">
        <f t="array" ref="O26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4" s="4" t="str">
        <f>IF(Tabell1[[#This Row],[Rad]]&gt;Tabell1[[#This Row],[Första tomma]]-1,"",IF(ISEVEN(Tabell1[[#This Row],[Substans nr]])=TRUE,TRUE,FALSE))</f>
        <v/>
      </c>
      <c r="Q264" s="4" t="b">
        <f t="shared" si="18"/>
        <v>1</v>
      </c>
      <c r="R264" s="4">
        <f>ROW()</f>
        <v>264</v>
      </c>
      <c r="S264" s="4">
        <f>_xlfn.MINIFS(Tabell1[Rad],Tabell1[Tom rad],TRUE)</f>
        <v>82</v>
      </c>
    </row>
    <row r="265" spans="13:19" x14ac:dyDescent="0.25">
      <c r="M265" s="4">
        <f t="shared" si="17"/>
        <v>0</v>
      </c>
      <c r="N265" s="4" t="str">
        <f>IF(Tabell1[[#This Row],[Preparatkontroll]]=0,"",1)</f>
        <v/>
      </c>
      <c r="O265" s="4" t="e" cm="1">
        <f t="array" ref="O26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5" s="4" t="str">
        <f>IF(Tabell1[[#This Row],[Rad]]&gt;Tabell1[[#This Row],[Första tomma]]-1,"",IF(ISEVEN(Tabell1[[#This Row],[Substans nr]])=TRUE,TRUE,FALSE))</f>
        <v/>
      </c>
      <c r="Q265" s="4" t="b">
        <f t="shared" si="18"/>
        <v>1</v>
      </c>
      <c r="R265" s="4">
        <f>ROW()</f>
        <v>265</v>
      </c>
      <c r="S265" s="4">
        <f>_xlfn.MINIFS(Tabell1[Rad],Tabell1[Tom rad],TRUE)</f>
        <v>82</v>
      </c>
    </row>
    <row r="266" spans="13:19" x14ac:dyDescent="0.25">
      <c r="M266" s="4">
        <f t="shared" si="17"/>
        <v>0</v>
      </c>
      <c r="N266" s="4" t="str">
        <f>IF(Tabell1[[#This Row],[Preparatkontroll]]=0,"",1)</f>
        <v/>
      </c>
      <c r="O266" s="4" t="e" cm="1">
        <f t="array" ref="O26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6" s="4" t="str">
        <f>IF(Tabell1[[#This Row],[Rad]]&gt;Tabell1[[#This Row],[Första tomma]]-1,"",IF(ISEVEN(Tabell1[[#This Row],[Substans nr]])=TRUE,TRUE,FALSE))</f>
        <v/>
      </c>
      <c r="Q266" s="4" t="b">
        <f t="shared" si="18"/>
        <v>1</v>
      </c>
      <c r="R266" s="4">
        <f>ROW()</f>
        <v>266</v>
      </c>
      <c r="S266" s="4">
        <f>_xlfn.MINIFS(Tabell1[Rad],Tabell1[Tom rad],TRUE)</f>
        <v>82</v>
      </c>
    </row>
    <row r="267" spans="13:19" x14ac:dyDescent="0.25">
      <c r="M267" s="4">
        <f t="shared" si="17"/>
        <v>0</v>
      </c>
      <c r="N267" s="4" t="str">
        <f>IF(Tabell1[[#This Row],[Preparatkontroll]]=0,"",1)</f>
        <v/>
      </c>
      <c r="O267" s="4" t="e" cm="1">
        <f t="array" ref="O26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7" s="4" t="str">
        <f>IF(Tabell1[[#This Row],[Rad]]&gt;Tabell1[[#This Row],[Första tomma]]-1,"",IF(ISEVEN(Tabell1[[#This Row],[Substans nr]])=TRUE,TRUE,FALSE))</f>
        <v/>
      </c>
      <c r="Q267" s="4" t="b">
        <f t="shared" si="18"/>
        <v>1</v>
      </c>
      <c r="R267" s="4">
        <f>ROW()</f>
        <v>267</v>
      </c>
      <c r="S267" s="4">
        <f>_xlfn.MINIFS(Tabell1[Rad],Tabell1[Tom rad],TRUE)</f>
        <v>82</v>
      </c>
    </row>
    <row r="268" spans="13:19" x14ac:dyDescent="0.25">
      <c r="M268" s="4">
        <f t="shared" si="17"/>
        <v>0</v>
      </c>
      <c r="N268" s="4" t="str">
        <f>IF(Tabell1[[#This Row],[Preparatkontroll]]=0,"",1)</f>
        <v/>
      </c>
      <c r="O268" s="4" t="e" cm="1">
        <f t="array" ref="O26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8" s="4" t="str">
        <f>IF(Tabell1[[#This Row],[Rad]]&gt;Tabell1[[#This Row],[Första tomma]]-1,"",IF(ISEVEN(Tabell1[[#This Row],[Substans nr]])=TRUE,TRUE,FALSE))</f>
        <v/>
      </c>
      <c r="Q268" s="4" t="b">
        <f t="shared" si="18"/>
        <v>1</v>
      </c>
      <c r="R268" s="4">
        <f>ROW()</f>
        <v>268</v>
      </c>
      <c r="S268" s="4">
        <f>_xlfn.MINIFS(Tabell1[Rad],Tabell1[Tom rad],TRUE)</f>
        <v>82</v>
      </c>
    </row>
    <row r="269" spans="13:19" x14ac:dyDescent="0.25">
      <c r="M269" s="4">
        <f t="shared" si="17"/>
        <v>0</v>
      </c>
      <c r="N269" s="4" t="str">
        <f>IF(Tabell1[[#This Row],[Preparatkontroll]]=0,"",1)</f>
        <v/>
      </c>
      <c r="O269" s="4" t="e" cm="1">
        <f t="array" ref="O26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9" s="4" t="str">
        <f>IF(Tabell1[[#This Row],[Rad]]&gt;Tabell1[[#This Row],[Första tomma]]-1,"",IF(ISEVEN(Tabell1[[#This Row],[Substans nr]])=TRUE,TRUE,FALSE))</f>
        <v/>
      </c>
      <c r="Q269" s="4" t="b">
        <f t="shared" si="18"/>
        <v>1</v>
      </c>
      <c r="R269" s="4">
        <f>ROW()</f>
        <v>269</v>
      </c>
      <c r="S269" s="4">
        <f>_xlfn.MINIFS(Tabell1[Rad],Tabell1[Tom rad],TRUE)</f>
        <v>82</v>
      </c>
    </row>
    <row r="270" spans="13:19" x14ac:dyDescent="0.25">
      <c r="M270" s="4">
        <f t="shared" si="17"/>
        <v>0</v>
      </c>
      <c r="N270" s="4" t="str">
        <f>IF(Tabell1[[#This Row],[Preparatkontroll]]=0,"",1)</f>
        <v/>
      </c>
      <c r="O270" s="4" t="e" cm="1">
        <f t="array" ref="O27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0" s="4" t="str">
        <f>IF(Tabell1[[#This Row],[Rad]]&gt;Tabell1[[#This Row],[Första tomma]]-1,"",IF(ISEVEN(Tabell1[[#This Row],[Substans nr]])=TRUE,TRUE,FALSE))</f>
        <v/>
      </c>
      <c r="Q270" s="4" t="b">
        <f t="shared" si="18"/>
        <v>1</v>
      </c>
      <c r="R270" s="4">
        <f>ROW()</f>
        <v>270</v>
      </c>
      <c r="S270" s="4">
        <f>_xlfn.MINIFS(Tabell1[Rad],Tabell1[Tom rad],TRUE)</f>
        <v>82</v>
      </c>
    </row>
    <row r="271" spans="13:19" x14ac:dyDescent="0.25">
      <c r="M271" s="4">
        <f t="shared" ref="M271:M334" si="19">A271</f>
        <v>0</v>
      </c>
      <c r="N271" s="4" t="str">
        <f>IF(Tabell1[[#This Row],[Preparatkontroll]]=0,"",1)</f>
        <v/>
      </c>
      <c r="O271" s="4" t="e" cm="1">
        <f t="array" ref="O27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1" s="4" t="str">
        <f>IF(Tabell1[[#This Row],[Rad]]&gt;Tabell1[[#This Row],[Första tomma]]-1,"",IF(ISEVEN(Tabell1[[#This Row],[Substans nr]])=TRUE,TRUE,FALSE))</f>
        <v/>
      </c>
      <c r="Q271" s="4" t="b">
        <f t="shared" si="18"/>
        <v>1</v>
      </c>
      <c r="R271" s="4">
        <f>ROW()</f>
        <v>271</v>
      </c>
      <c r="S271" s="4">
        <f>_xlfn.MINIFS(Tabell1[Rad],Tabell1[Tom rad],TRUE)</f>
        <v>82</v>
      </c>
    </row>
    <row r="272" spans="13:19" x14ac:dyDescent="0.25">
      <c r="M272" s="4">
        <f t="shared" si="19"/>
        <v>0</v>
      </c>
      <c r="N272" s="4" t="str">
        <f>IF(Tabell1[[#This Row],[Preparatkontroll]]=0,"",1)</f>
        <v/>
      </c>
      <c r="O272" s="4" t="e" cm="1">
        <f t="array" ref="O27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2" s="4" t="str">
        <f>IF(Tabell1[[#This Row],[Rad]]&gt;Tabell1[[#This Row],[Första tomma]]-1,"",IF(ISEVEN(Tabell1[[#This Row],[Substans nr]])=TRUE,TRUE,FALSE))</f>
        <v/>
      </c>
      <c r="Q272" s="4" t="b">
        <f t="shared" si="18"/>
        <v>1</v>
      </c>
      <c r="R272" s="4">
        <f>ROW()</f>
        <v>272</v>
      </c>
      <c r="S272" s="4">
        <f>_xlfn.MINIFS(Tabell1[Rad],Tabell1[Tom rad],TRUE)</f>
        <v>82</v>
      </c>
    </row>
    <row r="273" spans="13:19" x14ac:dyDescent="0.25">
      <c r="M273" s="4">
        <f t="shared" si="19"/>
        <v>0</v>
      </c>
      <c r="N273" s="4" t="str">
        <f>IF(Tabell1[[#This Row],[Preparatkontroll]]=0,"",1)</f>
        <v/>
      </c>
      <c r="O273" s="4" t="e" cm="1">
        <f t="array" ref="O27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3" s="4" t="str">
        <f>IF(Tabell1[[#This Row],[Rad]]&gt;Tabell1[[#This Row],[Första tomma]]-1,"",IF(ISEVEN(Tabell1[[#This Row],[Substans nr]])=TRUE,TRUE,FALSE))</f>
        <v/>
      </c>
      <c r="Q273" s="4" t="b">
        <f t="shared" si="18"/>
        <v>1</v>
      </c>
      <c r="R273" s="4">
        <f>ROW()</f>
        <v>273</v>
      </c>
      <c r="S273" s="4">
        <f>_xlfn.MINIFS(Tabell1[Rad],Tabell1[Tom rad],TRUE)</f>
        <v>82</v>
      </c>
    </row>
    <row r="274" spans="13:19" x14ac:dyDescent="0.25">
      <c r="M274" s="4">
        <f t="shared" si="19"/>
        <v>0</v>
      </c>
      <c r="N274" s="4" t="str">
        <f>IF(Tabell1[[#This Row],[Preparatkontroll]]=0,"",1)</f>
        <v/>
      </c>
      <c r="O274" s="4" t="e" cm="1">
        <f t="array" ref="O27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4" s="4" t="str">
        <f>IF(Tabell1[[#This Row],[Rad]]&gt;Tabell1[[#This Row],[Första tomma]]-1,"",IF(ISEVEN(Tabell1[[#This Row],[Substans nr]])=TRUE,TRUE,FALSE))</f>
        <v/>
      </c>
      <c r="Q274" s="4" t="b">
        <f t="shared" si="18"/>
        <v>1</v>
      </c>
      <c r="R274" s="4">
        <f>ROW()</f>
        <v>274</v>
      </c>
      <c r="S274" s="4">
        <f>_xlfn.MINIFS(Tabell1[Rad],Tabell1[Tom rad],TRUE)</f>
        <v>82</v>
      </c>
    </row>
    <row r="275" spans="13:19" x14ac:dyDescent="0.25">
      <c r="M275" s="4">
        <f t="shared" si="19"/>
        <v>0</v>
      </c>
      <c r="N275" s="4" t="str">
        <f>IF(Tabell1[[#This Row],[Preparatkontroll]]=0,"",1)</f>
        <v/>
      </c>
      <c r="O275" s="4" t="e" cm="1">
        <f t="array" ref="O27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5" s="4" t="str">
        <f>IF(Tabell1[[#This Row],[Rad]]&gt;Tabell1[[#This Row],[Första tomma]]-1,"",IF(ISEVEN(Tabell1[[#This Row],[Substans nr]])=TRUE,TRUE,FALSE))</f>
        <v/>
      </c>
      <c r="Q275" s="4" t="b">
        <f t="shared" ref="Q275:Q338" si="20">(ISBLANK(H274))</f>
        <v>1</v>
      </c>
      <c r="R275" s="4">
        <f>ROW()</f>
        <v>275</v>
      </c>
      <c r="S275" s="4">
        <f>_xlfn.MINIFS(Tabell1[Rad],Tabell1[Tom rad],TRUE)</f>
        <v>82</v>
      </c>
    </row>
    <row r="276" spans="13:19" x14ac:dyDescent="0.25">
      <c r="M276" s="4">
        <f t="shared" si="19"/>
        <v>0</v>
      </c>
      <c r="N276" s="4" t="str">
        <f>IF(Tabell1[[#This Row],[Preparatkontroll]]=0,"",1)</f>
        <v/>
      </c>
      <c r="O276" s="4" t="e" cm="1">
        <f t="array" ref="O27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6" s="4" t="str">
        <f>IF(Tabell1[[#This Row],[Rad]]&gt;Tabell1[[#This Row],[Första tomma]]-1,"",IF(ISEVEN(Tabell1[[#This Row],[Substans nr]])=TRUE,TRUE,FALSE))</f>
        <v/>
      </c>
      <c r="Q276" s="4" t="b">
        <f t="shared" si="20"/>
        <v>1</v>
      </c>
      <c r="R276" s="4">
        <f>ROW()</f>
        <v>276</v>
      </c>
      <c r="S276" s="4">
        <f>_xlfn.MINIFS(Tabell1[Rad],Tabell1[Tom rad],TRUE)</f>
        <v>82</v>
      </c>
    </row>
    <row r="277" spans="13:19" x14ac:dyDescent="0.25">
      <c r="M277" s="4">
        <f t="shared" si="19"/>
        <v>0</v>
      </c>
      <c r="N277" s="4" t="str">
        <f>IF(Tabell1[[#This Row],[Preparatkontroll]]=0,"",1)</f>
        <v/>
      </c>
      <c r="O277" s="4" t="e" cm="1">
        <f t="array" ref="O27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7" s="4" t="str">
        <f>IF(Tabell1[[#This Row],[Rad]]&gt;Tabell1[[#This Row],[Första tomma]]-1,"",IF(ISEVEN(Tabell1[[#This Row],[Substans nr]])=TRUE,TRUE,FALSE))</f>
        <v/>
      </c>
      <c r="Q277" s="4" t="b">
        <f t="shared" si="20"/>
        <v>1</v>
      </c>
      <c r="R277" s="4">
        <f>ROW()</f>
        <v>277</v>
      </c>
      <c r="S277" s="4">
        <f>_xlfn.MINIFS(Tabell1[Rad],Tabell1[Tom rad],TRUE)</f>
        <v>82</v>
      </c>
    </row>
    <row r="278" spans="13:19" x14ac:dyDescent="0.25">
      <c r="M278" s="4">
        <f t="shared" si="19"/>
        <v>0</v>
      </c>
      <c r="N278" s="4" t="str">
        <f>IF(Tabell1[[#This Row],[Preparatkontroll]]=0,"",1)</f>
        <v/>
      </c>
      <c r="O278" s="4" t="e" cm="1">
        <f t="array" ref="O27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8" s="4" t="str">
        <f>IF(Tabell1[[#This Row],[Rad]]&gt;Tabell1[[#This Row],[Första tomma]]-1,"",IF(ISEVEN(Tabell1[[#This Row],[Substans nr]])=TRUE,TRUE,FALSE))</f>
        <v/>
      </c>
      <c r="Q278" s="4" t="b">
        <f t="shared" si="20"/>
        <v>1</v>
      </c>
      <c r="R278" s="4">
        <f>ROW()</f>
        <v>278</v>
      </c>
      <c r="S278" s="4">
        <f>_xlfn.MINIFS(Tabell1[Rad],Tabell1[Tom rad],TRUE)</f>
        <v>82</v>
      </c>
    </row>
    <row r="279" spans="13:19" x14ac:dyDescent="0.25">
      <c r="M279" s="4">
        <f t="shared" si="19"/>
        <v>0</v>
      </c>
      <c r="N279" s="4" t="str">
        <f>IF(Tabell1[[#This Row],[Preparatkontroll]]=0,"",1)</f>
        <v/>
      </c>
      <c r="O279" s="4" t="e" cm="1">
        <f t="array" ref="O27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9" s="4" t="str">
        <f>IF(Tabell1[[#This Row],[Rad]]&gt;Tabell1[[#This Row],[Första tomma]]-1,"",IF(ISEVEN(Tabell1[[#This Row],[Substans nr]])=TRUE,TRUE,FALSE))</f>
        <v/>
      </c>
      <c r="Q279" s="4" t="b">
        <f t="shared" si="20"/>
        <v>1</v>
      </c>
      <c r="R279" s="4">
        <f>ROW()</f>
        <v>279</v>
      </c>
      <c r="S279" s="4">
        <f>_xlfn.MINIFS(Tabell1[Rad],Tabell1[Tom rad],TRUE)</f>
        <v>82</v>
      </c>
    </row>
    <row r="280" spans="13:19" x14ac:dyDescent="0.25">
      <c r="M280" s="4">
        <f t="shared" si="19"/>
        <v>0</v>
      </c>
      <c r="N280" s="4" t="str">
        <f>IF(Tabell1[[#This Row],[Preparatkontroll]]=0,"",1)</f>
        <v/>
      </c>
      <c r="O280" s="4" t="e" cm="1">
        <f t="array" ref="O28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0" s="4" t="str">
        <f>IF(Tabell1[[#This Row],[Rad]]&gt;Tabell1[[#This Row],[Första tomma]]-1,"",IF(ISEVEN(Tabell1[[#This Row],[Substans nr]])=TRUE,TRUE,FALSE))</f>
        <v/>
      </c>
      <c r="Q280" s="4" t="b">
        <f t="shared" si="20"/>
        <v>1</v>
      </c>
      <c r="R280" s="4">
        <f>ROW()</f>
        <v>280</v>
      </c>
      <c r="S280" s="4">
        <f>_xlfn.MINIFS(Tabell1[Rad],Tabell1[Tom rad],TRUE)</f>
        <v>82</v>
      </c>
    </row>
    <row r="281" spans="13:19" x14ac:dyDescent="0.25">
      <c r="M281" s="4">
        <f t="shared" si="19"/>
        <v>0</v>
      </c>
      <c r="N281" s="4" t="str">
        <f>IF(Tabell1[[#This Row],[Preparatkontroll]]=0,"",1)</f>
        <v/>
      </c>
      <c r="O281" s="4" t="e" cm="1">
        <f t="array" ref="O28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1" s="4" t="str">
        <f>IF(Tabell1[[#This Row],[Rad]]&gt;Tabell1[[#This Row],[Första tomma]]-1,"",IF(ISEVEN(Tabell1[[#This Row],[Substans nr]])=TRUE,TRUE,FALSE))</f>
        <v/>
      </c>
      <c r="Q281" s="4" t="b">
        <f t="shared" si="20"/>
        <v>1</v>
      </c>
      <c r="R281" s="4">
        <f>ROW()</f>
        <v>281</v>
      </c>
      <c r="S281" s="4">
        <f>_xlfn.MINIFS(Tabell1[Rad],Tabell1[Tom rad],TRUE)</f>
        <v>82</v>
      </c>
    </row>
    <row r="282" spans="13:19" x14ac:dyDescent="0.25">
      <c r="M282" s="4">
        <f t="shared" si="19"/>
        <v>0</v>
      </c>
      <c r="N282" s="4" t="str">
        <f>IF(Tabell1[[#This Row],[Preparatkontroll]]=0,"",1)</f>
        <v/>
      </c>
      <c r="O282" s="4" t="e" cm="1">
        <f t="array" ref="O28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2" s="4" t="str">
        <f>IF(Tabell1[[#This Row],[Rad]]&gt;Tabell1[[#This Row],[Första tomma]]-1,"",IF(ISEVEN(Tabell1[[#This Row],[Substans nr]])=TRUE,TRUE,FALSE))</f>
        <v/>
      </c>
      <c r="Q282" s="4" t="b">
        <f t="shared" si="20"/>
        <v>1</v>
      </c>
      <c r="R282" s="4">
        <f>ROW()</f>
        <v>282</v>
      </c>
      <c r="S282" s="4">
        <f>_xlfn.MINIFS(Tabell1[Rad],Tabell1[Tom rad],TRUE)</f>
        <v>82</v>
      </c>
    </row>
    <row r="283" spans="13:19" x14ac:dyDescent="0.25">
      <c r="M283" s="4">
        <f t="shared" si="19"/>
        <v>0</v>
      </c>
      <c r="N283" s="4" t="str">
        <f>IF(Tabell1[[#This Row],[Preparatkontroll]]=0,"",1)</f>
        <v/>
      </c>
      <c r="O283" s="4" t="e" cm="1">
        <f t="array" ref="O28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3" s="4" t="str">
        <f>IF(Tabell1[[#This Row],[Rad]]&gt;Tabell1[[#This Row],[Första tomma]]-1,"",IF(ISEVEN(Tabell1[[#This Row],[Substans nr]])=TRUE,TRUE,FALSE))</f>
        <v/>
      </c>
      <c r="Q283" s="4" t="b">
        <f t="shared" si="20"/>
        <v>1</v>
      </c>
      <c r="R283" s="4">
        <f>ROW()</f>
        <v>283</v>
      </c>
      <c r="S283" s="4">
        <f>_xlfn.MINIFS(Tabell1[Rad],Tabell1[Tom rad],TRUE)</f>
        <v>82</v>
      </c>
    </row>
    <row r="284" spans="13:19" x14ac:dyDescent="0.25">
      <c r="M284" s="4">
        <f t="shared" si="19"/>
        <v>0</v>
      </c>
      <c r="N284" s="4" t="str">
        <f>IF(Tabell1[[#This Row],[Preparatkontroll]]=0,"",1)</f>
        <v/>
      </c>
      <c r="O284" s="4" t="e" cm="1">
        <f t="array" ref="O28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4" s="4" t="str">
        <f>IF(Tabell1[[#This Row],[Rad]]&gt;Tabell1[[#This Row],[Första tomma]]-1,"",IF(ISEVEN(Tabell1[[#This Row],[Substans nr]])=TRUE,TRUE,FALSE))</f>
        <v/>
      </c>
      <c r="Q284" s="4" t="b">
        <f t="shared" si="20"/>
        <v>1</v>
      </c>
      <c r="R284" s="4">
        <f>ROW()</f>
        <v>284</v>
      </c>
      <c r="S284" s="4">
        <f>_xlfn.MINIFS(Tabell1[Rad],Tabell1[Tom rad],TRUE)</f>
        <v>82</v>
      </c>
    </row>
    <row r="285" spans="13:19" x14ac:dyDescent="0.25">
      <c r="M285" s="4">
        <f t="shared" si="19"/>
        <v>0</v>
      </c>
      <c r="N285" s="4" t="str">
        <f>IF(Tabell1[[#This Row],[Preparatkontroll]]=0,"",1)</f>
        <v/>
      </c>
      <c r="O285" s="4" t="e" cm="1">
        <f t="array" ref="O28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5" s="4" t="str">
        <f>IF(Tabell1[[#This Row],[Rad]]&gt;Tabell1[[#This Row],[Första tomma]]-1,"",IF(ISEVEN(Tabell1[[#This Row],[Substans nr]])=TRUE,TRUE,FALSE))</f>
        <v/>
      </c>
      <c r="Q285" s="4" t="b">
        <f t="shared" si="20"/>
        <v>1</v>
      </c>
      <c r="R285" s="4">
        <f>ROW()</f>
        <v>285</v>
      </c>
      <c r="S285" s="4">
        <f>_xlfn.MINIFS(Tabell1[Rad],Tabell1[Tom rad],TRUE)</f>
        <v>82</v>
      </c>
    </row>
    <row r="286" spans="13:19" x14ac:dyDescent="0.25">
      <c r="M286" s="4">
        <f t="shared" si="19"/>
        <v>0</v>
      </c>
      <c r="N286" s="4" t="str">
        <f>IF(Tabell1[[#This Row],[Preparatkontroll]]=0,"",1)</f>
        <v/>
      </c>
      <c r="O286" s="4" t="e" cm="1">
        <f t="array" ref="O28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6" s="4" t="str">
        <f>IF(Tabell1[[#This Row],[Rad]]&gt;Tabell1[[#This Row],[Första tomma]]-1,"",IF(ISEVEN(Tabell1[[#This Row],[Substans nr]])=TRUE,TRUE,FALSE))</f>
        <v/>
      </c>
      <c r="Q286" s="4" t="b">
        <f t="shared" si="20"/>
        <v>1</v>
      </c>
      <c r="R286" s="4">
        <f>ROW()</f>
        <v>286</v>
      </c>
      <c r="S286" s="4">
        <f>_xlfn.MINIFS(Tabell1[Rad],Tabell1[Tom rad],TRUE)</f>
        <v>82</v>
      </c>
    </row>
    <row r="287" spans="13:19" x14ac:dyDescent="0.25">
      <c r="M287" s="4">
        <f t="shared" si="19"/>
        <v>0</v>
      </c>
      <c r="N287" s="4" t="str">
        <f>IF(Tabell1[[#This Row],[Preparatkontroll]]=0,"",1)</f>
        <v/>
      </c>
      <c r="O287" s="4" t="e" cm="1">
        <f t="array" ref="O28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7" s="4" t="str">
        <f>IF(Tabell1[[#This Row],[Rad]]&gt;Tabell1[[#This Row],[Första tomma]]-1,"",IF(ISEVEN(Tabell1[[#This Row],[Substans nr]])=TRUE,TRUE,FALSE))</f>
        <v/>
      </c>
      <c r="Q287" s="4" t="b">
        <f t="shared" si="20"/>
        <v>1</v>
      </c>
      <c r="R287" s="4">
        <f>ROW()</f>
        <v>287</v>
      </c>
      <c r="S287" s="4">
        <f>_xlfn.MINIFS(Tabell1[Rad],Tabell1[Tom rad],TRUE)</f>
        <v>82</v>
      </c>
    </row>
    <row r="288" spans="13:19" x14ac:dyDescent="0.25">
      <c r="M288" s="4">
        <f t="shared" si="19"/>
        <v>0</v>
      </c>
      <c r="N288" s="4" t="str">
        <f>IF(Tabell1[[#This Row],[Preparatkontroll]]=0,"",1)</f>
        <v/>
      </c>
      <c r="O288" s="4" t="e" cm="1">
        <f t="array" ref="O28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8" s="4" t="str">
        <f>IF(Tabell1[[#This Row],[Rad]]&gt;Tabell1[[#This Row],[Första tomma]]-1,"",IF(ISEVEN(Tabell1[[#This Row],[Substans nr]])=TRUE,TRUE,FALSE))</f>
        <v/>
      </c>
      <c r="Q288" s="4" t="b">
        <f t="shared" si="20"/>
        <v>1</v>
      </c>
      <c r="R288" s="4">
        <f>ROW()</f>
        <v>288</v>
      </c>
      <c r="S288" s="4">
        <f>_xlfn.MINIFS(Tabell1[Rad],Tabell1[Tom rad],TRUE)</f>
        <v>82</v>
      </c>
    </row>
    <row r="289" spans="13:19" x14ac:dyDescent="0.25">
      <c r="M289" s="4">
        <f t="shared" si="19"/>
        <v>0</v>
      </c>
      <c r="N289" s="4" t="str">
        <f>IF(Tabell1[[#This Row],[Preparatkontroll]]=0,"",1)</f>
        <v/>
      </c>
      <c r="O289" s="4" t="e" cm="1">
        <f t="array" ref="O28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9" s="4" t="str">
        <f>IF(Tabell1[[#This Row],[Rad]]&gt;Tabell1[[#This Row],[Första tomma]]-1,"",IF(ISEVEN(Tabell1[[#This Row],[Substans nr]])=TRUE,TRUE,FALSE))</f>
        <v/>
      </c>
      <c r="Q289" s="4" t="b">
        <f t="shared" si="20"/>
        <v>1</v>
      </c>
      <c r="R289" s="4">
        <f>ROW()</f>
        <v>289</v>
      </c>
      <c r="S289" s="4">
        <f>_xlfn.MINIFS(Tabell1[Rad],Tabell1[Tom rad],TRUE)</f>
        <v>82</v>
      </c>
    </row>
    <row r="290" spans="13:19" x14ac:dyDescent="0.25">
      <c r="M290" s="4">
        <f t="shared" si="19"/>
        <v>0</v>
      </c>
      <c r="N290" s="4" t="str">
        <f>IF(Tabell1[[#This Row],[Preparatkontroll]]=0,"",1)</f>
        <v/>
      </c>
      <c r="O290" s="4" t="e" cm="1">
        <f t="array" ref="O29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0" s="4" t="str">
        <f>IF(Tabell1[[#This Row],[Rad]]&gt;Tabell1[[#This Row],[Första tomma]]-1,"",IF(ISEVEN(Tabell1[[#This Row],[Substans nr]])=TRUE,TRUE,FALSE))</f>
        <v/>
      </c>
      <c r="Q290" s="4" t="b">
        <f t="shared" si="20"/>
        <v>1</v>
      </c>
      <c r="R290" s="4">
        <f>ROW()</f>
        <v>290</v>
      </c>
      <c r="S290" s="4">
        <f>_xlfn.MINIFS(Tabell1[Rad],Tabell1[Tom rad],TRUE)</f>
        <v>82</v>
      </c>
    </row>
    <row r="291" spans="13:19" x14ac:dyDescent="0.25">
      <c r="M291" s="4">
        <f t="shared" si="19"/>
        <v>0</v>
      </c>
      <c r="N291" s="4" t="str">
        <f>IF(Tabell1[[#This Row],[Preparatkontroll]]=0,"",1)</f>
        <v/>
      </c>
      <c r="O291" s="4" t="e" cm="1">
        <f t="array" ref="O29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1" s="4" t="str">
        <f>IF(Tabell1[[#This Row],[Rad]]&gt;Tabell1[[#This Row],[Första tomma]]-1,"",IF(ISEVEN(Tabell1[[#This Row],[Substans nr]])=TRUE,TRUE,FALSE))</f>
        <v/>
      </c>
      <c r="Q291" s="4" t="b">
        <f t="shared" si="20"/>
        <v>1</v>
      </c>
      <c r="R291" s="4">
        <f>ROW()</f>
        <v>291</v>
      </c>
      <c r="S291" s="4">
        <f>_xlfn.MINIFS(Tabell1[Rad],Tabell1[Tom rad],TRUE)</f>
        <v>82</v>
      </c>
    </row>
    <row r="292" spans="13:19" x14ac:dyDescent="0.25">
      <c r="M292" s="4">
        <f t="shared" si="19"/>
        <v>0</v>
      </c>
      <c r="N292" s="4" t="str">
        <f>IF(Tabell1[[#This Row],[Preparatkontroll]]=0,"",1)</f>
        <v/>
      </c>
      <c r="O292" s="4" t="e" cm="1">
        <f t="array" ref="O29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2" s="4" t="str">
        <f>IF(Tabell1[[#This Row],[Rad]]&gt;Tabell1[[#This Row],[Första tomma]]-1,"",IF(ISEVEN(Tabell1[[#This Row],[Substans nr]])=TRUE,TRUE,FALSE))</f>
        <v/>
      </c>
      <c r="Q292" s="4" t="b">
        <f t="shared" si="20"/>
        <v>1</v>
      </c>
      <c r="R292" s="4">
        <f>ROW()</f>
        <v>292</v>
      </c>
      <c r="S292" s="4">
        <f>_xlfn.MINIFS(Tabell1[Rad],Tabell1[Tom rad],TRUE)</f>
        <v>82</v>
      </c>
    </row>
    <row r="293" spans="13:19" x14ac:dyDescent="0.25">
      <c r="M293" s="4">
        <f t="shared" si="19"/>
        <v>0</v>
      </c>
      <c r="N293" s="4" t="str">
        <f>IF(Tabell1[[#This Row],[Preparatkontroll]]=0,"",1)</f>
        <v/>
      </c>
      <c r="O293" s="4" t="e" cm="1">
        <f t="array" ref="O29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3" s="4" t="str">
        <f>IF(Tabell1[[#This Row],[Rad]]&gt;Tabell1[[#This Row],[Första tomma]]-1,"",IF(ISEVEN(Tabell1[[#This Row],[Substans nr]])=TRUE,TRUE,FALSE))</f>
        <v/>
      </c>
      <c r="Q293" s="4" t="b">
        <f t="shared" si="20"/>
        <v>1</v>
      </c>
      <c r="R293" s="4">
        <f>ROW()</f>
        <v>293</v>
      </c>
      <c r="S293" s="4">
        <f>_xlfn.MINIFS(Tabell1[Rad],Tabell1[Tom rad],TRUE)</f>
        <v>82</v>
      </c>
    </row>
    <row r="294" spans="13:19" x14ac:dyDescent="0.25">
      <c r="M294" s="4">
        <f t="shared" si="19"/>
        <v>0</v>
      </c>
      <c r="N294" s="4" t="str">
        <f>IF(Tabell1[[#This Row],[Preparatkontroll]]=0,"",1)</f>
        <v/>
      </c>
      <c r="O294" s="4" t="e" cm="1">
        <f t="array" ref="O29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4" s="4" t="str">
        <f>IF(Tabell1[[#This Row],[Rad]]&gt;Tabell1[[#This Row],[Första tomma]]-1,"",IF(ISEVEN(Tabell1[[#This Row],[Substans nr]])=TRUE,TRUE,FALSE))</f>
        <v/>
      </c>
      <c r="Q294" s="4" t="b">
        <f t="shared" si="20"/>
        <v>1</v>
      </c>
      <c r="R294" s="4">
        <f>ROW()</f>
        <v>294</v>
      </c>
      <c r="S294" s="4">
        <f>_xlfn.MINIFS(Tabell1[Rad],Tabell1[Tom rad],TRUE)</f>
        <v>82</v>
      </c>
    </row>
    <row r="295" spans="13:19" x14ac:dyDescent="0.25">
      <c r="M295" s="4">
        <f t="shared" si="19"/>
        <v>0</v>
      </c>
      <c r="N295" s="4" t="str">
        <f>IF(Tabell1[[#This Row],[Preparatkontroll]]=0,"",1)</f>
        <v/>
      </c>
      <c r="O295" s="4" t="e" cm="1">
        <f t="array" ref="O29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5" s="4" t="str">
        <f>IF(Tabell1[[#This Row],[Rad]]&gt;Tabell1[[#This Row],[Första tomma]]-1,"",IF(ISEVEN(Tabell1[[#This Row],[Substans nr]])=TRUE,TRUE,FALSE))</f>
        <v/>
      </c>
      <c r="Q295" s="4" t="b">
        <f t="shared" si="20"/>
        <v>1</v>
      </c>
      <c r="R295" s="4">
        <f>ROW()</f>
        <v>295</v>
      </c>
      <c r="S295" s="4">
        <f>_xlfn.MINIFS(Tabell1[Rad],Tabell1[Tom rad],TRUE)</f>
        <v>82</v>
      </c>
    </row>
    <row r="296" spans="13:19" x14ac:dyDescent="0.25">
      <c r="M296" s="4">
        <f t="shared" si="19"/>
        <v>0</v>
      </c>
      <c r="N296" s="4" t="str">
        <f>IF(Tabell1[[#This Row],[Preparatkontroll]]=0,"",1)</f>
        <v/>
      </c>
      <c r="O296" s="4" t="e" cm="1">
        <f t="array" ref="O29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6" s="4" t="str">
        <f>IF(Tabell1[[#This Row],[Rad]]&gt;Tabell1[[#This Row],[Första tomma]]-1,"",IF(ISEVEN(Tabell1[[#This Row],[Substans nr]])=TRUE,TRUE,FALSE))</f>
        <v/>
      </c>
      <c r="Q296" s="4" t="b">
        <f t="shared" si="20"/>
        <v>1</v>
      </c>
      <c r="R296" s="4">
        <f>ROW()</f>
        <v>296</v>
      </c>
      <c r="S296" s="4">
        <f>_xlfn.MINIFS(Tabell1[Rad],Tabell1[Tom rad],TRUE)</f>
        <v>82</v>
      </c>
    </row>
    <row r="297" spans="13:19" x14ac:dyDescent="0.25">
      <c r="M297" s="4">
        <f t="shared" si="19"/>
        <v>0</v>
      </c>
      <c r="N297" s="4" t="str">
        <f>IF(Tabell1[[#This Row],[Preparatkontroll]]=0,"",1)</f>
        <v/>
      </c>
      <c r="O297" s="4" t="e" cm="1">
        <f t="array" ref="O29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7" s="4" t="str">
        <f>IF(Tabell1[[#This Row],[Rad]]&gt;Tabell1[[#This Row],[Första tomma]]-1,"",IF(ISEVEN(Tabell1[[#This Row],[Substans nr]])=TRUE,TRUE,FALSE))</f>
        <v/>
      </c>
      <c r="Q297" s="4" t="b">
        <f t="shared" si="20"/>
        <v>1</v>
      </c>
      <c r="R297" s="4">
        <f>ROW()</f>
        <v>297</v>
      </c>
      <c r="S297" s="4">
        <f>_xlfn.MINIFS(Tabell1[Rad],Tabell1[Tom rad],TRUE)</f>
        <v>82</v>
      </c>
    </row>
    <row r="298" spans="13:19" x14ac:dyDescent="0.25">
      <c r="M298" s="4">
        <f t="shared" si="19"/>
        <v>0</v>
      </c>
      <c r="N298" s="4" t="str">
        <f>IF(Tabell1[[#This Row],[Preparatkontroll]]=0,"",1)</f>
        <v/>
      </c>
      <c r="O298" s="4" t="e" cm="1">
        <f t="array" ref="O29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8" s="4" t="str">
        <f>IF(Tabell1[[#This Row],[Rad]]&gt;Tabell1[[#This Row],[Första tomma]]-1,"",IF(ISEVEN(Tabell1[[#This Row],[Substans nr]])=TRUE,TRUE,FALSE))</f>
        <v/>
      </c>
      <c r="Q298" s="4" t="b">
        <f t="shared" si="20"/>
        <v>1</v>
      </c>
      <c r="R298" s="4">
        <f>ROW()</f>
        <v>298</v>
      </c>
      <c r="S298" s="4">
        <f>_xlfn.MINIFS(Tabell1[Rad],Tabell1[Tom rad],TRUE)</f>
        <v>82</v>
      </c>
    </row>
    <row r="299" spans="13:19" x14ac:dyDescent="0.25">
      <c r="M299" s="4">
        <f t="shared" si="19"/>
        <v>0</v>
      </c>
      <c r="N299" s="4" t="str">
        <f>IF(Tabell1[[#This Row],[Preparatkontroll]]=0,"",1)</f>
        <v/>
      </c>
      <c r="O299" s="4" t="e" cm="1">
        <f t="array" ref="O29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9" s="4" t="str">
        <f>IF(Tabell1[[#This Row],[Rad]]&gt;Tabell1[[#This Row],[Första tomma]]-1,"",IF(ISEVEN(Tabell1[[#This Row],[Substans nr]])=TRUE,TRUE,FALSE))</f>
        <v/>
      </c>
      <c r="Q299" s="4" t="b">
        <f t="shared" si="20"/>
        <v>1</v>
      </c>
      <c r="R299" s="4">
        <f>ROW()</f>
        <v>299</v>
      </c>
      <c r="S299" s="4">
        <f>_xlfn.MINIFS(Tabell1[Rad],Tabell1[Tom rad],TRUE)</f>
        <v>82</v>
      </c>
    </row>
    <row r="300" spans="13:19" x14ac:dyDescent="0.25">
      <c r="M300" s="4">
        <f t="shared" si="19"/>
        <v>0</v>
      </c>
      <c r="N300" s="4" t="str">
        <f>IF(Tabell1[[#This Row],[Preparatkontroll]]=0,"",1)</f>
        <v/>
      </c>
      <c r="O300" s="4" t="e" cm="1">
        <f t="array" ref="O30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0" s="4" t="str">
        <f>IF(Tabell1[[#This Row],[Rad]]&gt;Tabell1[[#This Row],[Första tomma]]-1,"",IF(ISEVEN(Tabell1[[#This Row],[Substans nr]])=TRUE,TRUE,FALSE))</f>
        <v/>
      </c>
      <c r="Q300" s="4" t="b">
        <f t="shared" si="20"/>
        <v>1</v>
      </c>
      <c r="R300" s="4">
        <f>ROW()</f>
        <v>300</v>
      </c>
      <c r="S300" s="4">
        <f>_xlfn.MINIFS(Tabell1[Rad],Tabell1[Tom rad],TRUE)</f>
        <v>82</v>
      </c>
    </row>
    <row r="301" spans="13:19" x14ac:dyDescent="0.25">
      <c r="M301" s="4">
        <f t="shared" si="19"/>
        <v>0</v>
      </c>
      <c r="N301" s="4" t="str">
        <f>IF(Tabell1[[#This Row],[Preparatkontroll]]=0,"",1)</f>
        <v/>
      </c>
      <c r="O301" s="4" t="e" cm="1">
        <f t="array" ref="O30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1" s="4" t="str">
        <f>IF(Tabell1[[#This Row],[Rad]]&gt;Tabell1[[#This Row],[Första tomma]]-1,"",IF(ISEVEN(Tabell1[[#This Row],[Substans nr]])=TRUE,TRUE,FALSE))</f>
        <v/>
      </c>
      <c r="Q301" s="4" t="b">
        <f t="shared" si="20"/>
        <v>1</v>
      </c>
      <c r="R301" s="4">
        <f>ROW()</f>
        <v>301</v>
      </c>
      <c r="S301" s="4">
        <f>_xlfn.MINIFS(Tabell1[Rad],Tabell1[Tom rad],TRUE)</f>
        <v>82</v>
      </c>
    </row>
    <row r="302" spans="13:19" x14ac:dyDescent="0.25">
      <c r="M302" s="4">
        <f t="shared" si="19"/>
        <v>0</v>
      </c>
      <c r="N302" s="4" t="str">
        <f>IF(Tabell1[[#This Row],[Preparatkontroll]]=0,"",1)</f>
        <v/>
      </c>
      <c r="O302" s="4" t="e" cm="1">
        <f t="array" ref="O30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2" s="4" t="str">
        <f>IF(Tabell1[[#This Row],[Rad]]&gt;Tabell1[[#This Row],[Första tomma]]-1,"",IF(ISEVEN(Tabell1[[#This Row],[Substans nr]])=TRUE,TRUE,FALSE))</f>
        <v/>
      </c>
      <c r="Q302" s="4" t="b">
        <f t="shared" si="20"/>
        <v>1</v>
      </c>
      <c r="R302" s="4">
        <f>ROW()</f>
        <v>302</v>
      </c>
      <c r="S302" s="4">
        <f>_xlfn.MINIFS(Tabell1[Rad],Tabell1[Tom rad],TRUE)</f>
        <v>82</v>
      </c>
    </row>
    <row r="303" spans="13:19" x14ac:dyDescent="0.25">
      <c r="M303" s="4">
        <f t="shared" si="19"/>
        <v>0</v>
      </c>
      <c r="N303" s="4" t="str">
        <f>IF(Tabell1[[#This Row],[Preparatkontroll]]=0,"",1)</f>
        <v/>
      </c>
      <c r="O303" s="4" t="e" cm="1">
        <f t="array" ref="O30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3" s="4" t="str">
        <f>IF(Tabell1[[#This Row],[Rad]]&gt;Tabell1[[#This Row],[Första tomma]]-1,"",IF(ISEVEN(Tabell1[[#This Row],[Substans nr]])=TRUE,TRUE,FALSE))</f>
        <v/>
      </c>
      <c r="Q303" s="4" t="b">
        <f t="shared" si="20"/>
        <v>1</v>
      </c>
      <c r="R303" s="4">
        <f>ROW()</f>
        <v>303</v>
      </c>
      <c r="S303" s="4">
        <f>_xlfn.MINIFS(Tabell1[Rad],Tabell1[Tom rad],TRUE)</f>
        <v>82</v>
      </c>
    </row>
    <row r="304" spans="13:19" x14ac:dyDescent="0.25">
      <c r="M304" s="4">
        <f t="shared" si="19"/>
        <v>0</v>
      </c>
      <c r="N304" s="4" t="str">
        <f>IF(Tabell1[[#This Row],[Preparatkontroll]]=0,"",1)</f>
        <v/>
      </c>
      <c r="O304" s="4" t="e" cm="1">
        <f t="array" ref="O30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4" s="4" t="str">
        <f>IF(Tabell1[[#This Row],[Rad]]&gt;Tabell1[[#This Row],[Första tomma]]-1,"",IF(ISEVEN(Tabell1[[#This Row],[Substans nr]])=TRUE,TRUE,FALSE))</f>
        <v/>
      </c>
      <c r="Q304" s="4" t="b">
        <f t="shared" si="20"/>
        <v>1</v>
      </c>
      <c r="R304" s="4">
        <f>ROW()</f>
        <v>304</v>
      </c>
      <c r="S304" s="4">
        <f>_xlfn.MINIFS(Tabell1[Rad],Tabell1[Tom rad],TRUE)</f>
        <v>82</v>
      </c>
    </row>
    <row r="305" spans="13:19" x14ac:dyDescent="0.25">
      <c r="M305" s="4">
        <f t="shared" si="19"/>
        <v>0</v>
      </c>
      <c r="N305" s="4" t="str">
        <f>IF(Tabell1[[#This Row],[Preparatkontroll]]=0,"",1)</f>
        <v/>
      </c>
      <c r="O305" s="4" t="e" cm="1">
        <f t="array" ref="O30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5" s="4" t="str">
        <f>IF(Tabell1[[#This Row],[Rad]]&gt;Tabell1[[#This Row],[Första tomma]]-1,"",IF(ISEVEN(Tabell1[[#This Row],[Substans nr]])=TRUE,TRUE,FALSE))</f>
        <v/>
      </c>
      <c r="Q305" s="4" t="b">
        <f t="shared" si="20"/>
        <v>1</v>
      </c>
      <c r="R305" s="4">
        <f>ROW()</f>
        <v>305</v>
      </c>
      <c r="S305" s="4">
        <f>_xlfn.MINIFS(Tabell1[Rad],Tabell1[Tom rad],TRUE)</f>
        <v>82</v>
      </c>
    </row>
    <row r="306" spans="13:19" x14ac:dyDescent="0.25">
      <c r="M306" s="4">
        <f t="shared" si="19"/>
        <v>0</v>
      </c>
      <c r="N306" s="4" t="str">
        <f>IF(Tabell1[[#This Row],[Preparatkontroll]]=0,"",1)</f>
        <v/>
      </c>
      <c r="O306" s="4" t="e" cm="1">
        <f t="array" ref="O30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6" s="4" t="str">
        <f>IF(Tabell1[[#This Row],[Rad]]&gt;Tabell1[[#This Row],[Första tomma]]-1,"",IF(ISEVEN(Tabell1[[#This Row],[Substans nr]])=TRUE,TRUE,FALSE))</f>
        <v/>
      </c>
      <c r="Q306" s="4" t="b">
        <f t="shared" si="20"/>
        <v>1</v>
      </c>
      <c r="R306" s="4">
        <f>ROW()</f>
        <v>306</v>
      </c>
      <c r="S306" s="4">
        <f>_xlfn.MINIFS(Tabell1[Rad],Tabell1[Tom rad],TRUE)</f>
        <v>82</v>
      </c>
    </row>
    <row r="307" spans="13:19" x14ac:dyDescent="0.25">
      <c r="M307" s="4">
        <f t="shared" si="19"/>
        <v>0</v>
      </c>
      <c r="N307" s="4" t="str">
        <f>IF(Tabell1[[#This Row],[Preparatkontroll]]=0,"",1)</f>
        <v/>
      </c>
      <c r="O307" s="4" t="e" cm="1">
        <f t="array" ref="O30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7" s="4" t="str">
        <f>IF(Tabell1[[#This Row],[Rad]]&gt;Tabell1[[#This Row],[Första tomma]]-1,"",IF(ISEVEN(Tabell1[[#This Row],[Substans nr]])=TRUE,TRUE,FALSE))</f>
        <v/>
      </c>
      <c r="Q307" s="4" t="b">
        <f t="shared" si="20"/>
        <v>1</v>
      </c>
      <c r="R307" s="4">
        <f>ROW()</f>
        <v>307</v>
      </c>
      <c r="S307" s="4">
        <f>_xlfn.MINIFS(Tabell1[Rad],Tabell1[Tom rad],TRUE)</f>
        <v>82</v>
      </c>
    </row>
    <row r="308" spans="13:19" x14ac:dyDescent="0.25">
      <c r="M308" s="4">
        <f t="shared" si="19"/>
        <v>0</v>
      </c>
      <c r="N308" s="4" t="str">
        <f>IF(Tabell1[[#This Row],[Preparatkontroll]]=0,"",1)</f>
        <v/>
      </c>
      <c r="O308" s="4" t="e" cm="1">
        <f t="array" ref="O30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8" s="4" t="str">
        <f>IF(Tabell1[[#This Row],[Rad]]&gt;Tabell1[[#This Row],[Första tomma]]-1,"",IF(ISEVEN(Tabell1[[#This Row],[Substans nr]])=TRUE,TRUE,FALSE))</f>
        <v/>
      </c>
      <c r="Q308" s="4" t="b">
        <f t="shared" si="20"/>
        <v>1</v>
      </c>
      <c r="R308" s="4">
        <f>ROW()</f>
        <v>308</v>
      </c>
      <c r="S308" s="4">
        <f>_xlfn.MINIFS(Tabell1[Rad],Tabell1[Tom rad],TRUE)</f>
        <v>82</v>
      </c>
    </row>
    <row r="309" spans="13:19" x14ac:dyDescent="0.25">
      <c r="M309" s="4">
        <f t="shared" si="19"/>
        <v>0</v>
      </c>
      <c r="N309" s="4" t="str">
        <f>IF(Tabell1[[#This Row],[Preparatkontroll]]=0,"",1)</f>
        <v/>
      </c>
      <c r="O309" s="4" t="e" cm="1">
        <f t="array" ref="O30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9" s="4" t="str">
        <f>IF(Tabell1[[#This Row],[Rad]]&gt;Tabell1[[#This Row],[Första tomma]]-1,"",IF(ISEVEN(Tabell1[[#This Row],[Substans nr]])=TRUE,TRUE,FALSE))</f>
        <v/>
      </c>
      <c r="Q309" s="4" t="b">
        <f t="shared" si="20"/>
        <v>1</v>
      </c>
      <c r="R309" s="4">
        <f>ROW()</f>
        <v>309</v>
      </c>
      <c r="S309" s="4">
        <f>_xlfn.MINIFS(Tabell1[Rad],Tabell1[Tom rad],TRUE)</f>
        <v>82</v>
      </c>
    </row>
    <row r="310" spans="13:19" x14ac:dyDescent="0.25">
      <c r="M310" s="4">
        <f t="shared" si="19"/>
        <v>0</v>
      </c>
      <c r="N310" s="4" t="str">
        <f>IF(Tabell1[[#This Row],[Preparatkontroll]]=0,"",1)</f>
        <v/>
      </c>
      <c r="O310" s="4" t="e" cm="1">
        <f t="array" ref="O31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0" s="4" t="str">
        <f>IF(Tabell1[[#This Row],[Rad]]&gt;Tabell1[[#This Row],[Första tomma]]-1,"",IF(ISEVEN(Tabell1[[#This Row],[Substans nr]])=TRUE,TRUE,FALSE))</f>
        <v/>
      </c>
      <c r="Q310" s="4" t="b">
        <f t="shared" si="20"/>
        <v>1</v>
      </c>
      <c r="R310" s="4">
        <f>ROW()</f>
        <v>310</v>
      </c>
      <c r="S310" s="4">
        <f>_xlfn.MINIFS(Tabell1[Rad],Tabell1[Tom rad],TRUE)</f>
        <v>82</v>
      </c>
    </row>
    <row r="311" spans="13:19" x14ac:dyDescent="0.25">
      <c r="M311" s="4">
        <f t="shared" si="19"/>
        <v>0</v>
      </c>
      <c r="N311" s="4" t="str">
        <f>IF(Tabell1[[#This Row],[Preparatkontroll]]=0,"",1)</f>
        <v/>
      </c>
      <c r="O311" s="4" t="e" cm="1">
        <f t="array" ref="O31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1" s="4" t="str">
        <f>IF(Tabell1[[#This Row],[Rad]]&gt;Tabell1[[#This Row],[Första tomma]]-1,"",IF(ISEVEN(Tabell1[[#This Row],[Substans nr]])=TRUE,TRUE,FALSE))</f>
        <v/>
      </c>
      <c r="Q311" s="4" t="b">
        <f t="shared" si="20"/>
        <v>1</v>
      </c>
      <c r="R311" s="4">
        <f>ROW()</f>
        <v>311</v>
      </c>
      <c r="S311" s="4">
        <f>_xlfn.MINIFS(Tabell1[Rad],Tabell1[Tom rad],TRUE)</f>
        <v>82</v>
      </c>
    </row>
    <row r="312" spans="13:19" x14ac:dyDescent="0.25">
      <c r="M312" s="4">
        <f t="shared" si="19"/>
        <v>0</v>
      </c>
      <c r="N312" s="4" t="str">
        <f>IF(Tabell1[[#This Row],[Preparatkontroll]]=0,"",1)</f>
        <v/>
      </c>
      <c r="O312" s="4" t="e" cm="1">
        <f t="array" ref="O31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2" s="4" t="str">
        <f>IF(Tabell1[[#This Row],[Rad]]&gt;Tabell1[[#This Row],[Första tomma]]-1,"",IF(ISEVEN(Tabell1[[#This Row],[Substans nr]])=TRUE,TRUE,FALSE))</f>
        <v/>
      </c>
      <c r="Q312" s="4" t="b">
        <f t="shared" si="20"/>
        <v>1</v>
      </c>
      <c r="R312" s="4">
        <f>ROW()</f>
        <v>312</v>
      </c>
      <c r="S312" s="4">
        <f>_xlfn.MINIFS(Tabell1[Rad],Tabell1[Tom rad],TRUE)</f>
        <v>82</v>
      </c>
    </row>
    <row r="313" spans="13:19" x14ac:dyDescent="0.25">
      <c r="M313" s="4">
        <f t="shared" si="19"/>
        <v>0</v>
      </c>
      <c r="N313" s="4" t="str">
        <f>IF(Tabell1[[#This Row],[Preparatkontroll]]=0,"",1)</f>
        <v/>
      </c>
      <c r="O313" s="4" t="e" cm="1">
        <f t="array" ref="O31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3" s="4" t="str">
        <f>IF(Tabell1[[#This Row],[Rad]]&gt;Tabell1[[#This Row],[Första tomma]]-1,"",IF(ISEVEN(Tabell1[[#This Row],[Substans nr]])=TRUE,TRUE,FALSE))</f>
        <v/>
      </c>
      <c r="Q313" s="4" t="b">
        <f t="shared" si="20"/>
        <v>1</v>
      </c>
      <c r="R313" s="4">
        <f>ROW()</f>
        <v>313</v>
      </c>
      <c r="S313" s="4">
        <f>_xlfn.MINIFS(Tabell1[Rad],Tabell1[Tom rad],TRUE)</f>
        <v>82</v>
      </c>
    </row>
    <row r="314" spans="13:19" x14ac:dyDescent="0.25">
      <c r="M314" s="4">
        <f t="shared" si="19"/>
        <v>0</v>
      </c>
      <c r="N314" s="4" t="str">
        <f>IF(Tabell1[[#This Row],[Preparatkontroll]]=0,"",1)</f>
        <v/>
      </c>
      <c r="O314" s="4" t="e" cm="1">
        <f t="array" ref="O31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4" s="4" t="str">
        <f>IF(Tabell1[[#This Row],[Rad]]&gt;Tabell1[[#This Row],[Första tomma]]-1,"",IF(ISEVEN(Tabell1[[#This Row],[Substans nr]])=TRUE,TRUE,FALSE))</f>
        <v/>
      </c>
      <c r="Q314" s="4" t="b">
        <f t="shared" si="20"/>
        <v>1</v>
      </c>
      <c r="R314" s="4">
        <f>ROW()</f>
        <v>314</v>
      </c>
      <c r="S314" s="4">
        <f>_xlfn.MINIFS(Tabell1[Rad],Tabell1[Tom rad],TRUE)</f>
        <v>82</v>
      </c>
    </row>
    <row r="315" spans="13:19" x14ac:dyDescent="0.25">
      <c r="M315" s="4">
        <f t="shared" si="19"/>
        <v>0</v>
      </c>
      <c r="N315" s="4" t="str">
        <f>IF(Tabell1[[#This Row],[Preparatkontroll]]=0,"",1)</f>
        <v/>
      </c>
      <c r="O315" s="4" t="e" cm="1">
        <f t="array" ref="O31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5" s="4" t="str">
        <f>IF(Tabell1[[#This Row],[Rad]]&gt;Tabell1[[#This Row],[Första tomma]]-1,"",IF(ISEVEN(Tabell1[[#This Row],[Substans nr]])=TRUE,TRUE,FALSE))</f>
        <v/>
      </c>
      <c r="Q315" s="4" t="b">
        <f t="shared" si="20"/>
        <v>1</v>
      </c>
      <c r="R315" s="4">
        <f>ROW()</f>
        <v>315</v>
      </c>
      <c r="S315" s="4">
        <f>_xlfn.MINIFS(Tabell1[Rad],Tabell1[Tom rad],TRUE)</f>
        <v>82</v>
      </c>
    </row>
    <row r="316" spans="13:19" x14ac:dyDescent="0.25">
      <c r="M316" s="4">
        <f t="shared" si="19"/>
        <v>0</v>
      </c>
      <c r="N316" s="4" t="str">
        <f>IF(Tabell1[[#This Row],[Preparatkontroll]]=0,"",1)</f>
        <v/>
      </c>
      <c r="O316" s="4" t="e" cm="1">
        <f t="array" ref="O31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6" s="4" t="str">
        <f>IF(Tabell1[[#This Row],[Rad]]&gt;Tabell1[[#This Row],[Första tomma]]-1,"",IF(ISEVEN(Tabell1[[#This Row],[Substans nr]])=TRUE,TRUE,FALSE))</f>
        <v/>
      </c>
      <c r="Q316" s="4" t="b">
        <f t="shared" si="20"/>
        <v>1</v>
      </c>
      <c r="R316" s="4">
        <f>ROW()</f>
        <v>316</v>
      </c>
      <c r="S316" s="4">
        <f>_xlfn.MINIFS(Tabell1[Rad],Tabell1[Tom rad],TRUE)</f>
        <v>82</v>
      </c>
    </row>
    <row r="317" spans="13:19" x14ac:dyDescent="0.25">
      <c r="M317" s="4">
        <f t="shared" si="19"/>
        <v>0</v>
      </c>
      <c r="N317" s="4" t="str">
        <f>IF(Tabell1[[#This Row],[Preparatkontroll]]=0,"",1)</f>
        <v/>
      </c>
      <c r="O317" s="4" t="e" cm="1">
        <f t="array" ref="O31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7" s="4" t="str">
        <f>IF(Tabell1[[#This Row],[Rad]]&gt;Tabell1[[#This Row],[Första tomma]]-1,"",IF(ISEVEN(Tabell1[[#This Row],[Substans nr]])=TRUE,TRUE,FALSE))</f>
        <v/>
      </c>
      <c r="Q317" s="4" t="b">
        <f t="shared" si="20"/>
        <v>1</v>
      </c>
      <c r="R317" s="4">
        <f>ROW()</f>
        <v>317</v>
      </c>
      <c r="S317" s="4">
        <f>_xlfn.MINIFS(Tabell1[Rad],Tabell1[Tom rad],TRUE)</f>
        <v>82</v>
      </c>
    </row>
    <row r="318" spans="13:19" x14ac:dyDescent="0.25">
      <c r="M318" s="4">
        <f t="shared" si="19"/>
        <v>0</v>
      </c>
      <c r="N318" s="4" t="str">
        <f>IF(Tabell1[[#This Row],[Preparatkontroll]]=0,"",1)</f>
        <v/>
      </c>
      <c r="O318" s="4" t="e" cm="1">
        <f t="array" ref="O31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8" s="4" t="str">
        <f>IF(Tabell1[[#This Row],[Rad]]&gt;Tabell1[[#This Row],[Första tomma]]-1,"",IF(ISEVEN(Tabell1[[#This Row],[Substans nr]])=TRUE,TRUE,FALSE))</f>
        <v/>
      </c>
      <c r="Q318" s="4" t="b">
        <f t="shared" si="20"/>
        <v>1</v>
      </c>
      <c r="R318" s="4">
        <f>ROW()</f>
        <v>318</v>
      </c>
      <c r="S318" s="4">
        <f>_xlfn.MINIFS(Tabell1[Rad],Tabell1[Tom rad],TRUE)</f>
        <v>82</v>
      </c>
    </row>
    <row r="319" spans="13:19" x14ac:dyDescent="0.25">
      <c r="M319" s="4">
        <f t="shared" si="19"/>
        <v>0</v>
      </c>
      <c r="N319" s="4" t="str">
        <f>IF(Tabell1[[#This Row],[Preparatkontroll]]=0,"",1)</f>
        <v/>
      </c>
      <c r="O319" s="4" t="e" cm="1">
        <f t="array" ref="O31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9" s="4" t="str">
        <f>IF(Tabell1[[#This Row],[Rad]]&gt;Tabell1[[#This Row],[Första tomma]]-1,"",IF(ISEVEN(Tabell1[[#This Row],[Substans nr]])=TRUE,TRUE,FALSE))</f>
        <v/>
      </c>
      <c r="Q319" s="4" t="b">
        <f t="shared" si="20"/>
        <v>1</v>
      </c>
      <c r="R319" s="4">
        <f>ROW()</f>
        <v>319</v>
      </c>
      <c r="S319" s="4">
        <f>_xlfn.MINIFS(Tabell1[Rad],Tabell1[Tom rad],TRUE)</f>
        <v>82</v>
      </c>
    </row>
    <row r="320" spans="13:19" x14ac:dyDescent="0.25">
      <c r="M320" s="4">
        <f t="shared" si="19"/>
        <v>0</v>
      </c>
      <c r="N320" s="4" t="str">
        <f>IF(Tabell1[[#This Row],[Preparatkontroll]]=0,"",1)</f>
        <v/>
      </c>
      <c r="O320" s="4" t="e" cm="1">
        <f t="array" ref="O32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0" s="4" t="str">
        <f>IF(Tabell1[[#This Row],[Rad]]&gt;Tabell1[[#This Row],[Första tomma]]-1,"",IF(ISEVEN(Tabell1[[#This Row],[Substans nr]])=TRUE,TRUE,FALSE))</f>
        <v/>
      </c>
      <c r="Q320" s="4" t="b">
        <f t="shared" si="20"/>
        <v>1</v>
      </c>
      <c r="R320" s="4">
        <f>ROW()</f>
        <v>320</v>
      </c>
      <c r="S320" s="4">
        <f>_xlfn.MINIFS(Tabell1[Rad],Tabell1[Tom rad],TRUE)</f>
        <v>82</v>
      </c>
    </row>
    <row r="321" spans="13:19" x14ac:dyDescent="0.25">
      <c r="M321" s="4">
        <f t="shared" si="19"/>
        <v>0</v>
      </c>
      <c r="N321" s="4" t="str">
        <f>IF(Tabell1[[#This Row],[Preparatkontroll]]=0,"",1)</f>
        <v/>
      </c>
      <c r="O321" s="4" t="e" cm="1">
        <f t="array" ref="O32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1" s="4" t="str">
        <f>IF(Tabell1[[#This Row],[Rad]]&gt;Tabell1[[#This Row],[Första tomma]]-1,"",IF(ISEVEN(Tabell1[[#This Row],[Substans nr]])=TRUE,TRUE,FALSE))</f>
        <v/>
      </c>
      <c r="Q321" s="4" t="b">
        <f t="shared" si="20"/>
        <v>1</v>
      </c>
      <c r="R321" s="4">
        <f>ROW()</f>
        <v>321</v>
      </c>
      <c r="S321" s="4">
        <f>_xlfn.MINIFS(Tabell1[Rad],Tabell1[Tom rad],TRUE)</f>
        <v>82</v>
      </c>
    </row>
    <row r="322" spans="13:19" x14ac:dyDescent="0.25">
      <c r="M322" s="4">
        <f t="shared" si="19"/>
        <v>0</v>
      </c>
      <c r="N322" s="4" t="str">
        <f>IF(Tabell1[[#This Row],[Preparatkontroll]]=0,"",1)</f>
        <v/>
      </c>
      <c r="O322" s="4" t="e" cm="1">
        <f t="array" ref="O32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2" s="4" t="str">
        <f>IF(Tabell1[[#This Row],[Rad]]&gt;Tabell1[[#This Row],[Första tomma]]-1,"",IF(ISEVEN(Tabell1[[#This Row],[Substans nr]])=TRUE,TRUE,FALSE))</f>
        <v/>
      </c>
      <c r="Q322" s="4" t="b">
        <f t="shared" si="20"/>
        <v>1</v>
      </c>
      <c r="R322" s="4">
        <f>ROW()</f>
        <v>322</v>
      </c>
      <c r="S322" s="4">
        <f>_xlfn.MINIFS(Tabell1[Rad],Tabell1[Tom rad],TRUE)</f>
        <v>82</v>
      </c>
    </row>
    <row r="323" spans="13:19" x14ac:dyDescent="0.25">
      <c r="M323" s="4">
        <f t="shared" si="19"/>
        <v>0</v>
      </c>
      <c r="N323" s="4" t="str">
        <f>IF(Tabell1[[#This Row],[Preparatkontroll]]=0,"",1)</f>
        <v/>
      </c>
      <c r="O323" s="4" t="e" cm="1">
        <f t="array" ref="O32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3" s="4" t="str">
        <f>IF(Tabell1[[#This Row],[Rad]]&gt;Tabell1[[#This Row],[Första tomma]]-1,"",IF(ISEVEN(Tabell1[[#This Row],[Substans nr]])=TRUE,TRUE,FALSE))</f>
        <v/>
      </c>
      <c r="Q323" s="4" t="b">
        <f t="shared" si="20"/>
        <v>1</v>
      </c>
      <c r="R323" s="4">
        <f>ROW()</f>
        <v>323</v>
      </c>
      <c r="S323" s="4">
        <f>_xlfn.MINIFS(Tabell1[Rad],Tabell1[Tom rad],TRUE)</f>
        <v>82</v>
      </c>
    </row>
    <row r="324" spans="13:19" x14ac:dyDescent="0.25">
      <c r="M324" s="4">
        <f t="shared" si="19"/>
        <v>0</v>
      </c>
      <c r="N324" s="4" t="str">
        <f>IF(Tabell1[[#This Row],[Preparatkontroll]]=0,"",1)</f>
        <v/>
      </c>
      <c r="O324" s="4" t="e" cm="1">
        <f t="array" ref="O32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4" s="4" t="str">
        <f>IF(Tabell1[[#This Row],[Rad]]&gt;Tabell1[[#This Row],[Första tomma]]-1,"",IF(ISEVEN(Tabell1[[#This Row],[Substans nr]])=TRUE,TRUE,FALSE))</f>
        <v/>
      </c>
      <c r="Q324" s="4" t="b">
        <f t="shared" si="20"/>
        <v>1</v>
      </c>
      <c r="R324" s="4">
        <f>ROW()</f>
        <v>324</v>
      </c>
      <c r="S324" s="4">
        <f>_xlfn.MINIFS(Tabell1[Rad],Tabell1[Tom rad],TRUE)</f>
        <v>82</v>
      </c>
    </row>
    <row r="325" spans="13:19" x14ac:dyDescent="0.25">
      <c r="M325" s="4">
        <f t="shared" si="19"/>
        <v>0</v>
      </c>
      <c r="N325" s="4" t="str">
        <f>IF(Tabell1[[#This Row],[Preparatkontroll]]=0,"",1)</f>
        <v/>
      </c>
      <c r="O325" s="4" t="e" cm="1">
        <f t="array" ref="O32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5" s="4" t="str">
        <f>IF(Tabell1[[#This Row],[Rad]]&gt;Tabell1[[#This Row],[Första tomma]]-1,"",IF(ISEVEN(Tabell1[[#This Row],[Substans nr]])=TRUE,TRUE,FALSE))</f>
        <v/>
      </c>
      <c r="Q325" s="4" t="b">
        <f t="shared" si="20"/>
        <v>1</v>
      </c>
      <c r="R325" s="4">
        <f>ROW()</f>
        <v>325</v>
      </c>
      <c r="S325" s="4">
        <f>_xlfn.MINIFS(Tabell1[Rad],Tabell1[Tom rad],TRUE)</f>
        <v>82</v>
      </c>
    </row>
    <row r="326" spans="13:19" x14ac:dyDescent="0.25">
      <c r="M326" s="4">
        <f t="shared" si="19"/>
        <v>0</v>
      </c>
      <c r="N326" s="4" t="str">
        <f>IF(Tabell1[[#This Row],[Preparatkontroll]]=0,"",1)</f>
        <v/>
      </c>
      <c r="O326" s="4" t="e" cm="1">
        <f t="array" ref="O32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6" s="4" t="str">
        <f>IF(Tabell1[[#This Row],[Rad]]&gt;Tabell1[[#This Row],[Första tomma]]-1,"",IF(ISEVEN(Tabell1[[#This Row],[Substans nr]])=TRUE,TRUE,FALSE))</f>
        <v/>
      </c>
      <c r="Q326" s="4" t="b">
        <f t="shared" si="20"/>
        <v>1</v>
      </c>
      <c r="R326" s="4">
        <f>ROW()</f>
        <v>326</v>
      </c>
      <c r="S326" s="4">
        <f>_xlfn.MINIFS(Tabell1[Rad],Tabell1[Tom rad],TRUE)</f>
        <v>82</v>
      </c>
    </row>
    <row r="327" spans="13:19" x14ac:dyDescent="0.25">
      <c r="M327" s="4">
        <f t="shared" si="19"/>
        <v>0</v>
      </c>
      <c r="N327" s="4" t="str">
        <f>IF(Tabell1[[#This Row],[Preparatkontroll]]=0,"",1)</f>
        <v/>
      </c>
      <c r="O327" s="4" t="e" cm="1">
        <f t="array" ref="O32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7" s="4" t="str">
        <f>IF(Tabell1[[#This Row],[Rad]]&gt;Tabell1[[#This Row],[Första tomma]]-1,"",IF(ISEVEN(Tabell1[[#This Row],[Substans nr]])=TRUE,TRUE,FALSE))</f>
        <v/>
      </c>
      <c r="Q327" s="4" t="b">
        <f t="shared" si="20"/>
        <v>1</v>
      </c>
      <c r="R327" s="4">
        <f>ROW()</f>
        <v>327</v>
      </c>
      <c r="S327" s="4">
        <f>_xlfn.MINIFS(Tabell1[Rad],Tabell1[Tom rad],TRUE)</f>
        <v>82</v>
      </c>
    </row>
    <row r="328" spans="13:19" x14ac:dyDescent="0.25">
      <c r="M328" s="4">
        <f t="shared" si="19"/>
        <v>0</v>
      </c>
      <c r="N328" s="4" t="str">
        <f>IF(Tabell1[[#This Row],[Preparatkontroll]]=0,"",1)</f>
        <v/>
      </c>
      <c r="O328" s="4" t="e" cm="1">
        <f t="array" ref="O32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8" s="4" t="str">
        <f>IF(Tabell1[[#This Row],[Rad]]&gt;Tabell1[[#This Row],[Första tomma]]-1,"",IF(ISEVEN(Tabell1[[#This Row],[Substans nr]])=TRUE,TRUE,FALSE))</f>
        <v/>
      </c>
      <c r="Q328" s="4" t="b">
        <f t="shared" si="20"/>
        <v>1</v>
      </c>
      <c r="R328" s="4">
        <f>ROW()</f>
        <v>328</v>
      </c>
      <c r="S328" s="4">
        <f>_xlfn.MINIFS(Tabell1[Rad],Tabell1[Tom rad],TRUE)</f>
        <v>82</v>
      </c>
    </row>
    <row r="329" spans="13:19" x14ac:dyDescent="0.25">
      <c r="M329" s="4">
        <f t="shared" si="19"/>
        <v>0</v>
      </c>
      <c r="N329" s="4" t="str">
        <f>IF(Tabell1[[#This Row],[Preparatkontroll]]=0,"",1)</f>
        <v/>
      </c>
      <c r="O329" s="4" t="e" cm="1">
        <f t="array" ref="O32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9" s="4" t="str">
        <f>IF(Tabell1[[#This Row],[Rad]]&gt;Tabell1[[#This Row],[Första tomma]]-1,"",IF(ISEVEN(Tabell1[[#This Row],[Substans nr]])=TRUE,TRUE,FALSE))</f>
        <v/>
      </c>
      <c r="Q329" s="4" t="b">
        <f t="shared" si="20"/>
        <v>1</v>
      </c>
      <c r="R329" s="4">
        <f>ROW()</f>
        <v>329</v>
      </c>
      <c r="S329" s="4">
        <f>_xlfn.MINIFS(Tabell1[Rad],Tabell1[Tom rad],TRUE)</f>
        <v>82</v>
      </c>
    </row>
    <row r="330" spans="13:19" x14ac:dyDescent="0.25">
      <c r="M330" s="4">
        <f t="shared" si="19"/>
        <v>0</v>
      </c>
      <c r="N330" s="4" t="str">
        <f>IF(Tabell1[[#This Row],[Preparatkontroll]]=0,"",1)</f>
        <v/>
      </c>
      <c r="O330" s="4" t="e" cm="1">
        <f t="array" ref="O33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0" s="4" t="str">
        <f>IF(Tabell1[[#This Row],[Rad]]&gt;Tabell1[[#This Row],[Första tomma]]-1,"",IF(ISEVEN(Tabell1[[#This Row],[Substans nr]])=TRUE,TRUE,FALSE))</f>
        <v/>
      </c>
      <c r="Q330" s="4" t="b">
        <f t="shared" si="20"/>
        <v>1</v>
      </c>
      <c r="R330" s="4">
        <f>ROW()</f>
        <v>330</v>
      </c>
      <c r="S330" s="4">
        <f>_xlfn.MINIFS(Tabell1[Rad],Tabell1[Tom rad],TRUE)</f>
        <v>82</v>
      </c>
    </row>
    <row r="331" spans="13:19" x14ac:dyDescent="0.25">
      <c r="M331" s="4">
        <f t="shared" si="19"/>
        <v>0</v>
      </c>
      <c r="N331" s="4" t="str">
        <f>IF(Tabell1[[#This Row],[Preparatkontroll]]=0,"",1)</f>
        <v/>
      </c>
      <c r="O331" s="4" t="e" cm="1">
        <f t="array" ref="O33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1" s="4" t="str">
        <f>IF(Tabell1[[#This Row],[Rad]]&gt;Tabell1[[#This Row],[Första tomma]]-1,"",IF(ISEVEN(Tabell1[[#This Row],[Substans nr]])=TRUE,TRUE,FALSE))</f>
        <v/>
      </c>
      <c r="Q331" s="4" t="b">
        <f t="shared" si="20"/>
        <v>1</v>
      </c>
      <c r="R331" s="4">
        <f>ROW()</f>
        <v>331</v>
      </c>
      <c r="S331" s="4">
        <f>_xlfn.MINIFS(Tabell1[Rad],Tabell1[Tom rad],TRUE)</f>
        <v>82</v>
      </c>
    </row>
    <row r="332" spans="13:19" x14ac:dyDescent="0.25">
      <c r="M332" s="4">
        <f t="shared" si="19"/>
        <v>0</v>
      </c>
      <c r="N332" s="4" t="str">
        <f>IF(Tabell1[[#This Row],[Preparatkontroll]]=0,"",1)</f>
        <v/>
      </c>
      <c r="O332" s="4" t="e" cm="1">
        <f t="array" ref="O33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2" s="4" t="str">
        <f>IF(Tabell1[[#This Row],[Rad]]&gt;Tabell1[[#This Row],[Första tomma]]-1,"",IF(ISEVEN(Tabell1[[#This Row],[Substans nr]])=TRUE,TRUE,FALSE))</f>
        <v/>
      </c>
      <c r="Q332" s="4" t="b">
        <f t="shared" si="20"/>
        <v>1</v>
      </c>
      <c r="R332" s="4">
        <f>ROW()</f>
        <v>332</v>
      </c>
      <c r="S332" s="4">
        <f>_xlfn.MINIFS(Tabell1[Rad],Tabell1[Tom rad],TRUE)</f>
        <v>82</v>
      </c>
    </row>
    <row r="333" spans="13:19" x14ac:dyDescent="0.25">
      <c r="M333" s="4">
        <f t="shared" si="19"/>
        <v>0</v>
      </c>
      <c r="N333" s="4" t="str">
        <f>IF(Tabell1[[#This Row],[Preparatkontroll]]=0,"",1)</f>
        <v/>
      </c>
      <c r="O333" s="4" t="e" cm="1">
        <f t="array" ref="O33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3" s="4" t="str">
        <f>IF(Tabell1[[#This Row],[Rad]]&gt;Tabell1[[#This Row],[Första tomma]]-1,"",IF(ISEVEN(Tabell1[[#This Row],[Substans nr]])=TRUE,TRUE,FALSE))</f>
        <v/>
      </c>
      <c r="Q333" s="4" t="b">
        <f t="shared" si="20"/>
        <v>1</v>
      </c>
      <c r="R333" s="4">
        <f>ROW()</f>
        <v>333</v>
      </c>
      <c r="S333" s="4">
        <f>_xlfn.MINIFS(Tabell1[Rad],Tabell1[Tom rad],TRUE)</f>
        <v>82</v>
      </c>
    </row>
    <row r="334" spans="13:19" x14ac:dyDescent="0.25">
      <c r="M334" s="4">
        <f t="shared" si="19"/>
        <v>0</v>
      </c>
      <c r="N334" s="4" t="str">
        <f>IF(Tabell1[[#This Row],[Preparatkontroll]]=0,"",1)</f>
        <v/>
      </c>
      <c r="O334" s="4" t="e" cm="1">
        <f t="array" ref="O33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4" s="4" t="str">
        <f>IF(Tabell1[[#This Row],[Rad]]&gt;Tabell1[[#This Row],[Första tomma]]-1,"",IF(ISEVEN(Tabell1[[#This Row],[Substans nr]])=TRUE,TRUE,FALSE))</f>
        <v/>
      </c>
      <c r="Q334" s="4" t="b">
        <f t="shared" si="20"/>
        <v>1</v>
      </c>
      <c r="R334" s="4">
        <f>ROW()</f>
        <v>334</v>
      </c>
      <c r="S334" s="4">
        <f>_xlfn.MINIFS(Tabell1[Rad],Tabell1[Tom rad],TRUE)</f>
        <v>82</v>
      </c>
    </row>
    <row r="335" spans="13:19" x14ac:dyDescent="0.25">
      <c r="M335" s="4">
        <f t="shared" ref="M335:M398" si="21">A335</f>
        <v>0</v>
      </c>
      <c r="N335" s="4" t="str">
        <f>IF(Tabell1[[#This Row],[Preparatkontroll]]=0,"",1)</f>
        <v/>
      </c>
      <c r="O335" s="4" t="e" cm="1">
        <f t="array" ref="O33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5" s="4" t="str">
        <f>IF(Tabell1[[#This Row],[Rad]]&gt;Tabell1[[#This Row],[Första tomma]]-1,"",IF(ISEVEN(Tabell1[[#This Row],[Substans nr]])=TRUE,TRUE,FALSE))</f>
        <v/>
      </c>
      <c r="Q335" s="4" t="b">
        <f t="shared" si="20"/>
        <v>1</v>
      </c>
      <c r="R335" s="4">
        <f>ROW()</f>
        <v>335</v>
      </c>
      <c r="S335" s="4">
        <f>_xlfn.MINIFS(Tabell1[Rad],Tabell1[Tom rad],TRUE)</f>
        <v>82</v>
      </c>
    </row>
    <row r="336" spans="13:19" x14ac:dyDescent="0.25">
      <c r="M336" s="4">
        <f t="shared" si="21"/>
        <v>0</v>
      </c>
      <c r="N336" s="4" t="str">
        <f>IF(Tabell1[[#This Row],[Preparatkontroll]]=0,"",1)</f>
        <v/>
      </c>
      <c r="O336" s="4" t="e" cm="1">
        <f t="array" ref="O33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6" s="4" t="str">
        <f>IF(Tabell1[[#This Row],[Rad]]&gt;Tabell1[[#This Row],[Första tomma]]-1,"",IF(ISEVEN(Tabell1[[#This Row],[Substans nr]])=TRUE,TRUE,FALSE))</f>
        <v/>
      </c>
      <c r="Q336" s="4" t="b">
        <f t="shared" si="20"/>
        <v>1</v>
      </c>
      <c r="R336" s="4">
        <f>ROW()</f>
        <v>336</v>
      </c>
      <c r="S336" s="4">
        <f>_xlfn.MINIFS(Tabell1[Rad],Tabell1[Tom rad],TRUE)</f>
        <v>82</v>
      </c>
    </row>
    <row r="337" spans="13:19" x14ac:dyDescent="0.25">
      <c r="M337" s="4">
        <f t="shared" si="21"/>
        <v>0</v>
      </c>
      <c r="N337" s="4" t="str">
        <f>IF(Tabell1[[#This Row],[Preparatkontroll]]=0,"",1)</f>
        <v/>
      </c>
      <c r="O337" s="4" t="e" cm="1">
        <f t="array" ref="O33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7" s="4" t="str">
        <f>IF(Tabell1[[#This Row],[Rad]]&gt;Tabell1[[#This Row],[Första tomma]]-1,"",IF(ISEVEN(Tabell1[[#This Row],[Substans nr]])=TRUE,TRUE,FALSE))</f>
        <v/>
      </c>
      <c r="Q337" s="4" t="b">
        <f t="shared" si="20"/>
        <v>1</v>
      </c>
      <c r="R337" s="4">
        <f>ROW()</f>
        <v>337</v>
      </c>
      <c r="S337" s="4">
        <f>_xlfn.MINIFS(Tabell1[Rad],Tabell1[Tom rad],TRUE)</f>
        <v>82</v>
      </c>
    </row>
    <row r="338" spans="13:19" x14ac:dyDescent="0.25">
      <c r="M338" s="4">
        <f t="shared" si="21"/>
        <v>0</v>
      </c>
      <c r="N338" s="4" t="str">
        <f>IF(Tabell1[[#This Row],[Preparatkontroll]]=0,"",1)</f>
        <v/>
      </c>
      <c r="O338" s="4" t="e" cm="1">
        <f t="array" ref="O33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8" s="4" t="str">
        <f>IF(Tabell1[[#This Row],[Rad]]&gt;Tabell1[[#This Row],[Första tomma]]-1,"",IF(ISEVEN(Tabell1[[#This Row],[Substans nr]])=TRUE,TRUE,FALSE))</f>
        <v/>
      </c>
      <c r="Q338" s="4" t="b">
        <f t="shared" si="20"/>
        <v>1</v>
      </c>
      <c r="R338" s="4">
        <f>ROW()</f>
        <v>338</v>
      </c>
      <c r="S338" s="4">
        <f>_xlfn.MINIFS(Tabell1[Rad],Tabell1[Tom rad],TRUE)</f>
        <v>82</v>
      </c>
    </row>
    <row r="339" spans="13:19" x14ac:dyDescent="0.25">
      <c r="M339" s="4">
        <f t="shared" si="21"/>
        <v>0</v>
      </c>
      <c r="N339" s="4" t="str">
        <f>IF(Tabell1[[#This Row],[Preparatkontroll]]=0,"",1)</f>
        <v/>
      </c>
      <c r="O339" s="4" t="e" cm="1">
        <f t="array" ref="O33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9" s="4" t="str">
        <f>IF(Tabell1[[#This Row],[Rad]]&gt;Tabell1[[#This Row],[Första tomma]]-1,"",IF(ISEVEN(Tabell1[[#This Row],[Substans nr]])=TRUE,TRUE,FALSE))</f>
        <v/>
      </c>
      <c r="Q339" s="4" t="b">
        <f t="shared" ref="Q339:Q402" si="22">(ISBLANK(H338))</f>
        <v>1</v>
      </c>
      <c r="R339" s="4">
        <f>ROW()</f>
        <v>339</v>
      </c>
      <c r="S339" s="4">
        <f>_xlfn.MINIFS(Tabell1[Rad],Tabell1[Tom rad],TRUE)</f>
        <v>82</v>
      </c>
    </row>
    <row r="340" spans="13:19" x14ac:dyDescent="0.25">
      <c r="M340" s="4">
        <f t="shared" si="21"/>
        <v>0</v>
      </c>
      <c r="N340" s="4" t="str">
        <f>IF(Tabell1[[#This Row],[Preparatkontroll]]=0,"",1)</f>
        <v/>
      </c>
      <c r="O340" s="4" t="e" cm="1">
        <f t="array" ref="O34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0" s="4" t="str">
        <f>IF(Tabell1[[#This Row],[Rad]]&gt;Tabell1[[#This Row],[Första tomma]]-1,"",IF(ISEVEN(Tabell1[[#This Row],[Substans nr]])=TRUE,TRUE,FALSE))</f>
        <v/>
      </c>
      <c r="Q340" s="4" t="b">
        <f t="shared" si="22"/>
        <v>1</v>
      </c>
      <c r="R340" s="4">
        <f>ROW()</f>
        <v>340</v>
      </c>
      <c r="S340" s="4">
        <f>_xlfn.MINIFS(Tabell1[Rad],Tabell1[Tom rad],TRUE)</f>
        <v>82</v>
      </c>
    </row>
    <row r="341" spans="13:19" x14ac:dyDescent="0.25">
      <c r="M341" s="4">
        <f t="shared" si="21"/>
        <v>0</v>
      </c>
      <c r="N341" s="4" t="str">
        <f>IF(Tabell1[[#This Row],[Preparatkontroll]]=0,"",1)</f>
        <v/>
      </c>
      <c r="O341" s="4" t="e" cm="1">
        <f t="array" ref="O34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1" s="4" t="str">
        <f>IF(Tabell1[[#This Row],[Rad]]&gt;Tabell1[[#This Row],[Första tomma]]-1,"",IF(ISEVEN(Tabell1[[#This Row],[Substans nr]])=TRUE,TRUE,FALSE))</f>
        <v/>
      </c>
      <c r="Q341" s="4" t="b">
        <f t="shared" si="22"/>
        <v>1</v>
      </c>
      <c r="R341" s="4">
        <f>ROW()</f>
        <v>341</v>
      </c>
      <c r="S341" s="4">
        <f>_xlfn.MINIFS(Tabell1[Rad],Tabell1[Tom rad],TRUE)</f>
        <v>82</v>
      </c>
    </row>
    <row r="342" spans="13:19" x14ac:dyDescent="0.25">
      <c r="M342" s="4">
        <f t="shared" si="21"/>
        <v>0</v>
      </c>
      <c r="N342" s="4" t="str">
        <f>IF(Tabell1[[#This Row],[Preparatkontroll]]=0,"",1)</f>
        <v/>
      </c>
      <c r="O342" s="4" t="e" cm="1">
        <f t="array" ref="O34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2" s="4" t="str">
        <f>IF(Tabell1[[#This Row],[Rad]]&gt;Tabell1[[#This Row],[Första tomma]]-1,"",IF(ISEVEN(Tabell1[[#This Row],[Substans nr]])=TRUE,TRUE,FALSE))</f>
        <v/>
      </c>
      <c r="Q342" s="4" t="b">
        <f t="shared" si="22"/>
        <v>1</v>
      </c>
      <c r="R342" s="4">
        <f>ROW()</f>
        <v>342</v>
      </c>
      <c r="S342" s="4">
        <f>_xlfn.MINIFS(Tabell1[Rad],Tabell1[Tom rad],TRUE)</f>
        <v>82</v>
      </c>
    </row>
    <row r="343" spans="13:19" x14ac:dyDescent="0.25">
      <c r="M343" s="4">
        <f t="shared" si="21"/>
        <v>0</v>
      </c>
      <c r="N343" s="4" t="str">
        <f>IF(Tabell1[[#This Row],[Preparatkontroll]]=0,"",1)</f>
        <v/>
      </c>
      <c r="O343" s="4" t="e" cm="1">
        <f t="array" ref="O34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3" s="4" t="str">
        <f>IF(Tabell1[[#This Row],[Rad]]&gt;Tabell1[[#This Row],[Första tomma]]-1,"",IF(ISEVEN(Tabell1[[#This Row],[Substans nr]])=TRUE,TRUE,FALSE))</f>
        <v/>
      </c>
      <c r="Q343" s="4" t="b">
        <f t="shared" si="22"/>
        <v>1</v>
      </c>
      <c r="R343" s="4">
        <f>ROW()</f>
        <v>343</v>
      </c>
      <c r="S343" s="4">
        <f>_xlfn.MINIFS(Tabell1[Rad],Tabell1[Tom rad],TRUE)</f>
        <v>82</v>
      </c>
    </row>
    <row r="344" spans="13:19" x14ac:dyDescent="0.25">
      <c r="M344" s="4">
        <f t="shared" si="21"/>
        <v>0</v>
      </c>
      <c r="N344" s="4" t="str">
        <f>IF(Tabell1[[#This Row],[Preparatkontroll]]=0,"",1)</f>
        <v/>
      </c>
      <c r="O344" s="4" t="e" cm="1">
        <f t="array" ref="O34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4" s="4" t="str">
        <f>IF(Tabell1[[#This Row],[Rad]]&gt;Tabell1[[#This Row],[Första tomma]]-1,"",IF(ISEVEN(Tabell1[[#This Row],[Substans nr]])=TRUE,TRUE,FALSE))</f>
        <v/>
      </c>
      <c r="Q344" s="4" t="b">
        <f t="shared" si="22"/>
        <v>1</v>
      </c>
      <c r="R344" s="4">
        <f>ROW()</f>
        <v>344</v>
      </c>
      <c r="S344" s="4">
        <f>_xlfn.MINIFS(Tabell1[Rad],Tabell1[Tom rad],TRUE)</f>
        <v>82</v>
      </c>
    </row>
    <row r="345" spans="13:19" x14ac:dyDescent="0.25">
      <c r="M345" s="4">
        <f t="shared" si="21"/>
        <v>0</v>
      </c>
      <c r="N345" s="4" t="str">
        <f>IF(Tabell1[[#This Row],[Preparatkontroll]]=0,"",1)</f>
        <v/>
      </c>
      <c r="O345" s="4" t="e" cm="1">
        <f t="array" ref="O34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5" s="4" t="str">
        <f>IF(Tabell1[[#This Row],[Rad]]&gt;Tabell1[[#This Row],[Första tomma]]-1,"",IF(ISEVEN(Tabell1[[#This Row],[Substans nr]])=TRUE,TRUE,FALSE))</f>
        <v/>
      </c>
      <c r="Q345" s="4" t="b">
        <f t="shared" si="22"/>
        <v>1</v>
      </c>
      <c r="R345" s="4">
        <f>ROW()</f>
        <v>345</v>
      </c>
      <c r="S345" s="4">
        <f>_xlfn.MINIFS(Tabell1[Rad],Tabell1[Tom rad],TRUE)</f>
        <v>82</v>
      </c>
    </row>
    <row r="346" spans="13:19" x14ac:dyDescent="0.25">
      <c r="M346" s="4">
        <f t="shared" si="21"/>
        <v>0</v>
      </c>
      <c r="N346" s="4" t="str">
        <f>IF(Tabell1[[#This Row],[Preparatkontroll]]=0,"",1)</f>
        <v/>
      </c>
      <c r="O346" s="4" t="e" cm="1">
        <f t="array" ref="O34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6" s="4" t="str">
        <f>IF(Tabell1[[#This Row],[Rad]]&gt;Tabell1[[#This Row],[Första tomma]]-1,"",IF(ISEVEN(Tabell1[[#This Row],[Substans nr]])=TRUE,TRUE,FALSE))</f>
        <v/>
      </c>
      <c r="Q346" s="4" t="b">
        <f t="shared" si="22"/>
        <v>1</v>
      </c>
      <c r="R346" s="4">
        <f>ROW()</f>
        <v>346</v>
      </c>
      <c r="S346" s="4">
        <f>_xlfn.MINIFS(Tabell1[Rad],Tabell1[Tom rad],TRUE)</f>
        <v>82</v>
      </c>
    </row>
    <row r="347" spans="13:19" x14ac:dyDescent="0.25">
      <c r="M347" s="4">
        <f t="shared" si="21"/>
        <v>0</v>
      </c>
      <c r="N347" s="4" t="str">
        <f>IF(Tabell1[[#This Row],[Preparatkontroll]]=0,"",1)</f>
        <v/>
      </c>
      <c r="O347" s="4" t="e" cm="1">
        <f t="array" ref="O34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7" s="4" t="str">
        <f>IF(Tabell1[[#This Row],[Rad]]&gt;Tabell1[[#This Row],[Första tomma]]-1,"",IF(ISEVEN(Tabell1[[#This Row],[Substans nr]])=TRUE,TRUE,FALSE))</f>
        <v/>
      </c>
      <c r="Q347" s="4" t="b">
        <f t="shared" si="22"/>
        <v>1</v>
      </c>
      <c r="R347" s="4">
        <f>ROW()</f>
        <v>347</v>
      </c>
      <c r="S347" s="4">
        <f>_xlfn.MINIFS(Tabell1[Rad],Tabell1[Tom rad],TRUE)</f>
        <v>82</v>
      </c>
    </row>
    <row r="348" spans="13:19" x14ac:dyDescent="0.25">
      <c r="M348" s="4">
        <f t="shared" si="21"/>
        <v>0</v>
      </c>
      <c r="N348" s="4" t="str">
        <f>IF(Tabell1[[#This Row],[Preparatkontroll]]=0,"",1)</f>
        <v/>
      </c>
      <c r="O348" s="4" t="e" cm="1">
        <f t="array" ref="O34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8" s="4" t="str">
        <f>IF(Tabell1[[#This Row],[Rad]]&gt;Tabell1[[#This Row],[Första tomma]]-1,"",IF(ISEVEN(Tabell1[[#This Row],[Substans nr]])=TRUE,TRUE,FALSE))</f>
        <v/>
      </c>
      <c r="Q348" s="4" t="b">
        <f t="shared" si="22"/>
        <v>1</v>
      </c>
      <c r="R348" s="4">
        <f>ROW()</f>
        <v>348</v>
      </c>
      <c r="S348" s="4">
        <f>_xlfn.MINIFS(Tabell1[Rad],Tabell1[Tom rad],TRUE)</f>
        <v>82</v>
      </c>
    </row>
    <row r="349" spans="13:19" x14ac:dyDescent="0.25">
      <c r="M349" s="4">
        <f t="shared" si="21"/>
        <v>0</v>
      </c>
      <c r="N349" s="4" t="str">
        <f>IF(Tabell1[[#This Row],[Preparatkontroll]]=0,"",1)</f>
        <v/>
      </c>
      <c r="O349" s="4" t="e" cm="1">
        <f t="array" ref="O34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9" s="4" t="str">
        <f>IF(Tabell1[[#This Row],[Rad]]&gt;Tabell1[[#This Row],[Första tomma]]-1,"",IF(ISEVEN(Tabell1[[#This Row],[Substans nr]])=TRUE,TRUE,FALSE))</f>
        <v/>
      </c>
      <c r="Q349" s="4" t="b">
        <f t="shared" si="22"/>
        <v>1</v>
      </c>
      <c r="R349" s="4">
        <f>ROW()</f>
        <v>349</v>
      </c>
      <c r="S349" s="4">
        <f>_xlfn.MINIFS(Tabell1[Rad],Tabell1[Tom rad],TRUE)</f>
        <v>82</v>
      </c>
    </row>
    <row r="350" spans="13:19" x14ac:dyDescent="0.25">
      <c r="M350" s="4">
        <f t="shared" si="21"/>
        <v>0</v>
      </c>
      <c r="N350" s="4" t="str">
        <f>IF(Tabell1[[#This Row],[Preparatkontroll]]=0,"",1)</f>
        <v/>
      </c>
      <c r="O350" s="4" t="e" cm="1">
        <f t="array" ref="O35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0" s="4" t="str">
        <f>IF(Tabell1[[#This Row],[Rad]]&gt;Tabell1[[#This Row],[Första tomma]]-1,"",IF(ISEVEN(Tabell1[[#This Row],[Substans nr]])=TRUE,TRUE,FALSE))</f>
        <v/>
      </c>
      <c r="Q350" s="4" t="b">
        <f t="shared" si="22"/>
        <v>1</v>
      </c>
      <c r="R350" s="4">
        <f>ROW()</f>
        <v>350</v>
      </c>
      <c r="S350" s="4">
        <f>_xlfn.MINIFS(Tabell1[Rad],Tabell1[Tom rad],TRUE)</f>
        <v>82</v>
      </c>
    </row>
    <row r="351" spans="13:19" x14ac:dyDescent="0.25">
      <c r="M351" s="4">
        <f t="shared" si="21"/>
        <v>0</v>
      </c>
      <c r="N351" s="4" t="str">
        <f>IF(Tabell1[[#This Row],[Preparatkontroll]]=0,"",1)</f>
        <v/>
      </c>
      <c r="O351" s="4" t="e" cm="1">
        <f t="array" ref="O35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1" s="4" t="str">
        <f>IF(Tabell1[[#This Row],[Rad]]&gt;Tabell1[[#This Row],[Första tomma]]-1,"",IF(ISEVEN(Tabell1[[#This Row],[Substans nr]])=TRUE,TRUE,FALSE))</f>
        <v/>
      </c>
      <c r="Q351" s="4" t="b">
        <f t="shared" si="22"/>
        <v>1</v>
      </c>
      <c r="R351" s="4">
        <f>ROW()</f>
        <v>351</v>
      </c>
      <c r="S351" s="4">
        <f>_xlfn.MINIFS(Tabell1[Rad],Tabell1[Tom rad],TRUE)</f>
        <v>82</v>
      </c>
    </row>
    <row r="352" spans="13:19" x14ac:dyDescent="0.25">
      <c r="M352" s="4">
        <f t="shared" si="21"/>
        <v>0</v>
      </c>
      <c r="N352" s="4" t="str">
        <f>IF(Tabell1[[#This Row],[Preparatkontroll]]=0,"",1)</f>
        <v/>
      </c>
      <c r="O352" s="4" t="e" cm="1">
        <f t="array" ref="O35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2" s="4" t="str">
        <f>IF(Tabell1[[#This Row],[Rad]]&gt;Tabell1[[#This Row],[Första tomma]]-1,"",IF(ISEVEN(Tabell1[[#This Row],[Substans nr]])=TRUE,TRUE,FALSE))</f>
        <v/>
      </c>
      <c r="Q352" s="4" t="b">
        <f t="shared" si="22"/>
        <v>1</v>
      </c>
      <c r="R352" s="4">
        <f>ROW()</f>
        <v>352</v>
      </c>
      <c r="S352" s="4">
        <f>_xlfn.MINIFS(Tabell1[Rad],Tabell1[Tom rad],TRUE)</f>
        <v>82</v>
      </c>
    </row>
    <row r="353" spans="13:19" x14ac:dyDescent="0.25">
      <c r="M353" s="4">
        <f t="shared" si="21"/>
        <v>0</v>
      </c>
      <c r="N353" s="4" t="str">
        <f>IF(Tabell1[[#This Row],[Preparatkontroll]]=0,"",1)</f>
        <v/>
      </c>
      <c r="O353" s="4" t="e" cm="1">
        <f t="array" ref="O35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3" s="4" t="str">
        <f>IF(Tabell1[[#This Row],[Rad]]&gt;Tabell1[[#This Row],[Första tomma]]-1,"",IF(ISEVEN(Tabell1[[#This Row],[Substans nr]])=TRUE,TRUE,FALSE))</f>
        <v/>
      </c>
      <c r="Q353" s="4" t="b">
        <f t="shared" si="22"/>
        <v>1</v>
      </c>
      <c r="R353" s="4">
        <f>ROW()</f>
        <v>353</v>
      </c>
      <c r="S353" s="4">
        <f>_xlfn.MINIFS(Tabell1[Rad],Tabell1[Tom rad],TRUE)</f>
        <v>82</v>
      </c>
    </row>
    <row r="354" spans="13:19" x14ac:dyDescent="0.25">
      <c r="M354" s="4">
        <f t="shared" si="21"/>
        <v>0</v>
      </c>
      <c r="N354" s="4" t="str">
        <f>IF(Tabell1[[#This Row],[Preparatkontroll]]=0,"",1)</f>
        <v/>
      </c>
      <c r="O354" s="4" t="e" cm="1">
        <f t="array" ref="O35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4" s="4" t="str">
        <f>IF(Tabell1[[#This Row],[Rad]]&gt;Tabell1[[#This Row],[Första tomma]]-1,"",IF(ISEVEN(Tabell1[[#This Row],[Substans nr]])=TRUE,TRUE,FALSE))</f>
        <v/>
      </c>
      <c r="Q354" s="4" t="b">
        <f t="shared" si="22"/>
        <v>1</v>
      </c>
      <c r="R354" s="4">
        <f>ROW()</f>
        <v>354</v>
      </c>
      <c r="S354" s="4">
        <f>_xlfn.MINIFS(Tabell1[Rad],Tabell1[Tom rad],TRUE)</f>
        <v>82</v>
      </c>
    </row>
    <row r="355" spans="13:19" x14ac:dyDescent="0.25">
      <c r="M355" s="4">
        <f t="shared" si="21"/>
        <v>0</v>
      </c>
      <c r="N355" s="4" t="str">
        <f>IF(Tabell1[[#This Row],[Preparatkontroll]]=0,"",1)</f>
        <v/>
      </c>
      <c r="O355" s="4" t="e" cm="1">
        <f t="array" ref="O35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5" s="4" t="str">
        <f>IF(Tabell1[[#This Row],[Rad]]&gt;Tabell1[[#This Row],[Första tomma]]-1,"",IF(ISEVEN(Tabell1[[#This Row],[Substans nr]])=TRUE,TRUE,FALSE))</f>
        <v/>
      </c>
      <c r="Q355" s="4" t="b">
        <f t="shared" si="22"/>
        <v>1</v>
      </c>
      <c r="R355" s="4">
        <f>ROW()</f>
        <v>355</v>
      </c>
      <c r="S355" s="4">
        <f>_xlfn.MINIFS(Tabell1[Rad],Tabell1[Tom rad],TRUE)</f>
        <v>82</v>
      </c>
    </row>
    <row r="356" spans="13:19" x14ac:dyDescent="0.25">
      <c r="M356" s="4">
        <f t="shared" si="21"/>
        <v>0</v>
      </c>
      <c r="N356" s="4" t="str">
        <f>IF(Tabell1[[#This Row],[Preparatkontroll]]=0,"",1)</f>
        <v/>
      </c>
      <c r="O356" s="4" t="e" cm="1">
        <f t="array" ref="O35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6" s="4" t="str">
        <f>IF(Tabell1[[#This Row],[Rad]]&gt;Tabell1[[#This Row],[Första tomma]]-1,"",IF(ISEVEN(Tabell1[[#This Row],[Substans nr]])=TRUE,TRUE,FALSE))</f>
        <v/>
      </c>
      <c r="Q356" s="4" t="b">
        <f t="shared" si="22"/>
        <v>1</v>
      </c>
      <c r="R356" s="4">
        <f>ROW()</f>
        <v>356</v>
      </c>
      <c r="S356" s="4">
        <f>_xlfn.MINIFS(Tabell1[Rad],Tabell1[Tom rad],TRUE)</f>
        <v>82</v>
      </c>
    </row>
    <row r="357" spans="13:19" x14ac:dyDescent="0.25">
      <c r="M357" s="4">
        <f t="shared" si="21"/>
        <v>0</v>
      </c>
      <c r="N357" s="4" t="str">
        <f>IF(Tabell1[[#This Row],[Preparatkontroll]]=0,"",1)</f>
        <v/>
      </c>
      <c r="O357" s="4" t="e" cm="1">
        <f t="array" ref="O35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7" s="4" t="str">
        <f>IF(Tabell1[[#This Row],[Rad]]&gt;Tabell1[[#This Row],[Första tomma]]-1,"",IF(ISEVEN(Tabell1[[#This Row],[Substans nr]])=TRUE,TRUE,FALSE))</f>
        <v/>
      </c>
      <c r="Q357" s="4" t="b">
        <f t="shared" si="22"/>
        <v>1</v>
      </c>
      <c r="R357" s="4">
        <f>ROW()</f>
        <v>357</v>
      </c>
      <c r="S357" s="4">
        <f>_xlfn.MINIFS(Tabell1[Rad],Tabell1[Tom rad],TRUE)</f>
        <v>82</v>
      </c>
    </row>
    <row r="358" spans="13:19" x14ac:dyDescent="0.25">
      <c r="M358" s="4">
        <f t="shared" si="21"/>
        <v>0</v>
      </c>
      <c r="N358" s="4" t="str">
        <f>IF(Tabell1[[#This Row],[Preparatkontroll]]=0,"",1)</f>
        <v/>
      </c>
      <c r="O358" s="4" t="e" cm="1">
        <f t="array" ref="O35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8" s="4" t="str">
        <f>IF(Tabell1[[#This Row],[Rad]]&gt;Tabell1[[#This Row],[Första tomma]]-1,"",IF(ISEVEN(Tabell1[[#This Row],[Substans nr]])=TRUE,TRUE,FALSE))</f>
        <v/>
      </c>
      <c r="Q358" s="4" t="b">
        <f t="shared" si="22"/>
        <v>1</v>
      </c>
      <c r="R358" s="4">
        <f>ROW()</f>
        <v>358</v>
      </c>
      <c r="S358" s="4">
        <f>_xlfn.MINIFS(Tabell1[Rad],Tabell1[Tom rad],TRUE)</f>
        <v>82</v>
      </c>
    </row>
    <row r="359" spans="13:19" x14ac:dyDescent="0.25">
      <c r="M359" s="4">
        <f t="shared" si="21"/>
        <v>0</v>
      </c>
      <c r="N359" s="4" t="str">
        <f>IF(Tabell1[[#This Row],[Preparatkontroll]]=0,"",1)</f>
        <v/>
      </c>
      <c r="O359" s="4" t="e" cm="1">
        <f t="array" ref="O35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9" s="4" t="str">
        <f>IF(Tabell1[[#This Row],[Rad]]&gt;Tabell1[[#This Row],[Första tomma]]-1,"",IF(ISEVEN(Tabell1[[#This Row],[Substans nr]])=TRUE,TRUE,FALSE))</f>
        <v/>
      </c>
      <c r="Q359" s="4" t="b">
        <f t="shared" si="22"/>
        <v>1</v>
      </c>
      <c r="R359" s="4">
        <f>ROW()</f>
        <v>359</v>
      </c>
      <c r="S359" s="4">
        <f>_xlfn.MINIFS(Tabell1[Rad],Tabell1[Tom rad],TRUE)</f>
        <v>82</v>
      </c>
    </row>
    <row r="360" spans="13:19" x14ac:dyDescent="0.25">
      <c r="M360" s="4">
        <f t="shared" si="21"/>
        <v>0</v>
      </c>
      <c r="N360" s="4" t="str">
        <f>IF(Tabell1[[#This Row],[Preparatkontroll]]=0,"",1)</f>
        <v/>
      </c>
      <c r="O360" s="4" t="e" cm="1">
        <f t="array" ref="O36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0" s="4" t="str">
        <f>IF(Tabell1[[#This Row],[Rad]]&gt;Tabell1[[#This Row],[Första tomma]]-1,"",IF(ISEVEN(Tabell1[[#This Row],[Substans nr]])=TRUE,TRUE,FALSE))</f>
        <v/>
      </c>
      <c r="Q360" s="4" t="b">
        <f t="shared" si="22"/>
        <v>1</v>
      </c>
      <c r="R360" s="4">
        <f>ROW()</f>
        <v>360</v>
      </c>
      <c r="S360" s="4">
        <f>_xlfn.MINIFS(Tabell1[Rad],Tabell1[Tom rad],TRUE)</f>
        <v>82</v>
      </c>
    </row>
    <row r="361" spans="13:19" x14ac:dyDescent="0.25">
      <c r="M361" s="4">
        <f t="shared" si="21"/>
        <v>0</v>
      </c>
      <c r="N361" s="4" t="str">
        <f>IF(Tabell1[[#This Row],[Preparatkontroll]]=0,"",1)</f>
        <v/>
      </c>
      <c r="O361" s="4" t="e" cm="1">
        <f t="array" ref="O36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1" s="4" t="str">
        <f>IF(Tabell1[[#This Row],[Rad]]&gt;Tabell1[[#This Row],[Första tomma]]-1,"",IF(ISEVEN(Tabell1[[#This Row],[Substans nr]])=TRUE,TRUE,FALSE))</f>
        <v/>
      </c>
      <c r="Q361" s="4" t="b">
        <f t="shared" si="22"/>
        <v>1</v>
      </c>
      <c r="R361" s="4">
        <f>ROW()</f>
        <v>361</v>
      </c>
      <c r="S361" s="4">
        <f>_xlfn.MINIFS(Tabell1[Rad],Tabell1[Tom rad],TRUE)</f>
        <v>82</v>
      </c>
    </row>
    <row r="362" spans="13:19" x14ac:dyDescent="0.25">
      <c r="M362" s="4">
        <f t="shared" si="21"/>
        <v>0</v>
      </c>
      <c r="N362" s="4" t="str">
        <f>IF(Tabell1[[#This Row],[Preparatkontroll]]=0,"",1)</f>
        <v/>
      </c>
      <c r="O362" s="4" t="e" cm="1">
        <f t="array" ref="O36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2" s="4" t="str">
        <f>IF(Tabell1[[#This Row],[Rad]]&gt;Tabell1[[#This Row],[Första tomma]]-1,"",IF(ISEVEN(Tabell1[[#This Row],[Substans nr]])=TRUE,TRUE,FALSE))</f>
        <v/>
      </c>
      <c r="Q362" s="4" t="b">
        <f t="shared" si="22"/>
        <v>1</v>
      </c>
      <c r="R362" s="4">
        <f>ROW()</f>
        <v>362</v>
      </c>
      <c r="S362" s="4">
        <f>_xlfn.MINIFS(Tabell1[Rad],Tabell1[Tom rad],TRUE)</f>
        <v>82</v>
      </c>
    </row>
    <row r="363" spans="13:19" x14ac:dyDescent="0.25">
      <c r="M363" s="4">
        <f t="shared" si="21"/>
        <v>0</v>
      </c>
      <c r="N363" s="4" t="str">
        <f>IF(Tabell1[[#This Row],[Preparatkontroll]]=0,"",1)</f>
        <v/>
      </c>
      <c r="O363" s="4" t="e" cm="1">
        <f t="array" ref="O36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3" s="4" t="str">
        <f>IF(Tabell1[[#This Row],[Rad]]&gt;Tabell1[[#This Row],[Första tomma]]-1,"",IF(ISEVEN(Tabell1[[#This Row],[Substans nr]])=TRUE,TRUE,FALSE))</f>
        <v/>
      </c>
      <c r="Q363" s="4" t="b">
        <f t="shared" si="22"/>
        <v>1</v>
      </c>
      <c r="R363" s="4">
        <f>ROW()</f>
        <v>363</v>
      </c>
      <c r="S363" s="4">
        <f>_xlfn.MINIFS(Tabell1[Rad],Tabell1[Tom rad],TRUE)</f>
        <v>82</v>
      </c>
    </row>
    <row r="364" spans="13:19" x14ac:dyDescent="0.25">
      <c r="M364" s="4">
        <f t="shared" si="21"/>
        <v>0</v>
      </c>
      <c r="N364" s="4" t="str">
        <f>IF(Tabell1[[#This Row],[Preparatkontroll]]=0,"",1)</f>
        <v/>
      </c>
      <c r="O364" s="4" t="e" cm="1">
        <f t="array" ref="O36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4" s="4" t="str">
        <f>IF(Tabell1[[#This Row],[Rad]]&gt;Tabell1[[#This Row],[Första tomma]]-1,"",IF(ISEVEN(Tabell1[[#This Row],[Substans nr]])=TRUE,TRUE,FALSE))</f>
        <v/>
      </c>
      <c r="Q364" s="4" t="b">
        <f t="shared" si="22"/>
        <v>1</v>
      </c>
      <c r="R364" s="4">
        <f>ROW()</f>
        <v>364</v>
      </c>
      <c r="S364" s="4">
        <f>_xlfn.MINIFS(Tabell1[Rad],Tabell1[Tom rad],TRUE)</f>
        <v>82</v>
      </c>
    </row>
    <row r="365" spans="13:19" x14ac:dyDescent="0.25">
      <c r="M365" s="4">
        <f t="shared" si="21"/>
        <v>0</v>
      </c>
      <c r="N365" s="4" t="str">
        <f>IF(Tabell1[[#This Row],[Preparatkontroll]]=0,"",1)</f>
        <v/>
      </c>
      <c r="O365" s="4" t="e" cm="1">
        <f t="array" ref="O36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5" s="4" t="str">
        <f>IF(Tabell1[[#This Row],[Rad]]&gt;Tabell1[[#This Row],[Första tomma]]-1,"",IF(ISEVEN(Tabell1[[#This Row],[Substans nr]])=TRUE,TRUE,FALSE))</f>
        <v/>
      </c>
      <c r="Q365" s="4" t="b">
        <f t="shared" si="22"/>
        <v>1</v>
      </c>
      <c r="R365" s="4">
        <f>ROW()</f>
        <v>365</v>
      </c>
      <c r="S365" s="4">
        <f>_xlfn.MINIFS(Tabell1[Rad],Tabell1[Tom rad],TRUE)</f>
        <v>82</v>
      </c>
    </row>
    <row r="366" spans="13:19" x14ac:dyDescent="0.25">
      <c r="M366" s="4">
        <f t="shared" si="21"/>
        <v>0</v>
      </c>
      <c r="N366" s="4" t="str">
        <f>IF(Tabell1[[#This Row],[Preparatkontroll]]=0,"",1)</f>
        <v/>
      </c>
      <c r="O366" s="4" t="e" cm="1">
        <f t="array" ref="O36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6" s="4" t="str">
        <f>IF(Tabell1[[#This Row],[Rad]]&gt;Tabell1[[#This Row],[Första tomma]]-1,"",IF(ISEVEN(Tabell1[[#This Row],[Substans nr]])=TRUE,TRUE,FALSE))</f>
        <v/>
      </c>
      <c r="Q366" s="4" t="b">
        <f t="shared" si="22"/>
        <v>1</v>
      </c>
      <c r="R366" s="4">
        <f>ROW()</f>
        <v>366</v>
      </c>
      <c r="S366" s="4">
        <f>_xlfn.MINIFS(Tabell1[Rad],Tabell1[Tom rad],TRUE)</f>
        <v>82</v>
      </c>
    </row>
    <row r="367" spans="13:19" x14ac:dyDescent="0.25">
      <c r="M367" s="4">
        <f t="shared" si="21"/>
        <v>0</v>
      </c>
      <c r="N367" s="4" t="str">
        <f>IF(Tabell1[[#This Row],[Preparatkontroll]]=0,"",1)</f>
        <v/>
      </c>
      <c r="O367" s="4" t="e" cm="1">
        <f t="array" ref="O36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7" s="4" t="str">
        <f>IF(Tabell1[[#This Row],[Rad]]&gt;Tabell1[[#This Row],[Första tomma]]-1,"",IF(ISEVEN(Tabell1[[#This Row],[Substans nr]])=TRUE,TRUE,FALSE))</f>
        <v/>
      </c>
      <c r="Q367" s="4" t="b">
        <f t="shared" si="22"/>
        <v>1</v>
      </c>
      <c r="R367" s="4">
        <f>ROW()</f>
        <v>367</v>
      </c>
      <c r="S367" s="4">
        <f>_xlfn.MINIFS(Tabell1[Rad],Tabell1[Tom rad],TRUE)</f>
        <v>82</v>
      </c>
    </row>
    <row r="368" spans="13:19" x14ac:dyDescent="0.25">
      <c r="M368" s="4">
        <f t="shared" si="21"/>
        <v>0</v>
      </c>
      <c r="N368" s="4" t="str">
        <f>IF(Tabell1[[#This Row],[Preparatkontroll]]=0,"",1)</f>
        <v/>
      </c>
      <c r="O368" s="4" t="e" cm="1">
        <f t="array" ref="O36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8" s="4" t="str">
        <f>IF(Tabell1[[#This Row],[Rad]]&gt;Tabell1[[#This Row],[Första tomma]]-1,"",IF(ISEVEN(Tabell1[[#This Row],[Substans nr]])=TRUE,TRUE,FALSE))</f>
        <v/>
      </c>
      <c r="Q368" s="4" t="b">
        <f t="shared" si="22"/>
        <v>1</v>
      </c>
      <c r="R368" s="4">
        <f>ROW()</f>
        <v>368</v>
      </c>
      <c r="S368" s="4">
        <f>_xlfn.MINIFS(Tabell1[Rad],Tabell1[Tom rad],TRUE)</f>
        <v>82</v>
      </c>
    </row>
    <row r="369" spans="13:19" x14ac:dyDescent="0.25">
      <c r="M369" s="4">
        <f t="shared" si="21"/>
        <v>0</v>
      </c>
      <c r="N369" s="4" t="str">
        <f>IF(Tabell1[[#This Row],[Preparatkontroll]]=0,"",1)</f>
        <v/>
      </c>
      <c r="O369" s="4" t="e" cm="1">
        <f t="array" ref="O36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9" s="4" t="str">
        <f>IF(Tabell1[[#This Row],[Rad]]&gt;Tabell1[[#This Row],[Första tomma]]-1,"",IF(ISEVEN(Tabell1[[#This Row],[Substans nr]])=TRUE,TRUE,FALSE))</f>
        <v/>
      </c>
      <c r="Q369" s="4" t="b">
        <f t="shared" si="22"/>
        <v>1</v>
      </c>
      <c r="R369" s="4">
        <f>ROW()</f>
        <v>369</v>
      </c>
      <c r="S369" s="4">
        <f>_xlfn.MINIFS(Tabell1[Rad],Tabell1[Tom rad],TRUE)</f>
        <v>82</v>
      </c>
    </row>
    <row r="370" spans="13:19" x14ac:dyDescent="0.25">
      <c r="M370" s="4">
        <f t="shared" si="21"/>
        <v>0</v>
      </c>
      <c r="N370" s="4" t="str">
        <f>IF(Tabell1[[#This Row],[Preparatkontroll]]=0,"",1)</f>
        <v/>
      </c>
      <c r="O370" s="4" t="e" cm="1">
        <f t="array" ref="O37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0" s="4" t="str">
        <f>IF(Tabell1[[#This Row],[Rad]]&gt;Tabell1[[#This Row],[Första tomma]]-1,"",IF(ISEVEN(Tabell1[[#This Row],[Substans nr]])=TRUE,TRUE,FALSE))</f>
        <v/>
      </c>
      <c r="Q370" s="4" t="b">
        <f t="shared" si="22"/>
        <v>1</v>
      </c>
      <c r="R370" s="4">
        <f>ROW()</f>
        <v>370</v>
      </c>
      <c r="S370" s="4">
        <f>_xlfn.MINIFS(Tabell1[Rad],Tabell1[Tom rad],TRUE)</f>
        <v>82</v>
      </c>
    </row>
    <row r="371" spans="13:19" x14ac:dyDescent="0.25">
      <c r="M371" s="4">
        <f t="shared" si="21"/>
        <v>0</v>
      </c>
      <c r="N371" s="4" t="str">
        <f>IF(Tabell1[[#This Row],[Preparatkontroll]]=0,"",1)</f>
        <v/>
      </c>
      <c r="O371" s="4" t="e" cm="1">
        <f t="array" ref="O37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1" s="4" t="str">
        <f>IF(Tabell1[[#This Row],[Rad]]&gt;Tabell1[[#This Row],[Första tomma]]-1,"",IF(ISEVEN(Tabell1[[#This Row],[Substans nr]])=TRUE,TRUE,FALSE))</f>
        <v/>
      </c>
      <c r="Q371" s="4" t="b">
        <f t="shared" si="22"/>
        <v>1</v>
      </c>
      <c r="R371" s="4">
        <f>ROW()</f>
        <v>371</v>
      </c>
      <c r="S371" s="4">
        <f>_xlfn.MINIFS(Tabell1[Rad],Tabell1[Tom rad],TRUE)</f>
        <v>82</v>
      </c>
    </row>
    <row r="372" spans="13:19" x14ac:dyDescent="0.25">
      <c r="M372" s="4">
        <f t="shared" si="21"/>
        <v>0</v>
      </c>
      <c r="N372" s="4" t="str">
        <f>IF(Tabell1[[#This Row],[Preparatkontroll]]=0,"",1)</f>
        <v/>
      </c>
      <c r="O372" s="4" t="e" cm="1">
        <f t="array" ref="O37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2" s="4" t="str">
        <f>IF(Tabell1[[#This Row],[Rad]]&gt;Tabell1[[#This Row],[Första tomma]]-1,"",IF(ISEVEN(Tabell1[[#This Row],[Substans nr]])=TRUE,TRUE,FALSE))</f>
        <v/>
      </c>
      <c r="Q372" s="4" t="b">
        <f t="shared" si="22"/>
        <v>1</v>
      </c>
      <c r="R372" s="4">
        <f>ROW()</f>
        <v>372</v>
      </c>
      <c r="S372" s="4">
        <f>_xlfn.MINIFS(Tabell1[Rad],Tabell1[Tom rad],TRUE)</f>
        <v>82</v>
      </c>
    </row>
    <row r="373" spans="13:19" x14ac:dyDescent="0.25">
      <c r="M373" s="4">
        <f t="shared" si="21"/>
        <v>0</v>
      </c>
      <c r="N373" s="4" t="str">
        <f>IF(Tabell1[[#This Row],[Preparatkontroll]]=0,"",1)</f>
        <v/>
      </c>
      <c r="O373" s="4" t="e" cm="1">
        <f t="array" ref="O37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3" s="4" t="str">
        <f>IF(Tabell1[[#This Row],[Rad]]&gt;Tabell1[[#This Row],[Första tomma]]-1,"",IF(ISEVEN(Tabell1[[#This Row],[Substans nr]])=TRUE,TRUE,FALSE))</f>
        <v/>
      </c>
      <c r="Q373" s="4" t="b">
        <f t="shared" si="22"/>
        <v>1</v>
      </c>
      <c r="R373" s="4">
        <f>ROW()</f>
        <v>373</v>
      </c>
      <c r="S373" s="4">
        <f>_xlfn.MINIFS(Tabell1[Rad],Tabell1[Tom rad],TRUE)</f>
        <v>82</v>
      </c>
    </row>
    <row r="374" spans="13:19" x14ac:dyDescent="0.25">
      <c r="M374" s="4">
        <f t="shared" si="21"/>
        <v>0</v>
      </c>
      <c r="N374" s="4" t="str">
        <f>IF(Tabell1[[#This Row],[Preparatkontroll]]=0,"",1)</f>
        <v/>
      </c>
      <c r="O374" s="4" t="e" cm="1">
        <f t="array" ref="O37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4" s="4" t="str">
        <f>IF(Tabell1[[#This Row],[Rad]]&gt;Tabell1[[#This Row],[Första tomma]]-1,"",IF(ISEVEN(Tabell1[[#This Row],[Substans nr]])=TRUE,TRUE,FALSE))</f>
        <v/>
      </c>
      <c r="Q374" s="4" t="b">
        <f t="shared" si="22"/>
        <v>1</v>
      </c>
      <c r="R374" s="4">
        <f>ROW()</f>
        <v>374</v>
      </c>
      <c r="S374" s="4">
        <f>_xlfn.MINIFS(Tabell1[Rad],Tabell1[Tom rad],TRUE)</f>
        <v>82</v>
      </c>
    </row>
    <row r="375" spans="13:19" x14ac:dyDescent="0.25">
      <c r="M375" s="4">
        <f t="shared" si="21"/>
        <v>0</v>
      </c>
      <c r="N375" s="4" t="str">
        <f>IF(Tabell1[[#This Row],[Preparatkontroll]]=0,"",1)</f>
        <v/>
      </c>
      <c r="O375" s="4" t="e" cm="1">
        <f t="array" ref="O37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5" s="4" t="str">
        <f>IF(Tabell1[[#This Row],[Rad]]&gt;Tabell1[[#This Row],[Första tomma]]-1,"",IF(ISEVEN(Tabell1[[#This Row],[Substans nr]])=TRUE,TRUE,FALSE))</f>
        <v/>
      </c>
      <c r="Q375" s="4" t="b">
        <f t="shared" si="22"/>
        <v>1</v>
      </c>
      <c r="R375" s="4">
        <f>ROW()</f>
        <v>375</v>
      </c>
      <c r="S375" s="4">
        <f>_xlfn.MINIFS(Tabell1[Rad],Tabell1[Tom rad],TRUE)</f>
        <v>82</v>
      </c>
    </row>
    <row r="376" spans="13:19" x14ac:dyDescent="0.25">
      <c r="M376" s="4">
        <f t="shared" si="21"/>
        <v>0</v>
      </c>
      <c r="N376" s="4" t="str">
        <f>IF(Tabell1[[#This Row],[Preparatkontroll]]=0,"",1)</f>
        <v/>
      </c>
      <c r="O376" s="4" t="e" cm="1">
        <f t="array" ref="O37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6" s="4" t="str">
        <f>IF(Tabell1[[#This Row],[Rad]]&gt;Tabell1[[#This Row],[Första tomma]]-1,"",IF(ISEVEN(Tabell1[[#This Row],[Substans nr]])=TRUE,TRUE,FALSE))</f>
        <v/>
      </c>
      <c r="Q376" s="4" t="b">
        <f t="shared" si="22"/>
        <v>1</v>
      </c>
      <c r="R376" s="4">
        <f>ROW()</f>
        <v>376</v>
      </c>
      <c r="S376" s="4">
        <f>_xlfn.MINIFS(Tabell1[Rad],Tabell1[Tom rad],TRUE)</f>
        <v>82</v>
      </c>
    </row>
    <row r="377" spans="13:19" x14ac:dyDescent="0.25">
      <c r="M377" s="4">
        <f t="shared" si="21"/>
        <v>0</v>
      </c>
      <c r="N377" s="4" t="str">
        <f>IF(Tabell1[[#This Row],[Preparatkontroll]]=0,"",1)</f>
        <v/>
      </c>
      <c r="O377" s="4" t="e" cm="1">
        <f t="array" ref="O37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7" s="4" t="str">
        <f>IF(Tabell1[[#This Row],[Rad]]&gt;Tabell1[[#This Row],[Första tomma]]-1,"",IF(ISEVEN(Tabell1[[#This Row],[Substans nr]])=TRUE,TRUE,FALSE))</f>
        <v/>
      </c>
      <c r="Q377" s="4" t="b">
        <f t="shared" si="22"/>
        <v>1</v>
      </c>
      <c r="R377" s="4">
        <f>ROW()</f>
        <v>377</v>
      </c>
      <c r="S377" s="4">
        <f>_xlfn.MINIFS(Tabell1[Rad],Tabell1[Tom rad],TRUE)</f>
        <v>82</v>
      </c>
    </row>
    <row r="378" spans="13:19" x14ac:dyDescent="0.25">
      <c r="M378" s="4">
        <f t="shared" si="21"/>
        <v>0</v>
      </c>
      <c r="N378" s="4" t="str">
        <f>IF(Tabell1[[#This Row],[Preparatkontroll]]=0,"",1)</f>
        <v/>
      </c>
      <c r="O378" s="4" t="e" cm="1">
        <f t="array" ref="O37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8" s="4" t="str">
        <f>IF(Tabell1[[#This Row],[Rad]]&gt;Tabell1[[#This Row],[Första tomma]]-1,"",IF(ISEVEN(Tabell1[[#This Row],[Substans nr]])=TRUE,TRUE,FALSE))</f>
        <v/>
      </c>
      <c r="Q378" s="4" t="b">
        <f t="shared" si="22"/>
        <v>1</v>
      </c>
      <c r="R378" s="4">
        <f>ROW()</f>
        <v>378</v>
      </c>
      <c r="S378" s="4">
        <f>_xlfn.MINIFS(Tabell1[Rad],Tabell1[Tom rad],TRUE)</f>
        <v>82</v>
      </c>
    </row>
    <row r="379" spans="13:19" x14ac:dyDescent="0.25">
      <c r="M379" s="4">
        <f t="shared" si="21"/>
        <v>0</v>
      </c>
      <c r="N379" s="4" t="str">
        <f>IF(Tabell1[[#This Row],[Preparatkontroll]]=0,"",1)</f>
        <v/>
      </c>
      <c r="O379" s="4" t="e" cm="1">
        <f t="array" ref="O37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9" s="4" t="str">
        <f>IF(Tabell1[[#This Row],[Rad]]&gt;Tabell1[[#This Row],[Första tomma]]-1,"",IF(ISEVEN(Tabell1[[#This Row],[Substans nr]])=TRUE,TRUE,FALSE))</f>
        <v/>
      </c>
      <c r="Q379" s="4" t="b">
        <f t="shared" si="22"/>
        <v>1</v>
      </c>
      <c r="R379" s="4">
        <f>ROW()</f>
        <v>379</v>
      </c>
      <c r="S379" s="4">
        <f>_xlfn.MINIFS(Tabell1[Rad],Tabell1[Tom rad],TRUE)</f>
        <v>82</v>
      </c>
    </row>
    <row r="380" spans="13:19" x14ac:dyDescent="0.25">
      <c r="M380" s="4">
        <f t="shared" si="21"/>
        <v>0</v>
      </c>
      <c r="N380" s="4" t="str">
        <f>IF(Tabell1[[#This Row],[Preparatkontroll]]=0,"",1)</f>
        <v/>
      </c>
      <c r="O380" s="4" t="e" cm="1">
        <f t="array" ref="O38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0" s="4" t="str">
        <f>IF(Tabell1[[#This Row],[Rad]]&gt;Tabell1[[#This Row],[Första tomma]]-1,"",IF(ISEVEN(Tabell1[[#This Row],[Substans nr]])=TRUE,TRUE,FALSE))</f>
        <v/>
      </c>
      <c r="Q380" s="4" t="b">
        <f t="shared" si="22"/>
        <v>1</v>
      </c>
      <c r="R380" s="4">
        <f>ROW()</f>
        <v>380</v>
      </c>
      <c r="S380" s="4">
        <f>_xlfn.MINIFS(Tabell1[Rad],Tabell1[Tom rad],TRUE)</f>
        <v>82</v>
      </c>
    </row>
    <row r="381" spans="13:19" x14ac:dyDescent="0.25">
      <c r="M381" s="4">
        <f t="shared" si="21"/>
        <v>0</v>
      </c>
      <c r="N381" s="4" t="str">
        <f>IF(Tabell1[[#This Row],[Preparatkontroll]]=0,"",1)</f>
        <v/>
      </c>
      <c r="O381" s="4" t="e" cm="1">
        <f t="array" ref="O38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1" s="4" t="str">
        <f>IF(Tabell1[[#This Row],[Rad]]&gt;Tabell1[[#This Row],[Första tomma]]-1,"",IF(ISEVEN(Tabell1[[#This Row],[Substans nr]])=TRUE,TRUE,FALSE))</f>
        <v/>
      </c>
      <c r="Q381" s="4" t="b">
        <f t="shared" si="22"/>
        <v>1</v>
      </c>
      <c r="R381" s="4">
        <f>ROW()</f>
        <v>381</v>
      </c>
      <c r="S381" s="4">
        <f>_xlfn.MINIFS(Tabell1[Rad],Tabell1[Tom rad],TRUE)</f>
        <v>82</v>
      </c>
    </row>
    <row r="382" spans="13:19" x14ac:dyDescent="0.25">
      <c r="M382" s="4">
        <f t="shared" si="21"/>
        <v>0</v>
      </c>
      <c r="N382" s="4" t="str">
        <f>IF(Tabell1[[#This Row],[Preparatkontroll]]=0,"",1)</f>
        <v/>
      </c>
      <c r="O382" s="4" t="e" cm="1">
        <f t="array" ref="O38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2" s="4" t="str">
        <f>IF(Tabell1[[#This Row],[Rad]]&gt;Tabell1[[#This Row],[Första tomma]]-1,"",IF(ISEVEN(Tabell1[[#This Row],[Substans nr]])=TRUE,TRUE,FALSE))</f>
        <v/>
      </c>
      <c r="Q382" s="4" t="b">
        <f t="shared" si="22"/>
        <v>1</v>
      </c>
      <c r="R382" s="4">
        <f>ROW()</f>
        <v>382</v>
      </c>
      <c r="S382" s="4">
        <f>_xlfn.MINIFS(Tabell1[Rad],Tabell1[Tom rad],TRUE)</f>
        <v>82</v>
      </c>
    </row>
    <row r="383" spans="13:19" x14ac:dyDescent="0.25">
      <c r="M383" s="4">
        <f t="shared" si="21"/>
        <v>0</v>
      </c>
      <c r="N383" s="4" t="str">
        <f>IF(Tabell1[[#This Row],[Preparatkontroll]]=0,"",1)</f>
        <v/>
      </c>
      <c r="O383" s="4" t="e" cm="1">
        <f t="array" ref="O38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3" s="4" t="str">
        <f>IF(Tabell1[[#This Row],[Rad]]&gt;Tabell1[[#This Row],[Första tomma]]-1,"",IF(ISEVEN(Tabell1[[#This Row],[Substans nr]])=TRUE,TRUE,FALSE))</f>
        <v/>
      </c>
      <c r="Q383" s="4" t="b">
        <f t="shared" si="22"/>
        <v>1</v>
      </c>
      <c r="R383" s="4">
        <f>ROW()</f>
        <v>383</v>
      </c>
      <c r="S383" s="4">
        <f>_xlfn.MINIFS(Tabell1[Rad],Tabell1[Tom rad],TRUE)</f>
        <v>82</v>
      </c>
    </row>
    <row r="384" spans="13:19" x14ac:dyDescent="0.25">
      <c r="M384" s="4">
        <f t="shared" si="21"/>
        <v>0</v>
      </c>
      <c r="N384" s="4" t="str">
        <f>IF(Tabell1[[#This Row],[Preparatkontroll]]=0,"",1)</f>
        <v/>
      </c>
      <c r="O384" s="4" t="e" cm="1">
        <f t="array" ref="O38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4" s="4" t="str">
        <f>IF(Tabell1[[#This Row],[Rad]]&gt;Tabell1[[#This Row],[Första tomma]]-1,"",IF(ISEVEN(Tabell1[[#This Row],[Substans nr]])=TRUE,TRUE,FALSE))</f>
        <v/>
      </c>
      <c r="Q384" s="4" t="b">
        <f t="shared" si="22"/>
        <v>1</v>
      </c>
      <c r="R384" s="4">
        <f>ROW()</f>
        <v>384</v>
      </c>
      <c r="S384" s="4">
        <f>_xlfn.MINIFS(Tabell1[Rad],Tabell1[Tom rad],TRUE)</f>
        <v>82</v>
      </c>
    </row>
    <row r="385" spans="13:19" x14ac:dyDescent="0.25">
      <c r="M385" s="4">
        <f t="shared" si="21"/>
        <v>0</v>
      </c>
      <c r="N385" s="4" t="str">
        <f>IF(Tabell1[[#This Row],[Preparatkontroll]]=0,"",1)</f>
        <v/>
      </c>
      <c r="O385" s="4" t="e" cm="1">
        <f t="array" ref="O38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5" s="4" t="str">
        <f>IF(Tabell1[[#This Row],[Rad]]&gt;Tabell1[[#This Row],[Första tomma]]-1,"",IF(ISEVEN(Tabell1[[#This Row],[Substans nr]])=TRUE,TRUE,FALSE))</f>
        <v/>
      </c>
      <c r="Q385" s="4" t="b">
        <f t="shared" si="22"/>
        <v>1</v>
      </c>
      <c r="R385" s="4">
        <f>ROW()</f>
        <v>385</v>
      </c>
      <c r="S385" s="4">
        <f>_xlfn.MINIFS(Tabell1[Rad],Tabell1[Tom rad],TRUE)</f>
        <v>82</v>
      </c>
    </row>
    <row r="386" spans="13:19" x14ac:dyDescent="0.25">
      <c r="M386" s="4">
        <f t="shared" si="21"/>
        <v>0</v>
      </c>
      <c r="N386" s="4" t="str">
        <f>IF(Tabell1[[#This Row],[Preparatkontroll]]=0,"",1)</f>
        <v/>
      </c>
      <c r="O386" s="4" t="e" cm="1">
        <f t="array" ref="O38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6" s="4" t="str">
        <f>IF(Tabell1[[#This Row],[Rad]]&gt;Tabell1[[#This Row],[Första tomma]]-1,"",IF(ISEVEN(Tabell1[[#This Row],[Substans nr]])=TRUE,TRUE,FALSE))</f>
        <v/>
      </c>
      <c r="Q386" s="4" t="b">
        <f t="shared" si="22"/>
        <v>1</v>
      </c>
      <c r="R386" s="4">
        <f>ROW()</f>
        <v>386</v>
      </c>
      <c r="S386" s="4">
        <f>_xlfn.MINIFS(Tabell1[Rad],Tabell1[Tom rad],TRUE)</f>
        <v>82</v>
      </c>
    </row>
    <row r="387" spans="13:19" x14ac:dyDescent="0.25">
      <c r="M387" s="4">
        <f t="shared" si="21"/>
        <v>0</v>
      </c>
      <c r="N387" s="4" t="str">
        <f>IF(Tabell1[[#This Row],[Preparatkontroll]]=0,"",1)</f>
        <v/>
      </c>
      <c r="O387" s="4" t="e" cm="1">
        <f t="array" ref="O38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7" s="4" t="str">
        <f>IF(Tabell1[[#This Row],[Rad]]&gt;Tabell1[[#This Row],[Första tomma]]-1,"",IF(ISEVEN(Tabell1[[#This Row],[Substans nr]])=TRUE,TRUE,FALSE))</f>
        <v/>
      </c>
      <c r="Q387" s="4" t="b">
        <f t="shared" si="22"/>
        <v>1</v>
      </c>
      <c r="R387" s="4">
        <f>ROW()</f>
        <v>387</v>
      </c>
      <c r="S387" s="4">
        <f>_xlfn.MINIFS(Tabell1[Rad],Tabell1[Tom rad],TRUE)</f>
        <v>82</v>
      </c>
    </row>
    <row r="388" spans="13:19" x14ac:dyDescent="0.25">
      <c r="M388" s="4">
        <f t="shared" si="21"/>
        <v>0</v>
      </c>
      <c r="N388" s="4" t="str">
        <f>IF(Tabell1[[#This Row],[Preparatkontroll]]=0,"",1)</f>
        <v/>
      </c>
      <c r="O388" s="4" t="e" cm="1">
        <f t="array" ref="O38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8" s="4" t="str">
        <f>IF(Tabell1[[#This Row],[Rad]]&gt;Tabell1[[#This Row],[Första tomma]]-1,"",IF(ISEVEN(Tabell1[[#This Row],[Substans nr]])=TRUE,TRUE,FALSE))</f>
        <v/>
      </c>
      <c r="Q388" s="4" t="b">
        <f t="shared" si="22"/>
        <v>1</v>
      </c>
      <c r="R388" s="4">
        <f>ROW()</f>
        <v>388</v>
      </c>
      <c r="S388" s="4">
        <f>_xlfn.MINIFS(Tabell1[Rad],Tabell1[Tom rad],TRUE)</f>
        <v>82</v>
      </c>
    </row>
    <row r="389" spans="13:19" x14ac:dyDescent="0.25">
      <c r="M389" s="4">
        <f t="shared" si="21"/>
        <v>0</v>
      </c>
      <c r="N389" s="4" t="str">
        <f>IF(Tabell1[[#This Row],[Preparatkontroll]]=0,"",1)</f>
        <v/>
      </c>
      <c r="O389" s="4" t="e" cm="1">
        <f t="array" ref="O38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9" s="4" t="str">
        <f>IF(Tabell1[[#This Row],[Rad]]&gt;Tabell1[[#This Row],[Första tomma]]-1,"",IF(ISEVEN(Tabell1[[#This Row],[Substans nr]])=TRUE,TRUE,FALSE))</f>
        <v/>
      </c>
      <c r="Q389" s="4" t="b">
        <f t="shared" si="22"/>
        <v>1</v>
      </c>
      <c r="R389" s="4">
        <f>ROW()</f>
        <v>389</v>
      </c>
      <c r="S389" s="4">
        <f>_xlfn.MINIFS(Tabell1[Rad],Tabell1[Tom rad],TRUE)</f>
        <v>82</v>
      </c>
    </row>
    <row r="390" spans="13:19" x14ac:dyDescent="0.25">
      <c r="M390" s="4">
        <f t="shared" si="21"/>
        <v>0</v>
      </c>
      <c r="N390" s="4" t="str">
        <f>IF(Tabell1[[#This Row],[Preparatkontroll]]=0,"",1)</f>
        <v/>
      </c>
      <c r="O390" s="4" t="e" cm="1">
        <f t="array" ref="O39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0" s="4" t="str">
        <f>IF(Tabell1[[#This Row],[Rad]]&gt;Tabell1[[#This Row],[Första tomma]]-1,"",IF(ISEVEN(Tabell1[[#This Row],[Substans nr]])=TRUE,TRUE,FALSE))</f>
        <v/>
      </c>
      <c r="Q390" s="4" t="b">
        <f t="shared" si="22"/>
        <v>1</v>
      </c>
      <c r="R390" s="4">
        <f>ROW()</f>
        <v>390</v>
      </c>
      <c r="S390" s="4">
        <f>_xlfn.MINIFS(Tabell1[Rad],Tabell1[Tom rad],TRUE)</f>
        <v>82</v>
      </c>
    </row>
    <row r="391" spans="13:19" x14ac:dyDescent="0.25">
      <c r="M391" s="4">
        <f t="shared" si="21"/>
        <v>0</v>
      </c>
      <c r="N391" s="4" t="str">
        <f>IF(Tabell1[[#This Row],[Preparatkontroll]]=0,"",1)</f>
        <v/>
      </c>
      <c r="O391" s="4" t="e" cm="1">
        <f t="array" ref="O39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1" s="4" t="str">
        <f>IF(Tabell1[[#This Row],[Rad]]&gt;Tabell1[[#This Row],[Första tomma]]-1,"",IF(ISEVEN(Tabell1[[#This Row],[Substans nr]])=TRUE,TRUE,FALSE))</f>
        <v/>
      </c>
      <c r="Q391" s="4" t="b">
        <f t="shared" si="22"/>
        <v>1</v>
      </c>
      <c r="R391" s="4">
        <f>ROW()</f>
        <v>391</v>
      </c>
      <c r="S391" s="4">
        <f>_xlfn.MINIFS(Tabell1[Rad],Tabell1[Tom rad],TRUE)</f>
        <v>82</v>
      </c>
    </row>
    <row r="392" spans="13:19" x14ac:dyDescent="0.25">
      <c r="M392" s="4">
        <f t="shared" si="21"/>
        <v>0</v>
      </c>
      <c r="N392" s="4" t="str">
        <f>IF(Tabell1[[#This Row],[Preparatkontroll]]=0,"",1)</f>
        <v/>
      </c>
      <c r="O392" s="4" t="e" cm="1">
        <f t="array" ref="O39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2" s="4" t="str">
        <f>IF(Tabell1[[#This Row],[Rad]]&gt;Tabell1[[#This Row],[Första tomma]]-1,"",IF(ISEVEN(Tabell1[[#This Row],[Substans nr]])=TRUE,TRUE,FALSE))</f>
        <v/>
      </c>
      <c r="Q392" s="4" t="b">
        <f t="shared" si="22"/>
        <v>1</v>
      </c>
      <c r="R392" s="4">
        <f>ROW()</f>
        <v>392</v>
      </c>
      <c r="S392" s="4">
        <f>_xlfn.MINIFS(Tabell1[Rad],Tabell1[Tom rad],TRUE)</f>
        <v>82</v>
      </c>
    </row>
    <row r="393" spans="13:19" x14ac:dyDescent="0.25">
      <c r="M393" s="4">
        <f t="shared" si="21"/>
        <v>0</v>
      </c>
      <c r="N393" s="4" t="str">
        <f>IF(Tabell1[[#This Row],[Preparatkontroll]]=0,"",1)</f>
        <v/>
      </c>
      <c r="O393" s="4" t="e" cm="1">
        <f t="array" ref="O39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3" s="4" t="str">
        <f>IF(Tabell1[[#This Row],[Rad]]&gt;Tabell1[[#This Row],[Första tomma]]-1,"",IF(ISEVEN(Tabell1[[#This Row],[Substans nr]])=TRUE,TRUE,FALSE))</f>
        <v/>
      </c>
      <c r="Q393" s="4" t="b">
        <f t="shared" si="22"/>
        <v>1</v>
      </c>
      <c r="R393" s="4">
        <f>ROW()</f>
        <v>393</v>
      </c>
      <c r="S393" s="4">
        <f>_xlfn.MINIFS(Tabell1[Rad],Tabell1[Tom rad],TRUE)</f>
        <v>82</v>
      </c>
    </row>
    <row r="394" spans="13:19" x14ac:dyDescent="0.25">
      <c r="M394" s="4">
        <f t="shared" si="21"/>
        <v>0</v>
      </c>
      <c r="N394" s="4" t="str">
        <f>IF(Tabell1[[#This Row],[Preparatkontroll]]=0,"",1)</f>
        <v/>
      </c>
      <c r="O394" s="4" t="e" cm="1">
        <f t="array" ref="O39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4" s="4" t="str">
        <f>IF(Tabell1[[#This Row],[Rad]]&gt;Tabell1[[#This Row],[Första tomma]]-1,"",IF(ISEVEN(Tabell1[[#This Row],[Substans nr]])=TRUE,TRUE,FALSE))</f>
        <v/>
      </c>
      <c r="Q394" s="4" t="b">
        <f t="shared" si="22"/>
        <v>1</v>
      </c>
      <c r="R394" s="4">
        <f>ROW()</f>
        <v>394</v>
      </c>
      <c r="S394" s="4">
        <f>_xlfn.MINIFS(Tabell1[Rad],Tabell1[Tom rad],TRUE)</f>
        <v>82</v>
      </c>
    </row>
    <row r="395" spans="13:19" x14ac:dyDescent="0.25">
      <c r="M395" s="4">
        <f t="shared" si="21"/>
        <v>0</v>
      </c>
      <c r="N395" s="4" t="str">
        <f>IF(Tabell1[[#This Row],[Preparatkontroll]]=0,"",1)</f>
        <v/>
      </c>
      <c r="O395" s="4" t="e" cm="1">
        <f t="array" ref="O39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5" s="4" t="str">
        <f>IF(Tabell1[[#This Row],[Rad]]&gt;Tabell1[[#This Row],[Första tomma]]-1,"",IF(ISEVEN(Tabell1[[#This Row],[Substans nr]])=TRUE,TRUE,FALSE))</f>
        <v/>
      </c>
      <c r="Q395" s="4" t="b">
        <f t="shared" si="22"/>
        <v>1</v>
      </c>
      <c r="R395" s="4">
        <f>ROW()</f>
        <v>395</v>
      </c>
      <c r="S395" s="4">
        <f>_xlfn.MINIFS(Tabell1[Rad],Tabell1[Tom rad],TRUE)</f>
        <v>82</v>
      </c>
    </row>
    <row r="396" spans="13:19" x14ac:dyDescent="0.25">
      <c r="M396" s="4">
        <f t="shared" si="21"/>
        <v>0</v>
      </c>
      <c r="N396" s="4" t="str">
        <f>IF(Tabell1[[#This Row],[Preparatkontroll]]=0,"",1)</f>
        <v/>
      </c>
      <c r="O396" s="4" t="e" cm="1">
        <f t="array" ref="O39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6" s="4" t="str">
        <f>IF(Tabell1[[#This Row],[Rad]]&gt;Tabell1[[#This Row],[Första tomma]]-1,"",IF(ISEVEN(Tabell1[[#This Row],[Substans nr]])=TRUE,TRUE,FALSE))</f>
        <v/>
      </c>
      <c r="Q396" s="4" t="b">
        <f t="shared" si="22"/>
        <v>1</v>
      </c>
      <c r="R396" s="4">
        <f>ROW()</f>
        <v>396</v>
      </c>
      <c r="S396" s="4">
        <f>_xlfn.MINIFS(Tabell1[Rad],Tabell1[Tom rad],TRUE)</f>
        <v>82</v>
      </c>
    </row>
    <row r="397" spans="13:19" x14ac:dyDescent="0.25">
      <c r="M397" s="4">
        <f t="shared" si="21"/>
        <v>0</v>
      </c>
      <c r="N397" s="4" t="str">
        <f>IF(Tabell1[[#This Row],[Preparatkontroll]]=0,"",1)</f>
        <v/>
      </c>
      <c r="O397" s="4" t="e" cm="1">
        <f t="array" ref="O39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7" s="4" t="str">
        <f>IF(Tabell1[[#This Row],[Rad]]&gt;Tabell1[[#This Row],[Första tomma]]-1,"",IF(ISEVEN(Tabell1[[#This Row],[Substans nr]])=TRUE,TRUE,FALSE))</f>
        <v/>
      </c>
      <c r="Q397" s="4" t="b">
        <f t="shared" si="22"/>
        <v>1</v>
      </c>
      <c r="R397" s="4">
        <f>ROW()</f>
        <v>397</v>
      </c>
      <c r="S397" s="4">
        <f>_xlfn.MINIFS(Tabell1[Rad],Tabell1[Tom rad],TRUE)</f>
        <v>82</v>
      </c>
    </row>
    <row r="398" spans="13:19" x14ac:dyDescent="0.25">
      <c r="M398" s="4">
        <f t="shared" si="21"/>
        <v>0</v>
      </c>
      <c r="N398" s="4" t="str">
        <f>IF(Tabell1[[#This Row],[Preparatkontroll]]=0,"",1)</f>
        <v/>
      </c>
      <c r="O398" s="4" t="e" cm="1">
        <f t="array" ref="O39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8" s="4" t="str">
        <f>IF(Tabell1[[#This Row],[Rad]]&gt;Tabell1[[#This Row],[Första tomma]]-1,"",IF(ISEVEN(Tabell1[[#This Row],[Substans nr]])=TRUE,TRUE,FALSE))</f>
        <v/>
      </c>
      <c r="Q398" s="4" t="b">
        <f t="shared" si="22"/>
        <v>1</v>
      </c>
      <c r="R398" s="4">
        <f>ROW()</f>
        <v>398</v>
      </c>
      <c r="S398" s="4">
        <f>_xlfn.MINIFS(Tabell1[Rad],Tabell1[Tom rad],TRUE)</f>
        <v>82</v>
      </c>
    </row>
    <row r="399" spans="13:19" x14ac:dyDescent="0.25">
      <c r="M399" s="4">
        <f t="shared" ref="M399:M462" si="23">A399</f>
        <v>0</v>
      </c>
      <c r="N399" s="4" t="str">
        <f>IF(Tabell1[[#This Row],[Preparatkontroll]]=0,"",1)</f>
        <v/>
      </c>
      <c r="O399" s="4" t="e" cm="1">
        <f t="array" ref="O39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9" s="4" t="str">
        <f>IF(Tabell1[[#This Row],[Rad]]&gt;Tabell1[[#This Row],[Första tomma]]-1,"",IF(ISEVEN(Tabell1[[#This Row],[Substans nr]])=TRUE,TRUE,FALSE))</f>
        <v/>
      </c>
      <c r="Q399" s="4" t="b">
        <f t="shared" si="22"/>
        <v>1</v>
      </c>
      <c r="R399" s="4">
        <f>ROW()</f>
        <v>399</v>
      </c>
      <c r="S399" s="4">
        <f>_xlfn.MINIFS(Tabell1[Rad],Tabell1[Tom rad],TRUE)</f>
        <v>82</v>
      </c>
    </row>
    <row r="400" spans="13:19" x14ac:dyDescent="0.25">
      <c r="M400" s="4">
        <f t="shared" si="23"/>
        <v>0</v>
      </c>
      <c r="N400" s="4" t="str">
        <f>IF(Tabell1[[#This Row],[Preparatkontroll]]=0,"",1)</f>
        <v/>
      </c>
      <c r="O400" s="4" t="e" cm="1">
        <f t="array" ref="O40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0" s="4" t="str">
        <f>IF(Tabell1[[#This Row],[Rad]]&gt;Tabell1[[#This Row],[Första tomma]]-1,"",IF(ISEVEN(Tabell1[[#This Row],[Substans nr]])=TRUE,TRUE,FALSE))</f>
        <v/>
      </c>
      <c r="Q400" s="4" t="b">
        <f t="shared" si="22"/>
        <v>1</v>
      </c>
      <c r="R400" s="4">
        <f>ROW()</f>
        <v>400</v>
      </c>
      <c r="S400" s="4">
        <f>_xlfn.MINIFS(Tabell1[Rad],Tabell1[Tom rad],TRUE)</f>
        <v>82</v>
      </c>
    </row>
    <row r="401" spans="13:19" x14ac:dyDescent="0.25">
      <c r="M401" s="4">
        <f t="shared" si="23"/>
        <v>0</v>
      </c>
      <c r="N401" s="4" t="str">
        <f>IF(Tabell1[[#This Row],[Preparatkontroll]]=0,"",1)</f>
        <v/>
      </c>
      <c r="O401" s="4" t="e" cm="1">
        <f t="array" ref="O40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1" s="4" t="str">
        <f>IF(Tabell1[[#This Row],[Rad]]&gt;Tabell1[[#This Row],[Första tomma]]-1,"",IF(ISEVEN(Tabell1[[#This Row],[Substans nr]])=TRUE,TRUE,FALSE))</f>
        <v/>
      </c>
      <c r="Q401" s="4" t="b">
        <f t="shared" si="22"/>
        <v>1</v>
      </c>
      <c r="R401" s="4">
        <f>ROW()</f>
        <v>401</v>
      </c>
      <c r="S401" s="4">
        <f>_xlfn.MINIFS(Tabell1[Rad],Tabell1[Tom rad],TRUE)</f>
        <v>82</v>
      </c>
    </row>
    <row r="402" spans="13:19" x14ac:dyDescent="0.25">
      <c r="M402" s="4">
        <f t="shared" si="23"/>
        <v>0</v>
      </c>
      <c r="N402" s="4" t="str">
        <f>IF(Tabell1[[#This Row],[Preparatkontroll]]=0,"",1)</f>
        <v/>
      </c>
      <c r="O402" s="4" t="e" cm="1">
        <f t="array" ref="O40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2" s="4" t="str">
        <f>IF(Tabell1[[#This Row],[Rad]]&gt;Tabell1[[#This Row],[Första tomma]]-1,"",IF(ISEVEN(Tabell1[[#This Row],[Substans nr]])=TRUE,TRUE,FALSE))</f>
        <v/>
      </c>
      <c r="Q402" s="4" t="b">
        <f t="shared" si="22"/>
        <v>1</v>
      </c>
      <c r="R402" s="4">
        <f>ROW()</f>
        <v>402</v>
      </c>
      <c r="S402" s="4">
        <f>_xlfn.MINIFS(Tabell1[Rad],Tabell1[Tom rad],TRUE)</f>
        <v>82</v>
      </c>
    </row>
    <row r="403" spans="13:19" x14ac:dyDescent="0.25">
      <c r="M403" s="4">
        <f t="shared" si="23"/>
        <v>0</v>
      </c>
      <c r="N403" s="4" t="str">
        <f>IF(Tabell1[[#This Row],[Preparatkontroll]]=0,"",1)</f>
        <v/>
      </c>
      <c r="O403" s="4" t="e" cm="1">
        <f t="array" ref="O40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3" s="4" t="str">
        <f>IF(Tabell1[[#This Row],[Rad]]&gt;Tabell1[[#This Row],[Första tomma]]-1,"",IF(ISEVEN(Tabell1[[#This Row],[Substans nr]])=TRUE,TRUE,FALSE))</f>
        <v/>
      </c>
      <c r="Q403" s="4" t="b">
        <f t="shared" ref="Q403:Q466" si="24">(ISBLANK(H402))</f>
        <v>1</v>
      </c>
      <c r="R403" s="4">
        <f>ROW()</f>
        <v>403</v>
      </c>
      <c r="S403" s="4">
        <f>_xlfn.MINIFS(Tabell1[Rad],Tabell1[Tom rad],TRUE)</f>
        <v>82</v>
      </c>
    </row>
    <row r="404" spans="13:19" x14ac:dyDescent="0.25">
      <c r="M404" s="4">
        <f t="shared" si="23"/>
        <v>0</v>
      </c>
      <c r="N404" s="4" t="str">
        <f>IF(Tabell1[[#This Row],[Preparatkontroll]]=0,"",1)</f>
        <v/>
      </c>
      <c r="O404" s="4" t="e" cm="1">
        <f t="array" ref="O40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4" s="4" t="str">
        <f>IF(Tabell1[[#This Row],[Rad]]&gt;Tabell1[[#This Row],[Första tomma]]-1,"",IF(ISEVEN(Tabell1[[#This Row],[Substans nr]])=TRUE,TRUE,FALSE))</f>
        <v/>
      </c>
      <c r="Q404" s="4" t="b">
        <f t="shared" si="24"/>
        <v>1</v>
      </c>
      <c r="R404" s="4">
        <f>ROW()</f>
        <v>404</v>
      </c>
      <c r="S404" s="4">
        <f>_xlfn.MINIFS(Tabell1[Rad],Tabell1[Tom rad],TRUE)</f>
        <v>82</v>
      </c>
    </row>
    <row r="405" spans="13:19" x14ac:dyDescent="0.25">
      <c r="M405" s="4">
        <f t="shared" si="23"/>
        <v>0</v>
      </c>
      <c r="N405" s="4" t="str">
        <f>IF(Tabell1[[#This Row],[Preparatkontroll]]=0,"",1)</f>
        <v/>
      </c>
      <c r="O405" s="4" t="e" cm="1">
        <f t="array" ref="O40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5" s="4" t="str">
        <f>IF(Tabell1[[#This Row],[Rad]]&gt;Tabell1[[#This Row],[Första tomma]]-1,"",IF(ISEVEN(Tabell1[[#This Row],[Substans nr]])=TRUE,TRUE,FALSE))</f>
        <v/>
      </c>
      <c r="Q405" s="4" t="b">
        <f t="shared" si="24"/>
        <v>1</v>
      </c>
      <c r="R405" s="4">
        <f>ROW()</f>
        <v>405</v>
      </c>
      <c r="S405" s="4">
        <f>_xlfn.MINIFS(Tabell1[Rad],Tabell1[Tom rad],TRUE)</f>
        <v>82</v>
      </c>
    </row>
    <row r="406" spans="13:19" x14ac:dyDescent="0.25">
      <c r="M406" s="4">
        <f t="shared" si="23"/>
        <v>0</v>
      </c>
      <c r="N406" s="4" t="str">
        <f>IF(Tabell1[[#This Row],[Preparatkontroll]]=0,"",1)</f>
        <v/>
      </c>
      <c r="O406" s="4" t="e" cm="1">
        <f t="array" ref="O40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6" s="4" t="str">
        <f>IF(Tabell1[[#This Row],[Rad]]&gt;Tabell1[[#This Row],[Första tomma]]-1,"",IF(ISEVEN(Tabell1[[#This Row],[Substans nr]])=TRUE,TRUE,FALSE))</f>
        <v/>
      </c>
      <c r="Q406" s="4" t="b">
        <f t="shared" si="24"/>
        <v>1</v>
      </c>
      <c r="R406" s="4">
        <f>ROW()</f>
        <v>406</v>
      </c>
      <c r="S406" s="4">
        <f>_xlfn.MINIFS(Tabell1[Rad],Tabell1[Tom rad],TRUE)</f>
        <v>82</v>
      </c>
    </row>
    <row r="407" spans="13:19" x14ac:dyDescent="0.25">
      <c r="M407" s="4">
        <f t="shared" si="23"/>
        <v>0</v>
      </c>
      <c r="N407" s="4" t="str">
        <f>IF(Tabell1[[#This Row],[Preparatkontroll]]=0,"",1)</f>
        <v/>
      </c>
      <c r="O407" s="4" t="e" cm="1">
        <f t="array" ref="O40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7" s="4" t="str">
        <f>IF(Tabell1[[#This Row],[Rad]]&gt;Tabell1[[#This Row],[Första tomma]]-1,"",IF(ISEVEN(Tabell1[[#This Row],[Substans nr]])=TRUE,TRUE,FALSE))</f>
        <v/>
      </c>
      <c r="Q407" s="4" t="b">
        <f t="shared" si="24"/>
        <v>1</v>
      </c>
      <c r="R407" s="4">
        <f>ROW()</f>
        <v>407</v>
      </c>
      <c r="S407" s="4">
        <f>_xlfn.MINIFS(Tabell1[Rad],Tabell1[Tom rad],TRUE)</f>
        <v>82</v>
      </c>
    </row>
    <row r="408" spans="13:19" x14ac:dyDescent="0.25">
      <c r="M408" s="4">
        <f t="shared" si="23"/>
        <v>0</v>
      </c>
      <c r="N408" s="4" t="str">
        <f>IF(Tabell1[[#This Row],[Preparatkontroll]]=0,"",1)</f>
        <v/>
      </c>
      <c r="O408" s="4" t="e" cm="1">
        <f t="array" ref="O40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8" s="4" t="str">
        <f>IF(Tabell1[[#This Row],[Rad]]&gt;Tabell1[[#This Row],[Första tomma]]-1,"",IF(ISEVEN(Tabell1[[#This Row],[Substans nr]])=TRUE,TRUE,FALSE))</f>
        <v/>
      </c>
      <c r="Q408" s="4" t="b">
        <f t="shared" si="24"/>
        <v>1</v>
      </c>
      <c r="R408" s="4">
        <f>ROW()</f>
        <v>408</v>
      </c>
      <c r="S408" s="4">
        <f>_xlfn.MINIFS(Tabell1[Rad],Tabell1[Tom rad],TRUE)</f>
        <v>82</v>
      </c>
    </row>
    <row r="409" spans="13:19" x14ac:dyDescent="0.25">
      <c r="M409" s="4">
        <f t="shared" si="23"/>
        <v>0</v>
      </c>
      <c r="N409" s="4" t="str">
        <f>IF(Tabell1[[#This Row],[Preparatkontroll]]=0,"",1)</f>
        <v/>
      </c>
      <c r="O409" s="4" t="e" cm="1">
        <f t="array" ref="O40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9" s="4" t="str">
        <f>IF(Tabell1[[#This Row],[Rad]]&gt;Tabell1[[#This Row],[Första tomma]]-1,"",IF(ISEVEN(Tabell1[[#This Row],[Substans nr]])=TRUE,TRUE,FALSE))</f>
        <v/>
      </c>
      <c r="Q409" s="4" t="b">
        <f t="shared" si="24"/>
        <v>1</v>
      </c>
      <c r="R409" s="4">
        <f>ROW()</f>
        <v>409</v>
      </c>
      <c r="S409" s="4">
        <f>_xlfn.MINIFS(Tabell1[Rad],Tabell1[Tom rad],TRUE)</f>
        <v>82</v>
      </c>
    </row>
    <row r="410" spans="13:19" x14ac:dyDescent="0.25">
      <c r="M410" s="4">
        <f t="shared" si="23"/>
        <v>0</v>
      </c>
      <c r="N410" s="4" t="str">
        <f>IF(Tabell1[[#This Row],[Preparatkontroll]]=0,"",1)</f>
        <v/>
      </c>
      <c r="O410" s="4" t="e" cm="1">
        <f t="array" ref="O41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0" s="4" t="str">
        <f>IF(Tabell1[[#This Row],[Rad]]&gt;Tabell1[[#This Row],[Första tomma]]-1,"",IF(ISEVEN(Tabell1[[#This Row],[Substans nr]])=TRUE,TRUE,FALSE))</f>
        <v/>
      </c>
      <c r="Q410" s="4" t="b">
        <f t="shared" si="24"/>
        <v>1</v>
      </c>
      <c r="R410" s="4">
        <f>ROW()</f>
        <v>410</v>
      </c>
      <c r="S410" s="4">
        <f>_xlfn.MINIFS(Tabell1[Rad],Tabell1[Tom rad],TRUE)</f>
        <v>82</v>
      </c>
    </row>
    <row r="411" spans="13:19" x14ac:dyDescent="0.25">
      <c r="M411" s="4">
        <f t="shared" si="23"/>
        <v>0</v>
      </c>
      <c r="N411" s="4" t="str">
        <f>IF(Tabell1[[#This Row],[Preparatkontroll]]=0,"",1)</f>
        <v/>
      </c>
      <c r="O411" s="4" t="e" cm="1">
        <f t="array" ref="O41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1" s="4" t="str">
        <f>IF(Tabell1[[#This Row],[Rad]]&gt;Tabell1[[#This Row],[Första tomma]]-1,"",IF(ISEVEN(Tabell1[[#This Row],[Substans nr]])=TRUE,TRUE,FALSE))</f>
        <v/>
      </c>
      <c r="Q411" s="4" t="b">
        <f t="shared" si="24"/>
        <v>1</v>
      </c>
      <c r="R411" s="4">
        <f>ROW()</f>
        <v>411</v>
      </c>
      <c r="S411" s="4">
        <f>_xlfn.MINIFS(Tabell1[Rad],Tabell1[Tom rad],TRUE)</f>
        <v>82</v>
      </c>
    </row>
    <row r="412" spans="13:19" x14ac:dyDescent="0.25">
      <c r="M412" s="4">
        <f t="shared" si="23"/>
        <v>0</v>
      </c>
      <c r="N412" s="4" t="str">
        <f>IF(Tabell1[[#This Row],[Preparatkontroll]]=0,"",1)</f>
        <v/>
      </c>
      <c r="O412" s="4" t="e" cm="1">
        <f t="array" ref="O41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2" s="4" t="str">
        <f>IF(Tabell1[[#This Row],[Rad]]&gt;Tabell1[[#This Row],[Första tomma]]-1,"",IF(ISEVEN(Tabell1[[#This Row],[Substans nr]])=TRUE,TRUE,FALSE))</f>
        <v/>
      </c>
      <c r="Q412" s="4" t="b">
        <f t="shared" si="24"/>
        <v>1</v>
      </c>
      <c r="R412" s="4">
        <f>ROW()</f>
        <v>412</v>
      </c>
      <c r="S412" s="4">
        <f>_xlfn.MINIFS(Tabell1[Rad],Tabell1[Tom rad],TRUE)</f>
        <v>82</v>
      </c>
    </row>
    <row r="413" spans="13:19" x14ac:dyDescent="0.25">
      <c r="M413" s="4">
        <f t="shared" si="23"/>
        <v>0</v>
      </c>
      <c r="N413" s="4" t="str">
        <f>IF(Tabell1[[#This Row],[Preparatkontroll]]=0,"",1)</f>
        <v/>
      </c>
      <c r="O413" s="4" t="e" cm="1">
        <f t="array" ref="O41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3" s="4" t="str">
        <f>IF(Tabell1[[#This Row],[Rad]]&gt;Tabell1[[#This Row],[Första tomma]]-1,"",IF(ISEVEN(Tabell1[[#This Row],[Substans nr]])=TRUE,TRUE,FALSE))</f>
        <v/>
      </c>
      <c r="Q413" s="4" t="b">
        <f t="shared" si="24"/>
        <v>1</v>
      </c>
      <c r="R413" s="4">
        <f>ROW()</f>
        <v>413</v>
      </c>
      <c r="S413" s="4">
        <f>_xlfn.MINIFS(Tabell1[Rad],Tabell1[Tom rad],TRUE)</f>
        <v>82</v>
      </c>
    </row>
    <row r="414" spans="13:19" x14ac:dyDescent="0.25">
      <c r="M414" s="4">
        <f t="shared" si="23"/>
        <v>0</v>
      </c>
      <c r="N414" s="4" t="str">
        <f>IF(Tabell1[[#This Row],[Preparatkontroll]]=0,"",1)</f>
        <v/>
      </c>
      <c r="O414" s="4" t="e" cm="1">
        <f t="array" ref="O41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4" s="4" t="str">
        <f>IF(Tabell1[[#This Row],[Rad]]&gt;Tabell1[[#This Row],[Första tomma]]-1,"",IF(ISEVEN(Tabell1[[#This Row],[Substans nr]])=TRUE,TRUE,FALSE))</f>
        <v/>
      </c>
      <c r="Q414" s="4" t="b">
        <f t="shared" si="24"/>
        <v>1</v>
      </c>
      <c r="R414" s="4">
        <f>ROW()</f>
        <v>414</v>
      </c>
      <c r="S414" s="4">
        <f>_xlfn.MINIFS(Tabell1[Rad],Tabell1[Tom rad],TRUE)</f>
        <v>82</v>
      </c>
    </row>
    <row r="415" spans="13:19" x14ac:dyDescent="0.25">
      <c r="M415" s="4">
        <f t="shared" si="23"/>
        <v>0</v>
      </c>
      <c r="N415" s="4" t="str">
        <f>IF(Tabell1[[#This Row],[Preparatkontroll]]=0,"",1)</f>
        <v/>
      </c>
      <c r="O415" s="4" t="e" cm="1">
        <f t="array" ref="O41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5" s="4" t="str">
        <f>IF(Tabell1[[#This Row],[Rad]]&gt;Tabell1[[#This Row],[Första tomma]]-1,"",IF(ISEVEN(Tabell1[[#This Row],[Substans nr]])=TRUE,TRUE,FALSE))</f>
        <v/>
      </c>
      <c r="Q415" s="4" t="b">
        <f t="shared" si="24"/>
        <v>1</v>
      </c>
      <c r="R415" s="4">
        <f>ROW()</f>
        <v>415</v>
      </c>
      <c r="S415" s="4">
        <f>_xlfn.MINIFS(Tabell1[Rad],Tabell1[Tom rad],TRUE)</f>
        <v>82</v>
      </c>
    </row>
    <row r="416" spans="13:19" x14ac:dyDescent="0.25">
      <c r="M416" s="4">
        <f t="shared" si="23"/>
        <v>0</v>
      </c>
      <c r="N416" s="4" t="str">
        <f>IF(Tabell1[[#This Row],[Preparatkontroll]]=0,"",1)</f>
        <v/>
      </c>
      <c r="O416" s="4" t="e" cm="1">
        <f t="array" ref="O41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6" s="4" t="str">
        <f>IF(Tabell1[[#This Row],[Rad]]&gt;Tabell1[[#This Row],[Första tomma]]-1,"",IF(ISEVEN(Tabell1[[#This Row],[Substans nr]])=TRUE,TRUE,FALSE))</f>
        <v/>
      </c>
      <c r="Q416" s="4" t="b">
        <f t="shared" si="24"/>
        <v>1</v>
      </c>
      <c r="R416" s="4">
        <f>ROW()</f>
        <v>416</v>
      </c>
      <c r="S416" s="4">
        <f>_xlfn.MINIFS(Tabell1[Rad],Tabell1[Tom rad],TRUE)</f>
        <v>82</v>
      </c>
    </row>
    <row r="417" spans="13:19" x14ac:dyDescent="0.25">
      <c r="M417" s="4">
        <f t="shared" si="23"/>
        <v>0</v>
      </c>
      <c r="N417" s="4" t="str">
        <f>IF(Tabell1[[#This Row],[Preparatkontroll]]=0,"",1)</f>
        <v/>
      </c>
      <c r="O417" s="4" t="e" cm="1">
        <f t="array" ref="O41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7" s="4" t="str">
        <f>IF(Tabell1[[#This Row],[Rad]]&gt;Tabell1[[#This Row],[Första tomma]]-1,"",IF(ISEVEN(Tabell1[[#This Row],[Substans nr]])=TRUE,TRUE,FALSE))</f>
        <v/>
      </c>
      <c r="Q417" s="4" t="b">
        <f t="shared" si="24"/>
        <v>1</v>
      </c>
      <c r="R417" s="4">
        <f>ROW()</f>
        <v>417</v>
      </c>
      <c r="S417" s="4">
        <f>_xlfn.MINIFS(Tabell1[Rad],Tabell1[Tom rad],TRUE)</f>
        <v>82</v>
      </c>
    </row>
    <row r="418" spans="13:19" x14ac:dyDescent="0.25">
      <c r="M418" s="4">
        <f t="shared" si="23"/>
        <v>0</v>
      </c>
      <c r="N418" s="4" t="str">
        <f>IF(Tabell1[[#This Row],[Preparatkontroll]]=0,"",1)</f>
        <v/>
      </c>
      <c r="O418" s="4" t="e" cm="1">
        <f t="array" ref="O41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8" s="4" t="str">
        <f>IF(Tabell1[[#This Row],[Rad]]&gt;Tabell1[[#This Row],[Första tomma]]-1,"",IF(ISEVEN(Tabell1[[#This Row],[Substans nr]])=TRUE,TRUE,FALSE))</f>
        <v/>
      </c>
      <c r="Q418" s="4" t="b">
        <f t="shared" si="24"/>
        <v>1</v>
      </c>
      <c r="R418" s="4">
        <f>ROW()</f>
        <v>418</v>
      </c>
      <c r="S418" s="4">
        <f>_xlfn.MINIFS(Tabell1[Rad],Tabell1[Tom rad],TRUE)</f>
        <v>82</v>
      </c>
    </row>
    <row r="419" spans="13:19" x14ac:dyDescent="0.25">
      <c r="M419" s="4">
        <f t="shared" si="23"/>
        <v>0</v>
      </c>
      <c r="N419" s="4" t="str">
        <f>IF(Tabell1[[#This Row],[Preparatkontroll]]=0,"",1)</f>
        <v/>
      </c>
      <c r="O419" s="4" t="e" cm="1">
        <f t="array" ref="O41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9" s="4" t="str">
        <f>IF(Tabell1[[#This Row],[Rad]]&gt;Tabell1[[#This Row],[Första tomma]]-1,"",IF(ISEVEN(Tabell1[[#This Row],[Substans nr]])=TRUE,TRUE,FALSE))</f>
        <v/>
      </c>
      <c r="Q419" s="4" t="b">
        <f t="shared" si="24"/>
        <v>1</v>
      </c>
      <c r="R419" s="4">
        <f>ROW()</f>
        <v>419</v>
      </c>
      <c r="S419" s="4">
        <f>_xlfn.MINIFS(Tabell1[Rad],Tabell1[Tom rad],TRUE)</f>
        <v>82</v>
      </c>
    </row>
    <row r="420" spans="13:19" x14ac:dyDescent="0.25">
      <c r="M420" s="4">
        <f t="shared" si="23"/>
        <v>0</v>
      </c>
      <c r="N420" s="4" t="str">
        <f>IF(Tabell1[[#This Row],[Preparatkontroll]]=0,"",1)</f>
        <v/>
      </c>
      <c r="O420" s="4" t="e" cm="1">
        <f t="array" ref="O42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0" s="4" t="str">
        <f>IF(Tabell1[[#This Row],[Rad]]&gt;Tabell1[[#This Row],[Första tomma]]-1,"",IF(ISEVEN(Tabell1[[#This Row],[Substans nr]])=TRUE,TRUE,FALSE))</f>
        <v/>
      </c>
      <c r="Q420" s="4" t="b">
        <f t="shared" si="24"/>
        <v>1</v>
      </c>
      <c r="R420" s="4">
        <f>ROW()</f>
        <v>420</v>
      </c>
      <c r="S420" s="4">
        <f>_xlfn.MINIFS(Tabell1[Rad],Tabell1[Tom rad],TRUE)</f>
        <v>82</v>
      </c>
    </row>
    <row r="421" spans="13:19" x14ac:dyDescent="0.25">
      <c r="M421" s="4">
        <f t="shared" si="23"/>
        <v>0</v>
      </c>
      <c r="N421" s="4" t="str">
        <f>IF(Tabell1[[#This Row],[Preparatkontroll]]=0,"",1)</f>
        <v/>
      </c>
      <c r="O421" s="4" t="e" cm="1">
        <f t="array" ref="O42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1" s="4" t="str">
        <f>IF(Tabell1[[#This Row],[Rad]]&gt;Tabell1[[#This Row],[Första tomma]]-1,"",IF(ISEVEN(Tabell1[[#This Row],[Substans nr]])=TRUE,TRUE,FALSE))</f>
        <v/>
      </c>
      <c r="Q421" s="4" t="b">
        <f t="shared" si="24"/>
        <v>1</v>
      </c>
      <c r="R421" s="4">
        <f>ROW()</f>
        <v>421</v>
      </c>
      <c r="S421" s="4">
        <f>_xlfn.MINIFS(Tabell1[Rad],Tabell1[Tom rad],TRUE)</f>
        <v>82</v>
      </c>
    </row>
    <row r="422" spans="13:19" x14ac:dyDescent="0.25">
      <c r="M422" s="4">
        <f t="shared" si="23"/>
        <v>0</v>
      </c>
      <c r="N422" s="4" t="str">
        <f>IF(Tabell1[[#This Row],[Preparatkontroll]]=0,"",1)</f>
        <v/>
      </c>
      <c r="O422" s="4" t="e" cm="1">
        <f t="array" ref="O42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2" s="4" t="str">
        <f>IF(Tabell1[[#This Row],[Rad]]&gt;Tabell1[[#This Row],[Första tomma]]-1,"",IF(ISEVEN(Tabell1[[#This Row],[Substans nr]])=TRUE,TRUE,FALSE))</f>
        <v/>
      </c>
      <c r="Q422" s="4" t="b">
        <f t="shared" si="24"/>
        <v>1</v>
      </c>
      <c r="R422" s="4">
        <f>ROW()</f>
        <v>422</v>
      </c>
      <c r="S422" s="4">
        <f>_xlfn.MINIFS(Tabell1[Rad],Tabell1[Tom rad],TRUE)</f>
        <v>82</v>
      </c>
    </row>
    <row r="423" spans="13:19" x14ac:dyDescent="0.25">
      <c r="M423" s="4">
        <f t="shared" si="23"/>
        <v>0</v>
      </c>
      <c r="N423" s="4" t="str">
        <f>IF(Tabell1[[#This Row],[Preparatkontroll]]=0,"",1)</f>
        <v/>
      </c>
      <c r="O423" s="4" t="e" cm="1">
        <f t="array" ref="O42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3" s="4" t="str">
        <f>IF(Tabell1[[#This Row],[Rad]]&gt;Tabell1[[#This Row],[Första tomma]]-1,"",IF(ISEVEN(Tabell1[[#This Row],[Substans nr]])=TRUE,TRUE,FALSE))</f>
        <v/>
      </c>
      <c r="Q423" s="4" t="b">
        <f t="shared" si="24"/>
        <v>1</v>
      </c>
      <c r="R423" s="4">
        <f>ROW()</f>
        <v>423</v>
      </c>
      <c r="S423" s="4">
        <f>_xlfn.MINIFS(Tabell1[Rad],Tabell1[Tom rad],TRUE)</f>
        <v>82</v>
      </c>
    </row>
    <row r="424" spans="13:19" x14ac:dyDescent="0.25">
      <c r="M424" s="4">
        <f t="shared" si="23"/>
        <v>0</v>
      </c>
      <c r="N424" s="4" t="str">
        <f>IF(Tabell1[[#This Row],[Preparatkontroll]]=0,"",1)</f>
        <v/>
      </c>
      <c r="O424" s="4" t="e" cm="1">
        <f t="array" ref="O42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4" s="4" t="str">
        <f>IF(Tabell1[[#This Row],[Rad]]&gt;Tabell1[[#This Row],[Första tomma]]-1,"",IF(ISEVEN(Tabell1[[#This Row],[Substans nr]])=TRUE,TRUE,FALSE))</f>
        <v/>
      </c>
      <c r="Q424" s="4" t="b">
        <f t="shared" si="24"/>
        <v>1</v>
      </c>
      <c r="R424" s="4">
        <f>ROW()</f>
        <v>424</v>
      </c>
      <c r="S424" s="4">
        <f>_xlfn.MINIFS(Tabell1[Rad],Tabell1[Tom rad],TRUE)</f>
        <v>82</v>
      </c>
    </row>
    <row r="425" spans="13:19" x14ac:dyDescent="0.25">
      <c r="M425" s="4">
        <f t="shared" si="23"/>
        <v>0</v>
      </c>
      <c r="N425" s="4" t="str">
        <f>IF(Tabell1[[#This Row],[Preparatkontroll]]=0,"",1)</f>
        <v/>
      </c>
      <c r="O425" s="4" t="e" cm="1">
        <f t="array" ref="O42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5" s="4" t="str">
        <f>IF(Tabell1[[#This Row],[Rad]]&gt;Tabell1[[#This Row],[Första tomma]]-1,"",IF(ISEVEN(Tabell1[[#This Row],[Substans nr]])=TRUE,TRUE,FALSE))</f>
        <v/>
      </c>
      <c r="Q425" s="4" t="b">
        <f t="shared" si="24"/>
        <v>1</v>
      </c>
      <c r="R425" s="4">
        <f>ROW()</f>
        <v>425</v>
      </c>
      <c r="S425" s="4">
        <f>_xlfn.MINIFS(Tabell1[Rad],Tabell1[Tom rad],TRUE)</f>
        <v>82</v>
      </c>
    </row>
    <row r="426" spans="13:19" x14ac:dyDescent="0.25">
      <c r="M426" s="4">
        <f t="shared" si="23"/>
        <v>0</v>
      </c>
      <c r="N426" s="4" t="str">
        <f>IF(Tabell1[[#This Row],[Preparatkontroll]]=0,"",1)</f>
        <v/>
      </c>
      <c r="O426" s="4" t="e" cm="1">
        <f t="array" ref="O42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6" s="4" t="str">
        <f>IF(Tabell1[[#This Row],[Rad]]&gt;Tabell1[[#This Row],[Första tomma]]-1,"",IF(ISEVEN(Tabell1[[#This Row],[Substans nr]])=TRUE,TRUE,FALSE))</f>
        <v/>
      </c>
      <c r="Q426" s="4" t="b">
        <f t="shared" si="24"/>
        <v>1</v>
      </c>
      <c r="R426" s="4">
        <f>ROW()</f>
        <v>426</v>
      </c>
      <c r="S426" s="4">
        <f>_xlfn.MINIFS(Tabell1[Rad],Tabell1[Tom rad],TRUE)</f>
        <v>82</v>
      </c>
    </row>
    <row r="427" spans="13:19" x14ac:dyDescent="0.25">
      <c r="M427" s="4">
        <f t="shared" si="23"/>
        <v>0</v>
      </c>
      <c r="N427" s="4" t="str">
        <f>IF(Tabell1[[#This Row],[Preparatkontroll]]=0,"",1)</f>
        <v/>
      </c>
      <c r="O427" s="4" t="e" cm="1">
        <f t="array" ref="O42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7" s="4" t="str">
        <f>IF(Tabell1[[#This Row],[Rad]]&gt;Tabell1[[#This Row],[Första tomma]]-1,"",IF(ISEVEN(Tabell1[[#This Row],[Substans nr]])=TRUE,TRUE,FALSE))</f>
        <v/>
      </c>
      <c r="Q427" s="4" t="b">
        <f t="shared" si="24"/>
        <v>1</v>
      </c>
      <c r="R427" s="4">
        <f>ROW()</f>
        <v>427</v>
      </c>
      <c r="S427" s="4">
        <f>_xlfn.MINIFS(Tabell1[Rad],Tabell1[Tom rad],TRUE)</f>
        <v>82</v>
      </c>
    </row>
    <row r="428" spans="13:19" x14ac:dyDescent="0.25">
      <c r="M428" s="4">
        <f t="shared" si="23"/>
        <v>0</v>
      </c>
      <c r="N428" s="4" t="str">
        <f>IF(Tabell1[[#This Row],[Preparatkontroll]]=0,"",1)</f>
        <v/>
      </c>
      <c r="O428" s="4" t="e" cm="1">
        <f t="array" ref="O42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8" s="4" t="str">
        <f>IF(Tabell1[[#This Row],[Rad]]&gt;Tabell1[[#This Row],[Första tomma]]-1,"",IF(ISEVEN(Tabell1[[#This Row],[Substans nr]])=TRUE,TRUE,FALSE))</f>
        <v/>
      </c>
      <c r="Q428" s="4" t="b">
        <f t="shared" si="24"/>
        <v>1</v>
      </c>
      <c r="R428" s="4">
        <f>ROW()</f>
        <v>428</v>
      </c>
      <c r="S428" s="4">
        <f>_xlfn.MINIFS(Tabell1[Rad],Tabell1[Tom rad],TRUE)</f>
        <v>82</v>
      </c>
    </row>
    <row r="429" spans="13:19" x14ac:dyDescent="0.25">
      <c r="M429" s="4">
        <f t="shared" si="23"/>
        <v>0</v>
      </c>
      <c r="N429" s="4" t="str">
        <f>IF(Tabell1[[#This Row],[Preparatkontroll]]=0,"",1)</f>
        <v/>
      </c>
      <c r="O429" s="4" t="e" cm="1">
        <f t="array" ref="O42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9" s="4" t="str">
        <f>IF(Tabell1[[#This Row],[Rad]]&gt;Tabell1[[#This Row],[Första tomma]]-1,"",IF(ISEVEN(Tabell1[[#This Row],[Substans nr]])=TRUE,TRUE,FALSE))</f>
        <v/>
      </c>
      <c r="Q429" s="4" t="b">
        <f t="shared" si="24"/>
        <v>1</v>
      </c>
      <c r="R429" s="4">
        <f>ROW()</f>
        <v>429</v>
      </c>
      <c r="S429" s="4">
        <f>_xlfn.MINIFS(Tabell1[Rad],Tabell1[Tom rad],TRUE)</f>
        <v>82</v>
      </c>
    </row>
    <row r="430" spans="13:19" x14ac:dyDescent="0.25">
      <c r="M430" s="4">
        <f t="shared" si="23"/>
        <v>0</v>
      </c>
      <c r="N430" s="4" t="str">
        <f>IF(Tabell1[[#This Row],[Preparatkontroll]]=0,"",1)</f>
        <v/>
      </c>
      <c r="O430" s="4" t="e" cm="1">
        <f t="array" ref="O43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0" s="4" t="str">
        <f>IF(Tabell1[[#This Row],[Rad]]&gt;Tabell1[[#This Row],[Första tomma]]-1,"",IF(ISEVEN(Tabell1[[#This Row],[Substans nr]])=TRUE,TRUE,FALSE))</f>
        <v/>
      </c>
      <c r="Q430" s="4" t="b">
        <f t="shared" si="24"/>
        <v>1</v>
      </c>
      <c r="R430" s="4">
        <f>ROW()</f>
        <v>430</v>
      </c>
      <c r="S430" s="4">
        <f>_xlfn.MINIFS(Tabell1[Rad],Tabell1[Tom rad],TRUE)</f>
        <v>82</v>
      </c>
    </row>
    <row r="431" spans="13:19" x14ac:dyDescent="0.25">
      <c r="M431" s="4">
        <f t="shared" si="23"/>
        <v>0</v>
      </c>
      <c r="N431" s="4" t="str">
        <f>IF(Tabell1[[#This Row],[Preparatkontroll]]=0,"",1)</f>
        <v/>
      </c>
      <c r="O431" s="4" t="e" cm="1">
        <f t="array" ref="O43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1" s="4" t="str">
        <f>IF(Tabell1[[#This Row],[Rad]]&gt;Tabell1[[#This Row],[Första tomma]]-1,"",IF(ISEVEN(Tabell1[[#This Row],[Substans nr]])=TRUE,TRUE,FALSE))</f>
        <v/>
      </c>
      <c r="Q431" s="4" t="b">
        <f t="shared" si="24"/>
        <v>1</v>
      </c>
      <c r="R431" s="4">
        <f>ROW()</f>
        <v>431</v>
      </c>
      <c r="S431" s="4">
        <f>_xlfn.MINIFS(Tabell1[Rad],Tabell1[Tom rad],TRUE)</f>
        <v>82</v>
      </c>
    </row>
    <row r="432" spans="13:19" x14ac:dyDescent="0.25">
      <c r="M432" s="4">
        <f t="shared" si="23"/>
        <v>0</v>
      </c>
      <c r="N432" s="4" t="str">
        <f>IF(Tabell1[[#This Row],[Preparatkontroll]]=0,"",1)</f>
        <v/>
      </c>
      <c r="O432" s="4" t="e" cm="1">
        <f t="array" ref="O43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2" s="4" t="str">
        <f>IF(Tabell1[[#This Row],[Rad]]&gt;Tabell1[[#This Row],[Första tomma]]-1,"",IF(ISEVEN(Tabell1[[#This Row],[Substans nr]])=TRUE,TRUE,FALSE))</f>
        <v/>
      </c>
      <c r="Q432" s="4" t="b">
        <f t="shared" si="24"/>
        <v>1</v>
      </c>
      <c r="R432" s="4">
        <f>ROW()</f>
        <v>432</v>
      </c>
      <c r="S432" s="4">
        <f>_xlfn.MINIFS(Tabell1[Rad],Tabell1[Tom rad],TRUE)</f>
        <v>82</v>
      </c>
    </row>
    <row r="433" spans="13:19" x14ac:dyDescent="0.25">
      <c r="M433" s="4">
        <f t="shared" si="23"/>
        <v>0</v>
      </c>
      <c r="N433" s="4" t="str">
        <f>IF(Tabell1[[#This Row],[Preparatkontroll]]=0,"",1)</f>
        <v/>
      </c>
      <c r="O433" s="4" t="e" cm="1">
        <f t="array" ref="O43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3" s="4" t="str">
        <f>IF(Tabell1[[#This Row],[Rad]]&gt;Tabell1[[#This Row],[Första tomma]]-1,"",IF(ISEVEN(Tabell1[[#This Row],[Substans nr]])=TRUE,TRUE,FALSE))</f>
        <v/>
      </c>
      <c r="Q433" s="4" t="b">
        <f t="shared" si="24"/>
        <v>1</v>
      </c>
      <c r="R433" s="4">
        <f>ROW()</f>
        <v>433</v>
      </c>
      <c r="S433" s="4">
        <f>_xlfn.MINIFS(Tabell1[Rad],Tabell1[Tom rad],TRUE)</f>
        <v>82</v>
      </c>
    </row>
    <row r="434" spans="13:19" x14ac:dyDescent="0.25">
      <c r="M434" s="4">
        <f t="shared" si="23"/>
        <v>0</v>
      </c>
      <c r="N434" s="4" t="str">
        <f>IF(Tabell1[[#This Row],[Preparatkontroll]]=0,"",1)</f>
        <v/>
      </c>
      <c r="O434" s="4" t="e" cm="1">
        <f t="array" ref="O43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4" s="4" t="str">
        <f>IF(Tabell1[[#This Row],[Rad]]&gt;Tabell1[[#This Row],[Första tomma]]-1,"",IF(ISEVEN(Tabell1[[#This Row],[Substans nr]])=TRUE,TRUE,FALSE))</f>
        <v/>
      </c>
      <c r="Q434" s="4" t="b">
        <f t="shared" si="24"/>
        <v>1</v>
      </c>
      <c r="R434" s="4">
        <f>ROW()</f>
        <v>434</v>
      </c>
      <c r="S434" s="4">
        <f>_xlfn.MINIFS(Tabell1[Rad],Tabell1[Tom rad],TRUE)</f>
        <v>82</v>
      </c>
    </row>
    <row r="435" spans="13:19" x14ac:dyDescent="0.25">
      <c r="M435" s="4">
        <f t="shared" si="23"/>
        <v>0</v>
      </c>
      <c r="N435" s="4" t="str">
        <f>IF(Tabell1[[#This Row],[Preparatkontroll]]=0,"",1)</f>
        <v/>
      </c>
      <c r="O435" s="4" t="e" cm="1">
        <f t="array" ref="O43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5" s="4" t="str">
        <f>IF(Tabell1[[#This Row],[Rad]]&gt;Tabell1[[#This Row],[Första tomma]]-1,"",IF(ISEVEN(Tabell1[[#This Row],[Substans nr]])=TRUE,TRUE,FALSE))</f>
        <v/>
      </c>
      <c r="Q435" s="4" t="b">
        <f t="shared" si="24"/>
        <v>1</v>
      </c>
      <c r="R435" s="4">
        <f>ROW()</f>
        <v>435</v>
      </c>
      <c r="S435" s="4">
        <f>_xlfn.MINIFS(Tabell1[Rad],Tabell1[Tom rad],TRUE)</f>
        <v>82</v>
      </c>
    </row>
    <row r="436" spans="13:19" x14ac:dyDescent="0.25">
      <c r="M436" s="4">
        <f t="shared" si="23"/>
        <v>0</v>
      </c>
      <c r="N436" s="4" t="str">
        <f>IF(Tabell1[[#This Row],[Preparatkontroll]]=0,"",1)</f>
        <v/>
      </c>
      <c r="O436" s="4" t="e" cm="1">
        <f t="array" ref="O43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6" s="4" t="str">
        <f>IF(Tabell1[[#This Row],[Rad]]&gt;Tabell1[[#This Row],[Första tomma]]-1,"",IF(ISEVEN(Tabell1[[#This Row],[Substans nr]])=TRUE,TRUE,FALSE))</f>
        <v/>
      </c>
      <c r="Q436" s="4" t="b">
        <f t="shared" si="24"/>
        <v>1</v>
      </c>
      <c r="R436" s="4">
        <f>ROW()</f>
        <v>436</v>
      </c>
      <c r="S436" s="4">
        <f>_xlfn.MINIFS(Tabell1[Rad],Tabell1[Tom rad],TRUE)</f>
        <v>82</v>
      </c>
    </row>
    <row r="437" spans="13:19" x14ac:dyDescent="0.25">
      <c r="M437" s="4">
        <f t="shared" si="23"/>
        <v>0</v>
      </c>
      <c r="N437" s="4" t="str">
        <f>IF(Tabell1[[#This Row],[Preparatkontroll]]=0,"",1)</f>
        <v/>
      </c>
      <c r="O437" s="4" t="e" cm="1">
        <f t="array" ref="O43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7" s="4" t="str">
        <f>IF(Tabell1[[#This Row],[Rad]]&gt;Tabell1[[#This Row],[Första tomma]]-1,"",IF(ISEVEN(Tabell1[[#This Row],[Substans nr]])=TRUE,TRUE,FALSE))</f>
        <v/>
      </c>
      <c r="Q437" s="4" t="b">
        <f t="shared" si="24"/>
        <v>1</v>
      </c>
      <c r="R437" s="4">
        <f>ROW()</f>
        <v>437</v>
      </c>
      <c r="S437" s="4">
        <f>_xlfn.MINIFS(Tabell1[Rad],Tabell1[Tom rad],TRUE)</f>
        <v>82</v>
      </c>
    </row>
    <row r="438" spans="13:19" x14ac:dyDescent="0.25">
      <c r="M438" s="4">
        <f t="shared" si="23"/>
        <v>0</v>
      </c>
      <c r="N438" s="4" t="str">
        <f>IF(Tabell1[[#This Row],[Preparatkontroll]]=0,"",1)</f>
        <v/>
      </c>
      <c r="O438" s="4" t="e" cm="1">
        <f t="array" ref="O43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8" s="4" t="str">
        <f>IF(Tabell1[[#This Row],[Rad]]&gt;Tabell1[[#This Row],[Första tomma]]-1,"",IF(ISEVEN(Tabell1[[#This Row],[Substans nr]])=TRUE,TRUE,FALSE))</f>
        <v/>
      </c>
      <c r="Q438" s="4" t="b">
        <f t="shared" si="24"/>
        <v>1</v>
      </c>
      <c r="R438" s="4">
        <f>ROW()</f>
        <v>438</v>
      </c>
      <c r="S438" s="4">
        <f>_xlfn.MINIFS(Tabell1[Rad],Tabell1[Tom rad],TRUE)</f>
        <v>82</v>
      </c>
    </row>
    <row r="439" spans="13:19" x14ac:dyDescent="0.25">
      <c r="M439" s="4">
        <f t="shared" si="23"/>
        <v>0</v>
      </c>
      <c r="N439" s="4" t="str">
        <f>IF(Tabell1[[#This Row],[Preparatkontroll]]=0,"",1)</f>
        <v/>
      </c>
      <c r="O439" s="4" t="e" cm="1">
        <f t="array" ref="O43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9" s="4" t="str">
        <f>IF(Tabell1[[#This Row],[Rad]]&gt;Tabell1[[#This Row],[Första tomma]]-1,"",IF(ISEVEN(Tabell1[[#This Row],[Substans nr]])=TRUE,TRUE,FALSE))</f>
        <v/>
      </c>
      <c r="Q439" s="4" t="b">
        <f t="shared" si="24"/>
        <v>1</v>
      </c>
      <c r="R439" s="4">
        <f>ROW()</f>
        <v>439</v>
      </c>
      <c r="S439" s="4">
        <f>_xlfn.MINIFS(Tabell1[Rad],Tabell1[Tom rad],TRUE)</f>
        <v>82</v>
      </c>
    </row>
    <row r="440" spans="13:19" x14ac:dyDescent="0.25">
      <c r="M440" s="4">
        <f t="shared" si="23"/>
        <v>0</v>
      </c>
      <c r="N440" s="4" t="str">
        <f>IF(Tabell1[[#This Row],[Preparatkontroll]]=0,"",1)</f>
        <v/>
      </c>
      <c r="O440" s="4" t="e" cm="1">
        <f t="array" ref="O44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0" s="4" t="str">
        <f>IF(Tabell1[[#This Row],[Rad]]&gt;Tabell1[[#This Row],[Första tomma]]-1,"",IF(ISEVEN(Tabell1[[#This Row],[Substans nr]])=TRUE,TRUE,FALSE))</f>
        <v/>
      </c>
      <c r="Q440" s="4" t="b">
        <f t="shared" si="24"/>
        <v>1</v>
      </c>
      <c r="R440" s="4">
        <f>ROW()</f>
        <v>440</v>
      </c>
      <c r="S440" s="4">
        <f>_xlfn.MINIFS(Tabell1[Rad],Tabell1[Tom rad],TRUE)</f>
        <v>82</v>
      </c>
    </row>
    <row r="441" spans="13:19" x14ac:dyDescent="0.25">
      <c r="M441" s="4">
        <f t="shared" si="23"/>
        <v>0</v>
      </c>
      <c r="N441" s="4" t="str">
        <f>IF(Tabell1[[#This Row],[Preparatkontroll]]=0,"",1)</f>
        <v/>
      </c>
      <c r="O441" s="4" t="e" cm="1">
        <f t="array" ref="O44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1" s="4" t="str">
        <f>IF(Tabell1[[#This Row],[Rad]]&gt;Tabell1[[#This Row],[Första tomma]]-1,"",IF(ISEVEN(Tabell1[[#This Row],[Substans nr]])=TRUE,TRUE,FALSE))</f>
        <v/>
      </c>
      <c r="Q441" s="4" t="b">
        <f t="shared" si="24"/>
        <v>1</v>
      </c>
      <c r="R441" s="4">
        <f>ROW()</f>
        <v>441</v>
      </c>
      <c r="S441" s="4">
        <f>_xlfn.MINIFS(Tabell1[Rad],Tabell1[Tom rad],TRUE)</f>
        <v>82</v>
      </c>
    </row>
    <row r="442" spans="13:19" x14ac:dyDescent="0.25">
      <c r="M442" s="4">
        <f t="shared" si="23"/>
        <v>0</v>
      </c>
      <c r="N442" s="4" t="str">
        <f>IF(Tabell1[[#This Row],[Preparatkontroll]]=0,"",1)</f>
        <v/>
      </c>
      <c r="O442" s="4" t="e" cm="1">
        <f t="array" ref="O44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2" s="4" t="str">
        <f>IF(Tabell1[[#This Row],[Rad]]&gt;Tabell1[[#This Row],[Första tomma]]-1,"",IF(ISEVEN(Tabell1[[#This Row],[Substans nr]])=TRUE,TRUE,FALSE))</f>
        <v/>
      </c>
      <c r="Q442" s="4" t="b">
        <f t="shared" si="24"/>
        <v>1</v>
      </c>
      <c r="R442" s="4">
        <f>ROW()</f>
        <v>442</v>
      </c>
      <c r="S442" s="4">
        <f>_xlfn.MINIFS(Tabell1[Rad],Tabell1[Tom rad],TRUE)</f>
        <v>82</v>
      </c>
    </row>
    <row r="443" spans="13:19" x14ac:dyDescent="0.25">
      <c r="M443" s="4">
        <f t="shared" si="23"/>
        <v>0</v>
      </c>
      <c r="N443" s="4" t="str">
        <f>IF(Tabell1[[#This Row],[Preparatkontroll]]=0,"",1)</f>
        <v/>
      </c>
      <c r="O443" s="4" t="e" cm="1">
        <f t="array" ref="O44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3" s="4" t="str">
        <f>IF(Tabell1[[#This Row],[Rad]]&gt;Tabell1[[#This Row],[Första tomma]]-1,"",IF(ISEVEN(Tabell1[[#This Row],[Substans nr]])=TRUE,TRUE,FALSE))</f>
        <v/>
      </c>
      <c r="Q443" s="4" t="b">
        <f t="shared" si="24"/>
        <v>1</v>
      </c>
      <c r="R443" s="4">
        <f>ROW()</f>
        <v>443</v>
      </c>
      <c r="S443" s="4">
        <f>_xlfn.MINIFS(Tabell1[Rad],Tabell1[Tom rad],TRUE)</f>
        <v>82</v>
      </c>
    </row>
    <row r="444" spans="13:19" x14ac:dyDescent="0.25">
      <c r="M444" s="4">
        <f t="shared" si="23"/>
        <v>0</v>
      </c>
      <c r="N444" s="4" t="str">
        <f>IF(Tabell1[[#This Row],[Preparatkontroll]]=0,"",1)</f>
        <v/>
      </c>
      <c r="O444" s="4" t="e" cm="1">
        <f t="array" ref="O44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4" s="4" t="str">
        <f>IF(Tabell1[[#This Row],[Rad]]&gt;Tabell1[[#This Row],[Första tomma]]-1,"",IF(ISEVEN(Tabell1[[#This Row],[Substans nr]])=TRUE,TRUE,FALSE))</f>
        <v/>
      </c>
      <c r="Q444" s="4" t="b">
        <f t="shared" si="24"/>
        <v>1</v>
      </c>
      <c r="R444" s="4">
        <f>ROW()</f>
        <v>444</v>
      </c>
      <c r="S444" s="4">
        <f>_xlfn.MINIFS(Tabell1[Rad],Tabell1[Tom rad],TRUE)</f>
        <v>82</v>
      </c>
    </row>
    <row r="445" spans="13:19" x14ac:dyDescent="0.25">
      <c r="M445" s="4">
        <f t="shared" si="23"/>
        <v>0</v>
      </c>
      <c r="N445" s="4" t="str">
        <f>IF(Tabell1[[#This Row],[Preparatkontroll]]=0,"",1)</f>
        <v/>
      </c>
      <c r="O445" s="4" t="e" cm="1">
        <f t="array" ref="O44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5" s="4" t="str">
        <f>IF(Tabell1[[#This Row],[Rad]]&gt;Tabell1[[#This Row],[Första tomma]]-1,"",IF(ISEVEN(Tabell1[[#This Row],[Substans nr]])=TRUE,TRUE,FALSE))</f>
        <v/>
      </c>
      <c r="Q445" s="4" t="b">
        <f t="shared" si="24"/>
        <v>1</v>
      </c>
      <c r="R445" s="4">
        <f>ROW()</f>
        <v>445</v>
      </c>
      <c r="S445" s="4">
        <f>_xlfn.MINIFS(Tabell1[Rad],Tabell1[Tom rad],TRUE)</f>
        <v>82</v>
      </c>
    </row>
    <row r="446" spans="13:19" x14ac:dyDescent="0.25">
      <c r="M446" s="4">
        <f t="shared" si="23"/>
        <v>0</v>
      </c>
      <c r="N446" s="4" t="str">
        <f>IF(Tabell1[[#This Row],[Preparatkontroll]]=0,"",1)</f>
        <v/>
      </c>
      <c r="O446" s="4" t="e" cm="1">
        <f t="array" ref="O44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6" s="4" t="str">
        <f>IF(Tabell1[[#This Row],[Rad]]&gt;Tabell1[[#This Row],[Första tomma]]-1,"",IF(ISEVEN(Tabell1[[#This Row],[Substans nr]])=TRUE,TRUE,FALSE))</f>
        <v/>
      </c>
      <c r="Q446" s="4" t="b">
        <f t="shared" si="24"/>
        <v>1</v>
      </c>
      <c r="R446" s="4">
        <f>ROW()</f>
        <v>446</v>
      </c>
      <c r="S446" s="4">
        <f>_xlfn.MINIFS(Tabell1[Rad],Tabell1[Tom rad],TRUE)</f>
        <v>82</v>
      </c>
    </row>
    <row r="447" spans="13:19" x14ac:dyDescent="0.25">
      <c r="M447" s="4">
        <f t="shared" si="23"/>
        <v>0</v>
      </c>
      <c r="N447" s="4" t="str">
        <f>IF(Tabell1[[#This Row],[Preparatkontroll]]=0,"",1)</f>
        <v/>
      </c>
      <c r="O447" s="4" t="e" cm="1">
        <f t="array" ref="O44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7" s="4" t="str">
        <f>IF(Tabell1[[#This Row],[Rad]]&gt;Tabell1[[#This Row],[Första tomma]]-1,"",IF(ISEVEN(Tabell1[[#This Row],[Substans nr]])=TRUE,TRUE,FALSE))</f>
        <v/>
      </c>
      <c r="Q447" s="4" t="b">
        <f t="shared" si="24"/>
        <v>1</v>
      </c>
      <c r="R447" s="4">
        <f>ROW()</f>
        <v>447</v>
      </c>
      <c r="S447" s="4">
        <f>_xlfn.MINIFS(Tabell1[Rad],Tabell1[Tom rad],TRUE)</f>
        <v>82</v>
      </c>
    </row>
    <row r="448" spans="13:19" x14ac:dyDescent="0.25">
      <c r="M448" s="4">
        <f t="shared" si="23"/>
        <v>0</v>
      </c>
      <c r="N448" s="4" t="str">
        <f>IF(Tabell1[[#This Row],[Preparatkontroll]]=0,"",1)</f>
        <v/>
      </c>
      <c r="O448" s="4" t="e" cm="1">
        <f t="array" ref="O44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8" s="4" t="str">
        <f>IF(Tabell1[[#This Row],[Rad]]&gt;Tabell1[[#This Row],[Första tomma]]-1,"",IF(ISEVEN(Tabell1[[#This Row],[Substans nr]])=TRUE,TRUE,FALSE))</f>
        <v/>
      </c>
      <c r="Q448" s="4" t="b">
        <f t="shared" si="24"/>
        <v>1</v>
      </c>
      <c r="R448" s="4">
        <f>ROW()</f>
        <v>448</v>
      </c>
      <c r="S448" s="4">
        <f>_xlfn.MINIFS(Tabell1[Rad],Tabell1[Tom rad],TRUE)</f>
        <v>82</v>
      </c>
    </row>
    <row r="449" spans="13:19" x14ac:dyDescent="0.25">
      <c r="M449" s="4">
        <f t="shared" si="23"/>
        <v>0</v>
      </c>
      <c r="N449" s="4" t="str">
        <f>IF(Tabell1[[#This Row],[Preparatkontroll]]=0,"",1)</f>
        <v/>
      </c>
      <c r="O449" s="4" t="e" cm="1">
        <f t="array" ref="O44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9" s="4" t="str">
        <f>IF(Tabell1[[#This Row],[Rad]]&gt;Tabell1[[#This Row],[Första tomma]]-1,"",IF(ISEVEN(Tabell1[[#This Row],[Substans nr]])=TRUE,TRUE,FALSE))</f>
        <v/>
      </c>
      <c r="Q449" s="4" t="b">
        <f t="shared" si="24"/>
        <v>1</v>
      </c>
      <c r="R449" s="4">
        <f>ROW()</f>
        <v>449</v>
      </c>
      <c r="S449" s="4">
        <f>_xlfn.MINIFS(Tabell1[Rad],Tabell1[Tom rad],TRUE)</f>
        <v>82</v>
      </c>
    </row>
    <row r="450" spans="13:19" x14ac:dyDescent="0.25">
      <c r="M450" s="4">
        <f t="shared" si="23"/>
        <v>0</v>
      </c>
      <c r="N450" s="4" t="str">
        <f>IF(Tabell1[[#This Row],[Preparatkontroll]]=0,"",1)</f>
        <v/>
      </c>
      <c r="O450" s="4" t="e" cm="1">
        <f t="array" ref="O45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0" s="4" t="str">
        <f>IF(Tabell1[[#This Row],[Rad]]&gt;Tabell1[[#This Row],[Första tomma]]-1,"",IF(ISEVEN(Tabell1[[#This Row],[Substans nr]])=TRUE,TRUE,FALSE))</f>
        <v/>
      </c>
      <c r="Q450" s="4" t="b">
        <f t="shared" si="24"/>
        <v>1</v>
      </c>
      <c r="R450" s="4">
        <f>ROW()</f>
        <v>450</v>
      </c>
      <c r="S450" s="4">
        <f>_xlfn.MINIFS(Tabell1[Rad],Tabell1[Tom rad],TRUE)</f>
        <v>82</v>
      </c>
    </row>
    <row r="451" spans="13:19" x14ac:dyDescent="0.25">
      <c r="M451" s="4">
        <f t="shared" si="23"/>
        <v>0</v>
      </c>
      <c r="N451" s="4" t="str">
        <f>IF(Tabell1[[#This Row],[Preparatkontroll]]=0,"",1)</f>
        <v/>
      </c>
      <c r="O451" s="4" t="e" cm="1">
        <f t="array" ref="O45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1" s="4" t="str">
        <f>IF(Tabell1[[#This Row],[Rad]]&gt;Tabell1[[#This Row],[Första tomma]]-1,"",IF(ISEVEN(Tabell1[[#This Row],[Substans nr]])=TRUE,TRUE,FALSE))</f>
        <v/>
      </c>
      <c r="Q451" s="4" t="b">
        <f t="shared" si="24"/>
        <v>1</v>
      </c>
      <c r="R451" s="4">
        <f>ROW()</f>
        <v>451</v>
      </c>
      <c r="S451" s="4">
        <f>_xlfn.MINIFS(Tabell1[Rad],Tabell1[Tom rad],TRUE)</f>
        <v>82</v>
      </c>
    </row>
    <row r="452" spans="13:19" x14ac:dyDescent="0.25">
      <c r="M452" s="4">
        <f t="shared" si="23"/>
        <v>0</v>
      </c>
      <c r="N452" s="4" t="str">
        <f>IF(Tabell1[[#This Row],[Preparatkontroll]]=0,"",1)</f>
        <v/>
      </c>
      <c r="O452" s="4" t="e" cm="1">
        <f t="array" ref="O45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2" s="4" t="str">
        <f>IF(Tabell1[[#This Row],[Rad]]&gt;Tabell1[[#This Row],[Första tomma]]-1,"",IF(ISEVEN(Tabell1[[#This Row],[Substans nr]])=TRUE,TRUE,FALSE))</f>
        <v/>
      </c>
      <c r="Q452" s="4" t="b">
        <f t="shared" si="24"/>
        <v>1</v>
      </c>
      <c r="R452" s="4">
        <f>ROW()</f>
        <v>452</v>
      </c>
      <c r="S452" s="4">
        <f>_xlfn.MINIFS(Tabell1[Rad],Tabell1[Tom rad],TRUE)</f>
        <v>82</v>
      </c>
    </row>
    <row r="453" spans="13:19" x14ac:dyDescent="0.25">
      <c r="M453" s="4">
        <f t="shared" si="23"/>
        <v>0</v>
      </c>
      <c r="N453" s="4" t="str">
        <f>IF(Tabell1[[#This Row],[Preparatkontroll]]=0,"",1)</f>
        <v/>
      </c>
      <c r="O453" s="4" t="e" cm="1">
        <f t="array" ref="O45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3" s="4" t="str">
        <f>IF(Tabell1[[#This Row],[Rad]]&gt;Tabell1[[#This Row],[Första tomma]]-1,"",IF(ISEVEN(Tabell1[[#This Row],[Substans nr]])=TRUE,TRUE,FALSE))</f>
        <v/>
      </c>
      <c r="Q453" s="4" t="b">
        <f t="shared" si="24"/>
        <v>1</v>
      </c>
      <c r="R453" s="4">
        <f>ROW()</f>
        <v>453</v>
      </c>
      <c r="S453" s="4">
        <f>_xlfn.MINIFS(Tabell1[Rad],Tabell1[Tom rad],TRUE)</f>
        <v>82</v>
      </c>
    </row>
    <row r="454" spans="13:19" x14ac:dyDescent="0.25">
      <c r="M454" s="4">
        <f t="shared" si="23"/>
        <v>0</v>
      </c>
      <c r="N454" s="4" t="str">
        <f>IF(Tabell1[[#This Row],[Preparatkontroll]]=0,"",1)</f>
        <v/>
      </c>
      <c r="O454" s="4" t="e" cm="1">
        <f t="array" ref="O45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4" s="4" t="str">
        <f>IF(Tabell1[[#This Row],[Rad]]&gt;Tabell1[[#This Row],[Första tomma]]-1,"",IF(ISEVEN(Tabell1[[#This Row],[Substans nr]])=TRUE,TRUE,FALSE))</f>
        <v/>
      </c>
      <c r="Q454" s="4" t="b">
        <f t="shared" si="24"/>
        <v>1</v>
      </c>
      <c r="R454" s="4">
        <f>ROW()</f>
        <v>454</v>
      </c>
      <c r="S454" s="4">
        <f>_xlfn.MINIFS(Tabell1[Rad],Tabell1[Tom rad],TRUE)</f>
        <v>82</v>
      </c>
    </row>
    <row r="455" spans="13:19" x14ac:dyDescent="0.25">
      <c r="M455" s="4">
        <f t="shared" si="23"/>
        <v>0</v>
      </c>
      <c r="N455" s="4" t="str">
        <f>IF(Tabell1[[#This Row],[Preparatkontroll]]=0,"",1)</f>
        <v/>
      </c>
      <c r="O455" s="4" t="e" cm="1">
        <f t="array" ref="O45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5" s="4" t="str">
        <f>IF(Tabell1[[#This Row],[Rad]]&gt;Tabell1[[#This Row],[Första tomma]]-1,"",IF(ISEVEN(Tabell1[[#This Row],[Substans nr]])=TRUE,TRUE,FALSE))</f>
        <v/>
      </c>
      <c r="Q455" s="4" t="b">
        <f t="shared" si="24"/>
        <v>1</v>
      </c>
      <c r="R455" s="4">
        <f>ROW()</f>
        <v>455</v>
      </c>
      <c r="S455" s="4">
        <f>_xlfn.MINIFS(Tabell1[Rad],Tabell1[Tom rad],TRUE)</f>
        <v>82</v>
      </c>
    </row>
    <row r="456" spans="13:19" x14ac:dyDescent="0.25">
      <c r="M456" s="4">
        <f t="shared" si="23"/>
        <v>0</v>
      </c>
      <c r="N456" s="4" t="str">
        <f>IF(Tabell1[[#This Row],[Preparatkontroll]]=0,"",1)</f>
        <v/>
      </c>
      <c r="O456" s="4" t="e" cm="1">
        <f t="array" ref="O45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6" s="4" t="str">
        <f>IF(Tabell1[[#This Row],[Rad]]&gt;Tabell1[[#This Row],[Första tomma]]-1,"",IF(ISEVEN(Tabell1[[#This Row],[Substans nr]])=TRUE,TRUE,FALSE))</f>
        <v/>
      </c>
      <c r="Q456" s="4" t="b">
        <f t="shared" si="24"/>
        <v>1</v>
      </c>
      <c r="R456" s="4">
        <f>ROW()</f>
        <v>456</v>
      </c>
      <c r="S456" s="4">
        <f>_xlfn.MINIFS(Tabell1[Rad],Tabell1[Tom rad],TRUE)</f>
        <v>82</v>
      </c>
    </row>
    <row r="457" spans="13:19" x14ac:dyDescent="0.25">
      <c r="M457" s="4">
        <f t="shared" si="23"/>
        <v>0</v>
      </c>
      <c r="N457" s="4" t="str">
        <f>IF(Tabell1[[#This Row],[Preparatkontroll]]=0,"",1)</f>
        <v/>
      </c>
      <c r="O457" s="4" t="e" cm="1">
        <f t="array" ref="O45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7" s="4" t="str">
        <f>IF(Tabell1[[#This Row],[Rad]]&gt;Tabell1[[#This Row],[Första tomma]]-1,"",IF(ISEVEN(Tabell1[[#This Row],[Substans nr]])=TRUE,TRUE,FALSE))</f>
        <v/>
      </c>
      <c r="Q457" s="4" t="b">
        <f t="shared" si="24"/>
        <v>1</v>
      </c>
      <c r="R457" s="4">
        <f>ROW()</f>
        <v>457</v>
      </c>
      <c r="S457" s="4">
        <f>_xlfn.MINIFS(Tabell1[Rad],Tabell1[Tom rad],TRUE)</f>
        <v>82</v>
      </c>
    </row>
    <row r="458" spans="13:19" x14ac:dyDescent="0.25">
      <c r="M458" s="4">
        <f t="shared" si="23"/>
        <v>0</v>
      </c>
      <c r="N458" s="4" t="str">
        <f>IF(Tabell1[[#This Row],[Preparatkontroll]]=0,"",1)</f>
        <v/>
      </c>
      <c r="O458" s="4" t="e" cm="1">
        <f t="array" ref="O45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8" s="4" t="str">
        <f>IF(Tabell1[[#This Row],[Rad]]&gt;Tabell1[[#This Row],[Första tomma]]-1,"",IF(ISEVEN(Tabell1[[#This Row],[Substans nr]])=TRUE,TRUE,FALSE))</f>
        <v/>
      </c>
      <c r="Q458" s="4" t="b">
        <f t="shared" si="24"/>
        <v>1</v>
      </c>
      <c r="R458" s="4">
        <f>ROW()</f>
        <v>458</v>
      </c>
      <c r="S458" s="4">
        <f>_xlfn.MINIFS(Tabell1[Rad],Tabell1[Tom rad],TRUE)</f>
        <v>82</v>
      </c>
    </row>
    <row r="459" spans="13:19" x14ac:dyDescent="0.25">
      <c r="M459" s="4">
        <f t="shared" si="23"/>
        <v>0</v>
      </c>
      <c r="N459" s="4" t="str">
        <f>IF(Tabell1[[#This Row],[Preparatkontroll]]=0,"",1)</f>
        <v/>
      </c>
      <c r="O459" s="4" t="e" cm="1">
        <f t="array" ref="O45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9" s="4" t="str">
        <f>IF(Tabell1[[#This Row],[Rad]]&gt;Tabell1[[#This Row],[Första tomma]]-1,"",IF(ISEVEN(Tabell1[[#This Row],[Substans nr]])=TRUE,TRUE,FALSE))</f>
        <v/>
      </c>
      <c r="Q459" s="4" t="b">
        <f t="shared" si="24"/>
        <v>1</v>
      </c>
      <c r="R459" s="4">
        <f>ROW()</f>
        <v>459</v>
      </c>
      <c r="S459" s="4">
        <f>_xlfn.MINIFS(Tabell1[Rad],Tabell1[Tom rad],TRUE)</f>
        <v>82</v>
      </c>
    </row>
    <row r="460" spans="13:19" x14ac:dyDescent="0.25">
      <c r="M460" s="4">
        <f t="shared" si="23"/>
        <v>0</v>
      </c>
      <c r="N460" s="4" t="str">
        <f>IF(Tabell1[[#This Row],[Preparatkontroll]]=0,"",1)</f>
        <v/>
      </c>
      <c r="O460" s="4" t="e" cm="1">
        <f t="array" ref="O46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0" s="4" t="str">
        <f>IF(Tabell1[[#This Row],[Rad]]&gt;Tabell1[[#This Row],[Första tomma]]-1,"",IF(ISEVEN(Tabell1[[#This Row],[Substans nr]])=TRUE,TRUE,FALSE))</f>
        <v/>
      </c>
      <c r="Q460" s="4" t="b">
        <f t="shared" si="24"/>
        <v>1</v>
      </c>
      <c r="R460" s="4">
        <f>ROW()</f>
        <v>460</v>
      </c>
      <c r="S460" s="4">
        <f>_xlfn.MINIFS(Tabell1[Rad],Tabell1[Tom rad],TRUE)</f>
        <v>82</v>
      </c>
    </row>
    <row r="461" spans="13:19" x14ac:dyDescent="0.25">
      <c r="M461" s="4">
        <f t="shared" si="23"/>
        <v>0</v>
      </c>
      <c r="N461" s="4" t="str">
        <f>IF(Tabell1[[#This Row],[Preparatkontroll]]=0,"",1)</f>
        <v/>
      </c>
      <c r="O461" s="4" t="e" cm="1">
        <f t="array" ref="O46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1" s="4" t="str">
        <f>IF(Tabell1[[#This Row],[Rad]]&gt;Tabell1[[#This Row],[Första tomma]]-1,"",IF(ISEVEN(Tabell1[[#This Row],[Substans nr]])=TRUE,TRUE,FALSE))</f>
        <v/>
      </c>
      <c r="Q461" s="4" t="b">
        <f t="shared" si="24"/>
        <v>1</v>
      </c>
      <c r="R461" s="4">
        <f>ROW()</f>
        <v>461</v>
      </c>
      <c r="S461" s="4">
        <f>_xlfn.MINIFS(Tabell1[Rad],Tabell1[Tom rad],TRUE)</f>
        <v>82</v>
      </c>
    </row>
    <row r="462" spans="13:19" x14ac:dyDescent="0.25">
      <c r="M462" s="4">
        <f t="shared" si="23"/>
        <v>0</v>
      </c>
      <c r="N462" s="4" t="str">
        <f>IF(Tabell1[[#This Row],[Preparatkontroll]]=0,"",1)</f>
        <v/>
      </c>
      <c r="O462" s="4" t="e" cm="1">
        <f t="array" ref="O46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2" s="4" t="str">
        <f>IF(Tabell1[[#This Row],[Rad]]&gt;Tabell1[[#This Row],[Första tomma]]-1,"",IF(ISEVEN(Tabell1[[#This Row],[Substans nr]])=TRUE,TRUE,FALSE))</f>
        <v/>
      </c>
      <c r="Q462" s="4" t="b">
        <f t="shared" si="24"/>
        <v>1</v>
      </c>
      <c r="R462" s="4">
        <f>ROW()</f>
        <v>462</v>
      </c>
      <c r="S462" s="4">
        <f>_xlfn.MINIFS(Tabell1[Rad],Tabell1[Tom rad],TRUE)</f>
        <v>82</v>
      </c>
    </row>
    <row r="463" spans="13:19" x14ac:dyDescent="0.25">
      <c r="M463" s="4">
        <f t="shared" ref="M463:M510" si="25">A463</f>
        <v>0</v>
      </c>
      <c r="N463" s="4" t="str">
        <f>IF(Tabell1[[#This Row],[Preparatkontroll]]=0,"",1)</f>
        <v/>
      </c>
      <c r="O463" s="4" t="e" cm="1">
        <f t="array" ref="O46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3" s="4" t="str">
        <f>IF(Tabell1[[#This Row],[Rad]]&gt;Tabell1[[#This Row],[Första tomma]]-1,"",IF(ISEVEN(Tabell1[[#This Row],[Substans nr]])=TRUE,TRUE,FALSE))</f>
        <v/>
      </c>
      <c r="Q463" s="4" t="b">
        <f t="shared" si="24"/>
        <v>1</v>
      </c>
      <c r="R463" s="4">
        <f>ROW()</f>
        <v>463</v>
      </c>
      <c r="S463" s="4">
        <f>_xlfn.MINIFS(Tabell1[Rad],Tabell1[Tom rad],TRUE)</f>
        <v>82</v>
      </c>
    </row>
    <row r="464" spans="13:19" x14ac:dyDescent="0.25">
      <c r="M464" s="4">
        <f t="shared" si="25"/>
        <v>0</v>
      </c>
      <c r="N464" s="4" t="str">
        <f>IF(Tabell1[[#This Row],[Preparatkontroll]]=0,"",1)</f>
        <v/>
      </c>
      <c r="O464" s="4" t="e" cm="1">
        <f t="array" ref="O46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4" s="4" t="str">
        <f>IF(Tabell1[[#This Row],[Rad]]&gt;Tabell1[[#This Row],[Första tomma]]-1,"",IF(ISEVEN(Tabell1[[#This Row],[Substans nr]])=TRUE,TRUE,FALSE))</f>
        <v/>
      </c>
      <c r="Q464" s="4" t="b">
        <f t="shared" si="24"/>
        <v>1</v>
      </c>
      <c r="R464" s="4">
        <f>ROW()</f>
        <v>464</v>
      </c>
      <c r="S464" s="4">
        <f>_xlfn.MINIFS(Tabell1[Rad],Tabell1[Tom rad],TRUE)</f>
        <v>82</v>
      </c>
    </row>
    <row r="465" spans="13:19" x14ac:dyDescent="0.25">
      <c r="M465" s="4">
        <f t="shared" si="25"/>
        <v>0</v>
      </c>
      <c r="N465" s="4" t="str">
        <f>IF(Tabell1[[#This Row],[Preparatkontroll]]=0,"",1)</f>
        <v/>
      </c>
      <c r="O465" s="4" t="e" cm="1">
        <f t="array" ref="O46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5" s="4" t="str">
        <f>IF(Tabell1[[#This Row],[Rad]]&gt;Tabell1[[#This Row],[Första tomma]]-1,"",IF(ISEVEN(Tabell1[[#This Row],[Substans nr]])=TRUE,TRUE,FALSE))</f>
        <v/>
      </c>
      <c r="Q465" s="4" t="b">
        <f t="shared" si="24"/>
        <v>1</v>
      </c>
      <c r="R465" s="4">
        <f>ROW()</f>
        <v>465</v>
      </c>
      <c r="S465" s="4">
        <f>_xlfn.MINIFS(Tabell1[Rad],Tabell1[Tom rad],TRUE)</f>
        <v>82</v>
      </c>
    </row>
    <row r="466" spans="13:19" x14ac:dyDescent="0.25">
      <c r="M466" s="4">
        <f t="shared" si="25"/>
        <v>0</v>
      </c>
      <c r="N466" s="4" t="str">
        <f>IF(Tabell1[[#This Row],[Preparatkontroll]]=0,"",1)</f>
        <v/>
      </c>
      <c r="O466" s="4" t="e" cm="1">
        <f t="array" ref="O46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6" s="4" t="str">
        <f>IF(Tabell1[[#This Row],[Rad]]&gt;Tabell1[[#This Row],[Första tomma]]-1,"",IF(ISEVEN(Tabell1[[#This Row],[Substans nr]])=TRUE,TRUE,FALSE))</f>
        <v/>
      </c>
      <c r="Q466" s="4" t="b">
        <f t="shared" si="24"/>
        <v>1</v>
      </c>
      <c r="R466" s="4">
        <f>ROW()</f>
        <v>466</v>
      </c>
      <c r="S466" s="4">
        <f>_xlfn.MINIFS(Tabell1[Rad],Tabell1[Tom rad],TRUE)</f>
        <v>82</v>
      </c>
    </row>
    <row r="467" spans="13:19" x14ac:dyDescent="0.25">
      <c r="M467" s="4">
        <f t="shared" si="25"/>
        <v>0</v>
      </c>
      <c r="N467" s="4" t="str">
        <f>IF(Tabell1[[#This Row],[Preparatkontroll]]=0,"",1)</f>
        <v/>
      </c>
      <c r="O467" s="4" t="e" cm="1">
        <f t="array" ref="O46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7" s="4" t="str">
        <f>IF(Tabell1[[#This Row],[Rad]]&gt;Tabell1[[#This Row],[Första tomma]]-1,"",IF(ISEVEN(Tabell1[[#This Row],[Substans nr]])=TRUE,TRUE,FALSE))</f>
        <v/>
      </c>
      <c r="Q467" s="4" t="b">
        <f t="shared" ref="Q467:Q510" si="26">(ISBLANK(H466))</f>
        <v>1</v>
      </c>
      <c r="R467" s="4">
        <f>ROW()</f>
        <v>467</v>
      </c>
      <c r="S467" s="4">
        <f>_xlfn.MINIFS(Tabell1[Rad],Tabell1[Tom rad],TRUE)</f>
        <v>82</v>
      </c>
    </row>
    <row r="468" spans="13:19" x14ac:dyDescent="0.25">
      <c r="M468" s="4">
        <f t="shared" si="25"/>
        <v>0</v>
      </c>
      <c r="N468" s="4" t="str">
        <f>IF(Tabell1[[#This Row],[Preparatkontroll]]=0,"",1)</f>
        <v/>
      </c>
      <c r="O468" s="4" t="e" cm="1">
        <f t="array" ref="O46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8" s="4" t="str">
        <f>IF(Tabell1[[#This Row],[Rad]]&gt;Tabell1[[#This Row],[Första tomma]]-1,"",IF(ISEVEN(Tabell1[[#This Row],[Substans nr]])=TRUE,TRUE,FALSE))</f>
        <v/>
      </c>
      <c r="Q468" s="4" t="b">
        <f t="shared" si="26"/>
        <v>1</v>
      </c>
      <c r="R468" s="4">
        <f>ROW()</f>
        <v>468</v>
      </c>
      <c r="S468" s="4">
        <f>_xlfn.MINIFS(Tabell1[Rad],Tabell1[Tom rad],TRUE)</f>
        <v>82</v>
      </c>
    </row>
    <row r="469" spans="13:19" x14ac:dyDescent="0.25">
      <c r="M469" s="4">
        <f t="shared" si="25"/>
        <v>0</v>
      </c>
      <c r="N469" s="4" t="str">
        <f>IF(Tabell1[[#This Row],[Preparatkontroll]]=0,"",1)</f>
        <v/>
      </c>
      <c r="O469" s="4" t="e" cm="1">
        <f t="array" ref="O46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9" s="4" t="str">
        <f>IF(Tabell1[[#This Row],[Rad]]&gt;Tabell1[[#This Row],[Första tomma]]-1,"",IF(ISEVEN(Tabell1[[#This Row],[Substans nr]])=TRUE,TRUE,FALSE))</f>
        <v/>
      </c>
      <c r="Q469" s="4" t="b">
        <f t="shared" si="26"/>
        <v>1</v>
      </c>
      <c r="R469" s="4">
        <f>ROW()</f>
        <v>469</v>
      </c>
      <c r="S469" s="4">
        <f>_xlfn.MINIFS(Tabell1[Rad],Tabell1[Tom rad],TRUE)</f>
        <v>82</v>
      </c>
    </row>
    <row r="470" spans="13:19" x14ac:dyDescent="0.25">
      <c r="M470" s="4">
        <f t="shared" si="25"/>
        <v>0</v>
      </c>
      <c r="N470" s="4" t="str">
        <f>IF(Tabell1[[#This Row],[Preparatkontroll]]=0,"",1)</f>
        <v/>
      </c>
      <c r="O470" s="4" t="e" cm="1">
        <f t="array" ref="O47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0" s="4" t="str">
        <f>IF(Tabell1[[#This Row],[Rad]]&gt;Tabell1[[#This Row],[Första tomma]]-1,"",IF(ISEVEN(Tabell1[[#This Row],[Substans nr]])=TRUE,TRUE,FALSE))</f>
        <v/>
      </c>
      <c r="Q470" s="4" t="b">
        <f t="shared" si="26"/>
        <v>1</v>
      </c>
      <c r="R470" s="4">
        <f>ROW()</f>
        <v>470</v>
      </c>
      <c r="S470" s="4">
        <f>_xlfn.MINIFS(Tabell1[Rad],Tabell1[Tom rad],TRUE)</f>
        <v>82</v>
      </c>
    </row>
    <row r="471" spans="13:19" x14ac:dyDescent="0.25">
      <c r="M471" s="4">
        <f t="shared" si="25"/>
        <v>0</v>
      </c>
      <c r="N471" s="4" t="str">
        <f>IF(Tabell1[[#This Row],[Preparatkontroll]]=0,"",1)</f>
        <v/>
      </c>
      <c r="O471" s="4" t="e" cm="1">
        <f t="array" ref="O47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1" s="4" t="str">
        <f>IF(Tabell1[[#This Row],[Rad]]&gt;Tabell1[[#This Row],[Första tomma]]-1,"",IF(ISEVEN(Tabell1[[#This Row],[Substans nr]])=TRUE,TRUE,FALSE))</f>
        <v/>
      </c>
      <c r="Q471" s="4" t="b">
        <f t="shared" si="26"/>
        <v>1</v>
      </c>
      <c r="R471" s="4">
        <f>ROW()</f>
        <v>471</v>
      </c>
      <c r="S471" s="4">
        <f>_xlfn.MINIFS(Tabell1[Rad],Tabell1[Tom rad],TRUE)</f>
        <v>82</v>
      </c>
    </row>
    <row r="472" spans="13:19" x14ac:dyDescent="0.25">
      <c r="M472" s="4">
        <f t="shared" si="25"/>
        <v>0</v>
      </c>
      <c r="N472" s="4" t="str">
        <f>IF(Tabell1[[#This Row],[Preparatkontroll]]=0,"",1)</f>
        <v/>
      </c>
      <c r="O472" s="4" t="e" cm="1">
        <f t="array" ref="O47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2" s="4" t="str">
        <f>IF(Tabell1[[#This Row],[Rad]]&gt;Tabell1[[#This Row],[Första tomma]]-1,"",IF(ISEVEN(Tabell1[[#This Row],[Substans nr]])=TRUE,TRUE,FALSE))</f>
        <v/>
      </c>
      <c r="Q472" s="4" t="b">
        <f t="shared" si="26"/>
        <v>1</v>
      </c>
      <c r="R472" s="4">
        <f>ROW()</f>
        <v>472</v>
      </c>
      <c r="S472" s="4">
        <f>_xlfn.MINIFS(Tabell1[Rad],Tabell1[Tom rad],TRUE)</f>
        <v>82</v>
      </c>
    </row>
    <row r="473" spans="13:19" x14ac:dyDescent="0.25">
      <c r="M473" s="4">
        <f t="shared" si="25"/>
        <v>0</v>
      </c>
      <c r="N473" s="4" t="str">
        <f>IF(Tabell1[[#This Row],[Preparatkontroll]]=0,"",1)</f>
        <v/>
      </c>
      <c r="O473" s="4" t="e" cm="1">
        <f t="array" ref="O47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3" s="4" t="str">
        <f>IF(Tabell1[[#This Row],[Rad]]&gt;Tabell1[[#This Row],[Första tomma]]-1,"",IF(ISEVEN(Tabell1[[#This Row],[Substans nr]])=TRUE,TRUE,FALSE))</f>
        <v/>
      </c>
      <c r="Q473" s="4" t="b">
        <f t="shared" si="26"/>
        <v>1</v>
      </c>
      <c r="R473" s="4">
        <f>ROW()</f>
        <v>473</v>
      </c>
      <c r="S473" s="4">
        <f>_xlfn.MINIFS(Tabell1[Rad],Tabell1[Tom rad],TRUE)</f>
        <v>82</v>
      </c>
    </row>
    <row r="474" spans="13:19" x14ac:dyDescent="0.25">
      <c r="M474" s="4">
        <f t="shared" si="25"/>
        <v>0</v>
      </c>
      <c r="N474" s="4" t="str">
        <f>IF(Tabell1[[#This Row],[Preparatkontroll]]=0,"",1)</f>
        <v/>
      </c>
      <c r="O474" s="4" t="e" cm="1">
        <f t="array" ref="O47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4" s="4" t="str">
        <f>IF(Tabell1[[#This Row],[Rad]]&gt;Tabell1[[#This Row],[Första tomma]]-1,"",IF(ISEVEN(Tabell1[[#This Row],[Substans nr]])=TRUE,TRUE,FALSE))</f>
        <v/>
      </c>
      <c r="Q474" s="4" t="b">
        <f t="shared" si="26"/>
        <v>1</v>
      </c>
      <c r="R474" s="4">
        <f>ROW()</f>
        <v>474</v>
      </c>
      <c r="S474" s="4">
        <f>_xlfn.MINIFS(Tabell1[Rad],Tabell1[Tom rad],TRUE)</f>
        <v>82</v>
      </c>
    </row>
    <row r="475" spans="13:19" x14ac:dyDescent="0.25">
      <c r="M475" s="4">
        <f t="shared" si="25"/>
        <v>0</v>
      </c>
      <c r="N475" s="4" t="str">
        <f>IF(Tabell1[[#This Row],[Preparatkontroll]]=0,"",1)</f>
        <v/>
      </c>
      <c r="O475" s="4" t="e" cm="1">
        <f t="array" ref="O47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5" s="4" t="str">
        <f>IF(Tabell1[[#This Row],[Rad]]&gt;Tabell1[[#This Row],[Första tomma]]-1,"",IF(ISEVEN(Tabell1[[#This Row],[Substans nr]])=TRUE,TRUE,FALSE))</f>
        <v/>
      </c>
      <c r="Q475" s="4" t="b">
        <f t="shared" si="26"/>
        <v>1</v>
      </c>
      <c r="R475" s="4">
        <f>ROW()</f>
        <v>475</v>
      </c>
      <c r="S475" s="4">
        <f>_xlfn.MINIFS(Tabell1[Rad],Tabell1[Tom rad],TRUE)</f>
        <v>82</v>
      </c>
    </row>
    <row r="476" spans="13:19" x14ac:dyDescent="0.25">
      <c r="M476" s="4">
        <f t="shared" si="25"/>
        <v>0</v>
      </c>
      <c r="N476" s="4" t="str">
        <f>IF(Tabell1[[#This Row],[Preparatkontroll]]=0,"",1)</f>
        <v/>
      </c>
      <c r="O476" s="4" t="e" cm="1">
        <f t="array" ref="O47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6" s="4" t="str">
        <f>IF(Tabell1[[#This Row],[Rad]]&gt;Tabell1[[#This Row],[Första tomma]]-1,"",IF(ISEVEN(Tabell1[[#This Row],[Substans nr]])=TRUE,TRUE,FALSE))</f>
        <v/>
      </c>
      <c r="Q476" s="4" t="b">
        <f t="shared" si="26"/>
        <v>1</v>
      </c>
      <c r="R476" s="4">
        <f>ROW()</f>
        <v>476</v>
      </c>
      <c r="S476" s="4">
        <f>_xlfn.MINIFS(Tabell1[Rad],Tabell1[Tom rad],TRUE)</f>
        <v>82</v>
      </c>
    </row>
    <row r="477" spans="13:19" x14ac:dyDescent="0.25">
      <c r="M477" s="4">
        <f t="shared" si="25"/>
        <v>0</v>
      </c>
      <c r="N477" s="4" t="str">
        <f>IF(Tabell1[[#This Row],[Preparatkontroll]]=0,"",1)</f>
        <v/>
      </c>
      <c r="O477" s="4" t="e" cm="1">
        <f t="array" ref="O47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7" s="4" t="str">
        <f>IF(Tabell1[[#This Row],[Rad]]&gt;Tabell1[[#This Row],[Första tomma]]-1,"",IF(ISEVEN(Tabell1[[#This Row],[Substans nr]])=TRUE,TRUE,FALSE))</f>
        <v/>
      </c>
      <c r="Q477" s="4" t="b">
        <f t="shared" si="26"/>
        <v>1</v>
      </c>
      <c r="R477" s="4">
        <f>ROW()</f>
        <v>477</v>
      </c>
      <c r="S477" s="4">
        <f>_xlfn.MINIFS(Tabell1[Rad],Tabell1[Tom rad],TRUE)</f>
        <v>82</v>
      </c>
    </row>
    <row r="478" spans="13:19" x14ac:dyDescent="0.25">
      <c r="M478" s="4">
        <f t="shared" si="25"/>
        <v>0</v>
      </c>
      <c r="N478" s="4" t="str">
        <f>IF(Tabell1[[#This Row],[Preparatkontroll]]=0,"",1)</f>
        <v/>
      </c>
      <c r="O478" s="4" t="e" cm="1">
        <f t="array" ref="O47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8" s="4" t="str">
        <f>IF(Tabell1[[#This Row],[Rad]]&gt;Tabell1[[#This Row],[Första tomma]]-1,"",IF(ISEVEN(Tabell1[[#This Row],[Substans nr]])=TRUE,TRUE,FALSE))</f>
        <v/>
      </c>
      <c r="Q478" s="4" t="b">
        <f t="shared" si="26"/>
        <v>1</v>
      </c>
      <c r="R478" s="4">
        <f>ROW()</f>
        <v>478</v>
      </c>
      <c r="S478" s="4">
        <f>_xlfn.MINIFS(Tabell1[Rad],Tabell1[Tom rad],TRUE)</f>
        <v>82</v>
      </c>
    </row>
    <row r="479" spans="13:19" x14ac:dyDescent="0.25">
      <c r="M479" s="4">
        <f t="shared" si="25"/>
        <v>0</v>
      </c>
      <c r="N479" s="4" t="str">
        <f>IF(Tabell1[[#This Row],[Preparatkontroll]]=0,"",1)</f>
        <v/>
      </c>
      <c r="O479" s="4" t="e" cm="1">
        <f t="array" ref="O47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9" s="4" t="str">
        <f>IF(Tabell1[[#This Row],[Rad]]&gt;Tabell1[[#This Row],[Första tomma]]-1,"",IF(ISEVEN(Tabell1[[#This Row],[Substans nr]])=TRUE,TRUE,FALSE))</f>
        <v/>
      </c>
      <c r="Q479" s="4" t="b">
        <f t="shared" si="26"/>
        <v>1</v>
      </c>
      <c r="R479" s="4">
        <f>ROW()</f>
        <v>479</v>
      </c>
      <c r="S479" s="4">
        <f>_xlfn.MINIFS(Tabell1[Rad],Tabell1[Tom rad],TRUE)</f>
        <v>82</v>
      </c>
    </row>
    <row r="480" spans="13:19" x14ac:dyDescent="0.25">
      <c r="M480" s="4">
        <f t="shared" si="25"/>
        <v>0</v>
      </c>
      <c r="N480" s="4" t="str">
        <f>IF(Tabell1[[#This Row],[Preparatkontroll]]=0,"",1)</f>
        <v/>
      </c>
      <c r="O480" s="4" t="e" cm="1">
        <f t="array" ref="O48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0" s="4" t="str">
        <f>IF(Tabell1[[#This Row],[Rad]]&gt;Tabell1[[#This Row],[Första tomma]]-1,"",IF(ISEVEN(Tabell1[[#This Row],[Substans nr]])=TRUE,TRUE,FALSE))</f>
        <v/>
      </c>
      <c r="Q480" s="4" t="b">
        <f t="shared" si="26"/>
        <v>1</v>
      </c>
      <c r="R480" s="4">
        <f>ROW()</f>
        <v>480</v>
      </c>
      <c r="S480" s="4">
        <f>_xlfn.MINIFS(Tabell1[Rad],Tabell1[Tom rad],TRUE)</f>
        <v>82</v>
      </c>
    </row>
    <row r="481" spans="13:19" x14ac:dyDescent="0.25">
      <c r="M481" s="4">
        <f t="shared" si="25"/>
        <v>0</v>
      </c>
      <c r="N481" s="4" t="str">
        <f>IF(Tabell1[[#This Row],[Preparatkontroll]]=0,"",1)</f>
        <v/>
      </c>
      <c r="O481" s="4" t="e" cm="1">
        <f t="array" ref="O48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1" s="4" t="str">
        <f>IF(Tabell1[[#This Row],[Rad]]&gt;Tabell1[[#This Row],[Första tomma]]-1,"",IF(ISEVEN(Tabell1[[#This Row],[Substans nr]])=TRUE,TRUE,FALSE))</f>
        <v/>
      </c>
      <c r="Q481" s="4" t="b">
        <f t="shared" si="26"/>
        <v>1</v>
      </c>
      <c r="R481" s="4">
        <f>ROW()</f>
        <v>481</v>
      </c>
      <c r="S481" s="4">
        <f>_xlfn.MINIFS(Tabell1[Rad],Tabell1[Tom rad],TRUE)</f>
        <v>82</v>
      </c>
    </row>
    <row r="482" spans="13:19" x14ac:dyDescent="0.25">
      <c r="M482" s="4">
        <f t="shared" si="25"/>
        <v>0</v>
      </c>
      <c r="N482" s="4" t="str">
        <f>IF(Tabell1[[#This Row],[Preparatkontroll]]=0,"",1)</f>
        <v/>
      </c>
      <c r="O482" s="4" t="e" cm="1">
        <f t="array" ref="O48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2" s="4" t="str">
        <f>IF(Tabell1[[#This Row],[Rad]]&gt;Tabell1[[#This Row],[Första tomma]]-1,"",IF(ISEVEN(Tabell1[[#This Row],[Substans nr]])=TRUE,TRUE,FALSE))</f>
        <v/>
      </c>
      <c r="Q482" s="4" t="b">
        <f t="shared" si="26"/>
        <v>1</v>
      </c>
      <c r="R482" s="4">
        <f>ROW()</f>
        <v>482</v>
      </c>
      <c r="S482" s="4">
        <f>_xlfn.MINIFS(Tabell1[Rad],Tabell1[Tom rad],TRUE)</f>
        <v>82</v>
      </c>
    </row>
    <row r="483" spans="13:19" x14ac:dyDescent="0.25">
      <c r="M483" s="4">
        <f t="shared" si="25"/>
        <v>0</v>
      </c>
      <c r="N483" s="4" t="str">
        <f>IF(Tabell1[[#This Row],[Preparatkontroll]]=0,"",1)</f>
        <v/>
      </c>
      <c r="O483" s="4" t="e" cm="1">
        <f t="array" ref="O48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3" s="4" t="str">
        <f>IF(Tabell1[[#This Row],[Rad]]&gt;Tabell1[[#This Row],[Första tomma]]-1,"",IF(ISEVEN(Tabell1[[#This Row],[Substans nr]])=TRUE,TRUE,FALSE))</f>
        <v/>
      </c>
      <c r="Q483" s="4" t="b">
        <f t="shared" si="26"/>
        <v>1</v>
      </c>
      <c r="R483" s="4">
        <f>ROW()</f>
        <v>483</v>
      </c>
      <c r="S483" s="4">
        <f>_xlfn.MINIFS(Tabell1[Rad],Tabell1[Tom rad],TRUE)</f>
        <v>82</v>
      </c>
    </row>
    <row r="484" spans="13:19" x14ac:dyDescent="0.25">
      <c r="M484" s="4">
        <f t="shared" si="25"/>
        <v>0</v>
      </c>
      <c r="N484" s="4" t="str">
        <f>IF(Tabell1[[#This Row],[Preparatkontroll]]=0,"",1)</f>
        <v/>
      </c>
      <c r="O484" s="4" t="e" cm="1">
        <f t="array" ref="O48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4" s="4" t="str">
        <f>IF(Tabell1[[#This Row],[Rad]]&gt;Tabell1[[#This Row],[Första tomma]]-1,"",IF(ISEVEN(Tabell1[[#This Row],[Substans nr]])=TRUE,TRUE,FALSE))</f>
        <v/>
      </c>
      <c r="Q484" s="4" t="b">
        <f t="shared" si="26"/>
        <v>1</v>
      </c>
      <c r="R484" s="4">
        <f>ROW()</f>
        <v>484</v>
      </c>
      <c r="S484" s="4">
        <f>_xlfn.MINIFS(Tabell1[Rad],Tabell1[Tom rad],TRUE)</f>
        <v>82</v>
      </c>
    </row>
    <row r="485" spans="13:19" x14ac:dyDescent="0.25">
      <c r="M485" s="4">
        <f t="shared" si="25"/>
        <v>0</v>
      </c>
      <c r="N485" s="4" t="str">
        <f>IF(Tabell1[[#This Row],[Preparatkontroll]]=0,"",1)</f>
        <v/>
      </c>
      <c r="O485" s="4" t="e" cm="1">
        <f t="array" ref="O48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5" s="4" t="str">
        <f>IF(Tabell1[[#This Row],[Rad]]&gt;Tabell1[[#This Row],[Första tomma]]-1,"",IF(ISEVEN(Tabell1[[#This Row],[Substans nr]])=TRUE,TRUE,FALSE))</f>
        <v/>
      </c>
      <c r="Q485" s="4" t="b">
        <f t="shared" si="26"/>
        <v>1</v>
      </c>
      <c r="R485" s="4">
        <f>ROW()</f>
        <v>485</v>
      </c>
      <c r="S485" s="4">
        <f>_xlfn.MINIFS(Tabell1[Rad],Tabell1[Tom rad],TRUE)</f>
        <v>82</v>
      </c>
    </row>
    <row r="486" spans="13:19" x14ac:dyDescent="0.25">
      <c r="M486" s="4">
        <f t="shared" si="25"/>
        <v>0</v>
      </c>
      <c r="N486" s="4" t="str">
        <f>IF(Tabell1[[#This Row],[Preparatkontroll]]=0,"",1)</f>
        <v/>
      </c>
      <c r="O486" s="4" t="e" cm="1">
        <f t="array" ref="O48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6" s="4" t="str">
        <f>IF(Tabell1[[#This Row],[Rad]]&gt;Tabell1[[#This Row],[Första tomma]]-1,"",IF(ISEVEN(Tabell1[[#This Row],[Substans nr]])=TRUE,TRUE,FALSE))</f>
        <v/>
      </c>
      <c r="Q486" s="4" t="b">
        <f t="shared" si="26"/>
        <v>1</v>
      </c>
      <c r="R486" s="4">
        <f>ROW()</f>
        <v>486</v>
      </c>
      <c r="S486" s="4">
        <f>_xlfn.MINIFS(Tabell1[Rad],Tabell1[Tom rad],TRUE)</f>
        <v>82</v>
      </c>
    </row>
    <row r="487" spans="13:19" x14ac:dyDescent="0.25">
      <c r="M487" s="4">
        <f t="shared" si="25"/>
        <v>0</v>
      </c>
      <c r="N487" s="4" t="str">
        <f>IF(Tabell1[[#This Row],[Preparatkontroll]]=0,"",1)</f>
        <v/>
      </c>
      <c r="O487" s="4" t="e" cm="1">
        <f t="array" ref="O48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7" s="4" t="str">
        <f>IF(Tabell1[[#This Row],[Rad]]&gt;Tabell1[[#This Row],[Första tomma]]-1,"",IF(ISEVEN(Tabell1[[#This Row],[Substans nr]])=TRUE,TRUE,FALSE))</f>
        <v/>
      </c>
      <c r="Q487" s="4" t="b">
        <f t="shared" si="26"/>
        <v>1</v>
      </c>
      <c r="R487" s="4">
        <f>ROW()</f>
        <v>487</v>
      </c>
      <c r="S487" s="4">
        <f>_xlfn.MINIFS(Tabell1[Rad],Tabell1[Tom rad],TRUE)</f>
        <v>82</v>
      </c>
    </row>
    <row r="488" spans="13:19" x14ac:dyDescent="0.25">
      <c r="M488" s="4">
        <f t="shared" si="25"/>
        <v>0</v>
      </c>
      <c r="N488" s="4" t="str">
        <f>IF(Tabell1[[#This Row],[Preparatkontroll]]=0,"",1)</f>
        <v/>
      </c>
      <c r="O488" s="4" t="e" cm="1">
        <f t="array" ref="O48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8" s="4" t="str">
        <f>IF(Tabell1[[#This Row],[Rad]]&gt;Tabell1[[#This Row],[Första tomma]]-1,"",IF(ISEVEN(Tabell1[[#This Row],[Substans nr]])=TRUE,TRUE,FALSE))</f>
        <v/>
      </c>
      <c r="Q488" s="4" t="b">
        <f t="shared" si="26"/>
        <v>1</v>
      </c>
      <c r="R488" s="4">
        <f>ROW()</f>
        <v>488</v>
      </c>
      <c r="S488" s="4">
        <f>_xlfn.MINIFS(Tabell1[Rad],Tabell1[Tom rad],TRUE)</f>
        <v>82</v>
      </c>
    </row>
    <row r="489" spans="13:19" x14ac:dyDescent="0.25">
      <c r="M489" s="4">
        <f t="shared" si="25"/>
        <v>0</v>
      </c>
      <c r="N489" s="4" t="str">
        <f>IF(Tabell1[[#This Row],[Preparatkontroll]]=0,"",1)</f>
        <v/>
      </c>
      <c r="O489" s="4" t="e" cm="1">
        <f t="array" ref="O48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9" s="4" t="str">
        <f>IF(Tabell1[[#This Row],[Rad]]&gt;Tabell1[[#This Row],[Första tomma]]-1,"",IF(ISEVEN(Tabell1[[#This Row],[Substans nr]])=TRUE,TRUE,FALSE))</f>
        <v/>
      </c>
      <c r="Q489" s="4" t="b">
        <f t="shared" si="26"/>
        <v>1</v>
      </c>
      <c r="R489" s="4">
        <f>ROW()</f>
        <v>489</v>
      </c>
      <c r="S489" s="4">
        <f>_xlfn.MINIFS(Tabell1[Rad],Tabell1[Tom rad],TRUE)</f>
        <v>82</v>
      </c>
    </row>
    <row r="490" spans="13:19" x14ac:dyDescent="0.25">
      <c r="M490" s="4">
        <f t="shared" si="25"/>
        <v>0</v>
      </c>
      <c r="N490" s="4" t="str">
        <f>IF(Tabell1[[#This Row],[Preparatkontroll]]=0,"",1)</f>
        <v/>
      </c>
      <c r="O490" s="4" t="e" cm="1">
        <f t="array" ref="O49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90" s="4" t="str">
        <f>IF(Tabell1[[#This Row],[Rad]]&gt;Tabell1[[#This Row],[Första tomma]]-1,"",IF(ISEVEN(Tabell1[[#This Row],[Substans nr]])=TRUE,TRUE,FALSE))</f>
        <v/>
      </c>
      <c r="Q490" s="4" t="b">
        <f t="shared" si="26"/>
        <v>1</v>
      </c>
      <c r="R490" s="4">
        <f>ROW()</f>
        <v>490</v>
      </c>
      <c r="S490" s="4">
        <f>_xlfn.MINIFS(Tabell1[Rad],Tabell1[Tom rad],TRUE)</f>
        <v>82</v>
      </c>
    </row>
    <row r="491" spans="13:19" x14ac:dyDescent="0.25">
      <c r="M491" s="4">
        <f t="shared" si="25"/>
        <v>0</v>
      </c>
      <c r="N491" s="4" t="str">
        <f>IF(Tabell1[[#This Row],[Preparatkontroll]]=0,"",1)</f>
        <v/>
      </c>
      <c r="O491" s="4" t="e" cm="1">
        <f t="array" ref="O49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91" s="4" t="str">
        <f>IF(Tabell1[[#This Row],[Rad]]&gt;Tabell1[[#This Row],[Första tomma]]-1,"",IF(ISEVEN(Tabell1[[#This Row],[Substans nr]])=TRUE,TRUE,FALSE))</f>
        <v/>
      </c>
      <c r="Q491" s="4" t="b">
        <f t="shared" si="26"/>
        <v>1</v>
      </c>
      <c r="R491" s="4">
        <f>ROW()</f>
        <v>491</v>
      </c>
      <c r="S491" s="4">
        <f>_xlfn.MINIFS(Tabell1[Rad],Tabell1[Tom rad],TRUE)</f>
        <v>82</v>
      </c>
    </row>
    <row r="492" spans="13:19" x14ac:dyDescent="0.25">
      <c r="M492" s="4">
        <f t="shared" si="25"/>
        <v>0</v>
      </c>
      <c r="N492" s="4" t="str">
        <f>IF(Tabell1[[#This Row],[Preparatkontroll]]=0,"",1)</f>
        <v/>
      </c>
      <c r="O492" s="4" t="e" cm="1">
        <f t="array" ref="O49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92" s="4" t="str">
        <f>IF(Tabell1[[#This Row],[Rad]]&gt;Tabell1[[#This Row],[Första tomma]]-1,"",IF(ISEVEN(Tabell1[[#This Row],[Substans nr]])=TRUE,TRUE,FALSE))</f>
        <v/>
      </c>
      <c r="Q492" s="4" t="b">
        <f t="shared" si="26"/>
        <v>1</v>
      </c>
      <c r="R492" s="4">
        <f>ROW()</f>
        <v>492</v>
      </c>
      <c r="S492" s="4">
        <f>_xlfn.MINIFS(Tabell1[Rad],Tabell1[Tom rad],TRUE)</f>
        <v>82</v>
      </c>
    </row>
    <row r="493" spans="13:19" x14ac:dyDescent="0.25">
      <c r="M493" s="4">
        <f t="shared" si="25"/>
        <v>0</v>
      </c>
      <c r="N493" s="4" t="str">
        <f>IF(Tabell1[[#This Row],[Preparatkontroll]]=0,"",1)</f>
        <v/>
      </c>
      <c r="O493" s="4" t="e" cm="1">
        <f t="array" ref="O49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93" s="4" t="str">
        <f>IF(Tabell1[[#This Row],[Rad]]&gt;Tabell1[[#This Row],[Första tomma]]-1,"",IF(ISEVEN(Tabell1[[#This Row],[Substans nr]])=TRUE,TRUE,FALSE))</f>
        <v/>
      </c>
      <c r="Q493" s="4" t="b">
        <f t="shared" si="26"/>
        <v>1</v>
      </c>
      <c r="R493" s="4">
        <f>ROW()</f>
        <v>493</v>
      </c>
      <c r="S493" s="4">
        <f>_xlfn.MINIFS(Tabell1[Rad],Tabell1[Tom rad],TRUE)</f>
        <v>82</v>
      </c>
    </row>
    <row r="494" spans="13:19" x14ac:dyDescent="0.25">
      <c r="M494" s="4">
        <f t="shared" si="25"/>
        <v>0</v>
      </c>
      <c r="N494" s="4" t="str">
        <f>IF(Tabell1[[#This Row],[Preparatkontroll]]=0,"",1)</f>
        <v/>
      </c>
      <c r="O494" s="4" t="e" cm="1">
        <f t="array" ref="O49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94" s="4" t="str">
        <f>IF(Tabell1[[#This Row],[Rad]]&gt;Tabell1[[#This Row],[Första tomma]]-1,"",IF(ISEVEN(Tabell1[[#This Row],[Substans nr]])=TRUE,TRUE,FALSE))</f>
        <v/>
      </c>
      <c r="Q494" s="4" t="b">
        <f t="shared" si="26"/>
        <v>1</v>
      </c>
      <c r="R494" s="4">
        <f>ROW()</f>
        <v>494</v>
      </c>
      <c r="S494" s="4">
        <f>_xlfn.MINIFS(Tabell1[Rad],Tabell1[Tom rad],TRUE)</f>
        <v>82</v>
      </c>
    </row>
    <row r="495" spans="13:19" x14ac:dyDescent="0.25">
      <c r="M495" s="4">
        <f t="shared" si="25"/>
        <v>0</v>
      </c>
      <c r="N495" s="4" t="str">
        <f>IF(Tabell1[[#This Row],[Preparatkontroll]]=0,"",1)</f>
        <v/>
      </c>
      <c r="O495" s="4" t="e" cm="1">
        <f t="array" ref="O49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95" s="4" t="str">
        <f>IF(Tabell1[[#This Row],[Rad]]&gt;Tabell1[[#This Row],[Första tomma]]-1,"",IF(ISEVEN(Tabell1[[#This Row],[Substans nr]])=TRUE,TRUE,FALSE))</f>
        <v/>
      </c>
      <c r="Q495" s="4" t="b">
        <f t="shared" si="26"/>
        <v>1</v>
      </c>
      <c r="R495" s="4">
        <f>ROW()</f>
        <v>495</v>
      </c>
      <c r="S495" s="4">
        <f>_xlfn.MINIFS(Tabell1[Rad],Tabell1[Tom rad],TRUE)</f>
        <v>82</v>
      </c>
    </row>
    <row r="496" spans="13:19" x14ac:dyDescent="0.25">
      <c r="M496" s="4">
        <f t="shared" si="25"/>
        <v>0</v>
      </c>
      <c r="N496" s="4" t="str">
        <f>IF(Tabell1[[#This Row],[Preparatkontroll]]=0,"",1)</f>
        <v/>
      </c>
      <c r="O496" s="4" t="e" cm="1">
        <f t="array" ref="O49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96" s="4" t="str">
        <f>IF(Tabell1[[#This Row],[Rad]]&gt;Tabell1[[#This Row],[Första tomma]]-1,"",IF(ISEVEN(Tabell1[[#This Row],[Substans nr]])=TRUE,TRUE,FALSE))</f>
        <v/>
      </c>
      <c r="Q496" s="4" t="b">
        <f t="shared" si="26"/>
        <v>1</v>
      </c>
      <c r="R496" s="4">
        <f>ROW()</f>
        <v>496</v>
      </c>
      <c r="S496" s="4">
        <f>_xlfn.MINIFS(Tabell1[Rad],Tabell1[Tom rad],TRUE)</f>
        <v>82</v>
      </c>
    </row>
    <row r="497" spans="13:19" x14ac:dyDescent="0.25">
      <c r="M497" s="4">
        <f t="shared" si="25"/>
        <v>0</v>
      </c>
      <c r="N497" s="4" t="str">
        <f>IF(Tabell1[[#This Row],[Preparatkontroll]]=0,"",1)</f>
        <v/>
      </c>
      <c r="O497" s="4" t="e" cm="1">
        <f t="array" ref="O49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97" s="4" t="str">
        <f>IF(Tabell1[[#This Row],[Rad]]&gt;Tabell1[[#This Row],[Första tomma]]-1,"",IF(ISEVEN(Tabell1[[#This Row],[Substans nr]])=TRUE,TRUE,FALSE))</f>
        <v/>
      </c>
      <c r="Q497" s="4" t="b">
        <f t="shared" si="26"/>
        <v>1</v>
      </c>
      <c r="R497" s="4">
        <f>ROW()</f>
        <v>497</v>
      </c>
      <c r="S497" s="4">
        <f>_xlfn.MINIFS(Tabell1[Rad],Tabell1[Tom rad],TRUE)</f>
        <v>82</v>
      </c>
    </row>
    <row r="498" spans="13:19" x14ac:dyDescent="0.25">
      <c r="M498" s="4">
        <f t="shared" si="25"/>
        <v>0</v>
      </c>
      <c r="N498" s="4" t="str">
        <f>IF(Tabell1[[#This Row],[Preparatkontroll]]=0,"",1)</f>
        <v/>
      </c>
      <c r="O498" s="4" t="e" cm="1">
        <f t="array" ref="O49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98" s="4" t="str">
        <f>IF(Tabell1[[#This Row],[Rad]]&gt;Tabell1[[#This Row],[Första tomma]]-1,"",IF(ISEVEN(Tabell1[[#This Row],[Substans nr]])=TRUE,TRUE,FALSE))</f>
        <v/>
      </c>
      <c r="Q498" s="4" t="b">
        <f t="shared" si="26"/>
        <v>1</v>
      </c>
      <c r="R498" s="4">
        <f>ROW()</f>
        <v>498</v>
      </c>
      <c r="S498" s="4">
        <f>_xlfn.MINIFS(Tabell1[Rad],Tabell1[Tom rad],TRUE)</f>
        <v>82</v>
      </c>
    </row>
    <row r="499" spans="13:19" x14ac:dyDescent="0.25">
      <c r="M499" s="4">
        <f t="shared" si="25"/>
        <v>0</v>
      </c>
      <c r="N499" s="4" t="str">
        <f>IF(Tabell1[[#This Row],[Preparatkontroll]]=0,"",1)</f>
        <v/>
      </c>
      <c r="O499" s="4" t="e" cm="1">
        <f t="array" ref="O49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99" s="4" t="str">
        <f>IF(Tabell1[[#This Row],[Rad]]&gt;Tabell1[[#This Row],[Första tomma]]-1,"",IF(ISEVEN(Tabell1[[#This Row],[Substans nr]])=TRUE,TRUE,FALSE))</f>
        <v/>
      </c>
      <c r="Q499" s="4" t="b">
        <f t="shared" si="26"/>
        <v>1</v>
      </c>
      <c r="R499" s="4">
        <f>ROW()</f>
        <v>499</v>
      </c>
      <c r="S499" s="4">
        <f>_xlfn.MINIFS(Tabell1[Rad],Tabell1[Tom rad],TRUE)</f>
        <v>82</v>
      </c>
    </row>
    <row r="500" spans="13:19" x14ac:dyDescent="0.25">
      <c r="M500" s="4">
        <f t="shared" si="25"/>
        <v>0</v>
      </c>
      <c r="N500" s="4" t="str">
        <f>IF(Tabell1[[#This Row],[Preparatkontroll]]=0,"",1)</f>
        <v/>
      </c>
      <c r="O500" s="4" t="e" cm="1">
        <f t="array" ref="O50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00" s="4" t="str">
        <f>IF(Tabell1[[#This Row],[Rad]]&gt;Tabell1[[#This Row],[Första tomma]]-1,"",IF(ISEVEN(Tabell1[[#This Row],[Substans nr]])=TRUE,TRUE,FALSE))</f>
        <v/>
      </c>
      <c r="Q500" s="4" t="b">
        <f t="shared" si="26"/>
        <v>1</v>
      </c>
      <c r="R500" s="4">
        <f>ROW()</f>
        <v>500</v>
      </c>
      <c r="S500" s="4">
        <f>_xlfn.MINIFS(Tabell1[Rad],Tabell1[Tom rad],TRUE)</f>
        <v>82</v>
      </c>
    </row>
    <row r="501" spans="13:19" x14ac:dyDescent="0.25">
      <c r="M501" s="4">
        <f t="shared" si="25"/>
        <v>0</v>
      </c>
      <c r="N501" s="4" t="str">
        <f>IF(Tabell1[[#This Row],[Preparatkontroll]]=0,"",1)</f>
        <v/>
      </c>
      <c r="O501" s="4" t="e" cm="1">
        <f t="array" ref="O50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01" s="4" t="str">
        <f>IF(Tabell1[[#This Row],[Rad]]&gt;Tabell1[[#This Row],[Första tomma]]-1,"",IF(ISEVEN(Tabell1[[#This Row],[Substans nr]])=TRUE,TRUE,FALSE))</f>
        <v/>
      </c>
      <c r="Q501" s="4" t="b">
        <f t="shared" si="26"/>
        <v>1</v>
      </c>
      <c r="R501" s="4">
        <f>ROW()</f>
        <v>501</v>
      </c>
      <c r="S501" s="4">
        <f>_xlfn.MINIFS(Tabell1[Rad],Tabell1[Tom rad],TRUE)</f>
        <v>82</v>
      </c>
    </row>
    <row r="502" spans="13:19" x14ac:dyDescent="0.25">
      <c r="M502" s="4">
        <f t="shared" si="25"/>
        <v>0</v>
      </c>
      <c r="N502" s="4" t="str">
        <f>IF(Tabell1[[#This Row],[Preparatkontroll]]=0,"",1)</f>
        <v/>
      </c>
      <c r="O502" s="4" t="e" cm="1">
        <f t="array" ref="O50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02" s="4" t="str">
        <f>IF(Tabell1[[#This Row],[Rad]]&gt;Tabell1[[#This Row],[Första tomma]]-1,"",IF(ISEVEN(Tabell1[[#This Row],[Substans nr]])=TRUE,TRUE,FALSE))</f>
        <v/>
      </c>
      <c r="Q502" s="4" t="b">
        <f t="shared" si="26"/>
        <v>1</v>
      </c>
      <c r="R502" s="4">
        <f>ROW()</f>
        <v>502</v>
      </c>
      <c r="S502" s="4">
        <f>_xlfn.MINIFS(Tabell1[Rad],Tabell1[Tom rad],TRUE)</f>
        <v>82</v>
      </c>
    </row>
    <row r="503" spans="13:19" x14ac:dyDescent="0.25">
      <c r="M503" s="4">
        <f t="shared" si="25"/>
        <v>0</v>
      </c>
      <c r="N503" s="4" t="str">
        <f>IF(Tabell1[[#This Row],[Preparatkontroll]]=0,"",1)</f>
        <v/>
      </c>
      <c r="O503" s="4" t="e" cm="1">
        <f t="array" ref="O50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03" s="4" t="str">
        <f>IF(Tabell1[[#This Row],[Rad]]&gt;Tabell1[[#This Row],[Första tomma]]-1,"",IF(ISEVEN(Tabell1[[#This Row],[Substans nr]])=TRUE,TRUE,FALSE))</f>
        <v/>
      </c>
      <c r="Q503" s="4" t="b">
        <f t="shared" si="26"/>
        <v>1</v>
      </c>
      <c r="R503" s="4">
        <f>ROW()</f>
        <v>503</v>
      </c>
      <c r="S503" s="4">
        <f>_xlfn.MINIFS(Tabell1[Rad],Tabell1[Tom rad],TRUE)</f>
        <v>82</v>
      </c>
    </row>
    <row r="504" spans="13:19" x14ac:dyDescent="0.25">
      <c r="M504" s="4">
        <f t="shared" si="25"/>
        <v>0</v>
      </c>
      <c r="N504" s="4" t="str">
        <f>IF(Tabell1[[#This Row],[Preparatkontroll]]=0,"",1)</f>
        <v/>
      </c>
      <c r="O504" s="4" t="e" cm="1">
        <f t="array" ref="O50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04" s="4" t="str">
        <f>IF(Tabell1[[#This Row],[Rad]]&gt;Tabell1[[#This Row],[Första tomma]]-1,"",IF(ISEVEN(Tabell1[[#This Row],[Substans nr]])=TRUE,TRUE,FALSE))</f>
        <v/>
      </c>
      <c r="Q504" s="4" t="b">
        <f t="shared" si="26"/>
        <v>1</v>
      </c>
      <c r="R504" s="4">
        <f>ROW()</f>
        <v>504</v>
      </c>
      <c r="S504" s="4">
        <f>_xlfn.MINIFS(Tabell1[Rad],Tabell1[Tom rad],TRUE)</f>
        <v>82</v>
      </c>
    </row>
    <row r="505" spans="13:19" x14ac:dyDescent="0.25">
      <c r="M505" s="4">
        <f t="shared" si="25"/>
        <v>0</v>
      </c>
      <c r="N505" s="4" t="str">
        <f>IF(Tabell1[[#This Row],[Preparatkontroll]]=0,"",1)</f>
        <v/>
      </c>
      <c r="O505" s="4" t="e" cm="1">
        <f t="array" ref="O50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05" s="4" t="str">
        <f>IF(Tabell1[[#This Row],[Rad]]&gt;Tabell1[[#This Row],[Första tomma]]-1,"",IF(ISEVEN(Tabell1[[#This Row],[Substans nr]])=TRUE,TRUE,FALSE))</f>
        <v/>
      </c>
      <c r="Q505" s="4" t="b">
        <f t="shared" si="26"/>
        <v>1</v>
      </c>
      <c r="R505" s="4">
        <f>ROW()</f>
        <v>505</v>
      </c>
      <c r="S505" s="4">
        <f>_xlfn.MINIFS(Tabell1[Rad],Tabell1[Tom rad],TRUE)</f>
        <v>82</v>
      </c>
    </row>
    <row r="506" spans="13:19" x14ac:dyDescent="0.25">
      <c r="M506" s="4">
        <f t="shared" si="25"/>
        <v>0</v>
      </c>
      <c r="N506" s="4" t="str">
        <f>IF(Tabell1[[#This Row],[Preparatkontroll]]=0,"",1)</f>
        <v/>
      </c>
      <c r="O506" s="4" t="e" cm="1">
        <f t="array" ref="O50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06" s="4" t="str">
        <f>IF(Tabell1[[#This Row],[Rad]]&gt;Tabell1[[#This Row],[Första tomma]]-1,"",IF(ISEVEN(Tabell1[[#This Row],[Substans nr]])=TRUE,TRUE,FALSE))</f>
        <v/>
      </c>
      <c r="Q506" s="4" t="b">
        <f t="shared" si="26"/>
        <v>1</v>
      </c>
      <c r="R506" s="4">
        <f>ROW()</f>
        <v>506</v>
      </c>
      <c r="S506" s="4">
        <f>_xlfn.MINIFS(Tabell1[Rad],Tabell1[Tom rad],TRUE)</f>
        <v>82</v>
      </c>
    </row>
    <row r="507" spans="13:19" x14ac:dyDescent="0.25">
      <c r="M507" s="4">
        <f t="shared" si="25"/>
        <v>0</v>
      </c>
      <c r="N507" s="4" t="str">
        <f>IF(Tabell1[[#This Row],[Preparatkontroll]]=0,"",1)</f>
        <v/>
      </c>
      <c r="O507" s="4" t="e" cm="1">
        <f t="array" ref="O50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07" s="4" t="str">
        <f>IF(Tabell1[[#This Row],[Rad]]&gt;Tabell1[[#This Row],[Första tomma]]-1,"",IF(ISEVEN(Tabell1[[#This Row],[Substans nr]])=TRUE,TRUE,FALSE))</f>
        <v/>
      </c>
      <c r="Q507" s="4" t="b">
        <f t="shared" si="26"/>
        <v>1</v>
      </c>
      <c r="R507" s="4">
        <f>ROW()</f>
        <v>507</v>
      </c>
      <c r="S507" s="4">
        <f>_xlfn.MINIFS(Tabell1[Rad],Tabell1[Tom rad],TRUE)</f>
        <v>82</v>
      </c>
    </row>
    <row r="508" spans="13:19" x14ac:dyDescent="0.25">
      <c r="M508" s="4">
        <f t="shared" si="25"/>
        <v>0</v>
      </c>
      <c r="N508" s="4" t="str">
        <f>IF(Tabell1[[#This Row],[Preparatkontroll]]=0,"",1)</f>
        <v/>
      </c>
      <c r="O508" s="4" t="e" cm="1">
        <f t="array" ref="O50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08" s="4" t="str">
        <f>IF(Tabell1[[#This Row],[Rad]]&gt;Tabell1[[#This Row],[Första tomma]]-1,"",IF(ISEVEN(Tabell1[[#This Row],[Substans nr]])=TRUE,TRUE,FALSE))</f>
        <v/>
      </c>
      <c r="Q508" s="4" t="b">
        <f t="shared" si="26"/>
        <v>1</v>
      </c>
      <c r="R508" s="4">
        <f>ROW()</f>
        <v>508</v>
      </c>
      <c r="S508" s="4">
        <f>_xlfn.MINIFS(Tabell1[Rad],Tabell1[Tom rad],TRUE)</f>
        <v>82</v>
      </c>
    </row>
    <row r="509" spans="13:19" x14ac:dyDescent="0.25">
      <c r="M509" s="4">
        <f t="shared" si="25"/>
        <v>0</v>
      </c>
      <c r="N509" s="4" t="str">
        <f>IF(Tabell1[[#This Row],[Preparatkontroll]]=0,"",1)</f>
        <v/>
      </c>
      <c r="O509" s="4" t="e" cm="1">
        <f t="array" ref="O50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09" s="4" t="str">
        <f>IF(Tabell1[[#This Row],[Rad]]&gt;Tabell1[[#This Row],[Första tomma]]-1,"",IF(ISEVEN(Tabell1[[#This Row],[Substans nr]])=TRUE,TRUE,FALSE))</f>
        <v/>
      </c>
      <c r="Q509" s="4" t="b">
        <f t="shared" si="26"/>
        <v>1</v>
      </c>
      <c r="R509" s="4">
        <f>ROW()</f>
        <v>509</v>
      </c>
      <c r="S509" s="4">
        <f>_xlfn.MINIFS(Tabell1[Rad],Tabell1[Tom rad],TRUE)</f>
        <v>82</v>
      </c>
    </row>
    <row r="510" spans="13:19" x14ac:dyDescent="0.25">
      <c r="M510" s="4">
        <f t="shared" si="25"/>
        <v>0</v>
      </c>
      <c r="N510" s="4" t="str">
        <f>IF(Tabell1[[#This Row],[Preparatkontroll]]=0,"",1)</f>
        <v/>
      </c>
      <c r="O510" s="4" t="e" cm="1">
        <f t="array" ref="O51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10" s="4" t="str">
        <f>IF(Tabell1[[#This Row],[Rad]]&gt;Tabell1[[#This Row],[Första tomma]]-1,"",IF(ISEVEN(Tabell1[[#This Row],[Substans nr]])=TRUE,TRUE,FALSE))</f>
        <v/>
      </c>
      <c r="Q510" s="4" t="b">
        <f t="shared" si="26"/>
        <v>1</v>
      </c>
      <c r="R510" s="4">
        <f>ROW()</f>
        <v>510</v>
      </c>
      <c r="S510" s="4">
        <f>_xlfn.MINIFS(Tabell1[Rad],Tabell1[Tom rad],TRUE)</f>
        <v>82</v>
      </c>
    </row>
  </sheetData>
  <autoFilter ref="A3:L81" xr:uid="{00000000-0001-0000-0000-000000000000}"/>
  <mergeCells count="110">
    <mergeCell ref="A2:C2"/>
    <mergeCell ref="A17:A20"/>
    <mergeCell ref="B14:B15"/>
    <mergeCell ref="B22:B27"/>
    <mergeCell ref="A14:A15"/>
    <mergeCell ref="A5:A7"/>
    <mergeCell ref="A8:A9"/>
    <mergeCell ref="B8:B9"/>
    <mergeCell ref="B17:B20"/>
    <mergeCell ref="A22:A27"/>
    <mergeCell ref="J8:J9"/>
    <mergeCell ref="K8:K9"/>
    <mergeCell ref="L8:L9"/>
    <mergeCell ref="K26:K27"/>
    <mergeCell ref="I22:I23"/>
    <mergeCell ref="I26:I27"/>
    <mergeCell ref="J26:J27"/>
    <mergeCell ref="K22:K23"/>
    <mergeCell ref="J24:J25"/>
    <mergeCell ref="K24:K25"/>
    <mergeCell ref="I24:I25"/>
    <mergeCell ref="J22:J23"/>
    <mergeCell ref="K31:K32"/>
    <mergeCell ref="E29:E30"/>
    <mergeCell ref="F29:F30"/>
    <mergeCell ref="I29:I30"/>
    <mergeCell ref="J29:J30"/>
    <mergeCell ref="K29:K30"/>
    <mergeCell ref="D29:D30"/>
    <mergeCell ref="C37:C38"/>
    <mergeCell ref="F33:F35"/>
    <mergeCell ref="D33:D35"/>
    <mergeCell ref="E33:E35"/>
    <mergeCell ref="J31:J32"/>
    <mergeCell ref="L64:L65"/>
    <mergeCell ref="D75:D76"/>
    <mergeCell ref="C64:C65"/>
    <mergeCell ref="C56:C57"/>
    <mergeCell ref="B56:B57"/>
    <mergeCell ref="L75:L76"/>
    <mergeCell ref="K64:K65"/>
    <mergeCell ref="I64:I65"/>
    <mergeCell ref="J64:J65"/>
    <mergeCell ref="G75:G76"/>
    <mergeCell ref="I75:I76"/>
    <mergeCell ref="J75:J76"/>
    <mergeCell ref="C59:C60"/>
    <mergeCell ref="B58:B62"/>
    <mergeCell ref="C61:C62"/>
    <mergeCell ref="J53:J54"/>
    <mergeCell ref="K53:K54"/>
    <mergeCell ref="L53:L54"/>
    <mergeCell ref="K75:K76"/>
    <mergeCell ref="B73:B76"/>
    <mergeCell ref="A70:A72"/>
    <mergeCell ref="E70:E71"/>
    <mergeCell ref="D8:D9"/>
    <mergeCell ref="E8:E9"/>
    <mergeCell ref="F8:F9"/>
    <mergeCell ref="G8:G9"/>
    <mergeCell ref="I8:I9"/>
    <mergeCell ref="C17:C20"/>
    <mergeCell ref="C22:C27"/>
    <mergeCell ref="C8:C9"/>
    <mergeCell ref="E26:E27"/>
    <mergeCell ref="F26:F27"/>
    <mergeCell ref="E22:E25"/>
    <mergeCell ref="F22:F25"/>
    <mergeCell ref="D26:D27"/>
    <mergeCell ref="G53:G54"/>
    <mergeCell ref="I31:I32"/>
    <mergeCell ref="C75:C76"/>
    <mergeCell ref="E75:E76"/>
    <mergeCell ref="F75:F76"/>
    <mergeCell ref="D64:D65"/>
    <mergeCell ref="B68:B69"/>
    <mergeCell ref="B64:B66"/>
    <mergeCell ref="E64:E65"/>
    <mergeCell ref="F64:F65"/>
    <mergeCell ref="B48:B49"/>
    <mergeCell ref="C48:C49"/>
    <mergeCell ref="B53:B54"/>
    <mergeCell ref="B37:B38"/>
    <mergeCell ref="I53:I54"/>
    <mergeCell ref="C53:C54"/>
    <mergeCell ref="D53:D54"/>
    <mergeCell ref="B70:B71"/>
    <mergeCell ref="F70:F71"/>
    <mergeCell ref="A39:A43"/>
    <mergeCell ref="B39:B43"/>
    <mergeCell ref="C39:C43"/>
    <mergeCell ref="B79:B80"/>
    <mergeCell ref="A29:A32"/>
    <mergeCell ref="B29:B32"/>
    <mergeCell ref="C29:C32"/>
    <mergeCell ref="F31:F32"/>
    <mergeCell ref="D31:D32"/>
    <mergeCell ref="E31:E32"/>
    <mergeCell ref="A48:A49"/>
    <mergeCell ref="A73:A76"/>
    <mergeCell ref="A68:A69"/>
    <mergeCell ref="A56:A57"/>
    <mergeCell ref="A58:A62"/>
    <mergeCell ref="A53:A54"/>
    <mergeCell ref="E53:E54"/>
    <mergeCell ref="F53:F54"/>
    <mergeCell ref="A37:A38"/>
    <mergeCell ref="A78:A80"/>
    <mergeCell ref="A63:A66"/>
    <mergeCell ref="D70:D71"/>
  </mergeCells>
  <phoneticPr fontId="9" type="noConversion"/>
  <conditionalFormatting sqref="A70 A88:K88 A98:C98 F98 I98:L98 A99:L99">
    <cfRule type="expression" dxfId="37" priority="96">
      <formula>$P72=TRUE</formula>
    </cfRule>
  </conditionalFormatting>
  <conditionalFormatting sqref="A58:B58 A89:K91 H91:H97 A92:G94 I92:K94">
    <cfRule type="expression" dxfId="36" priority="97">
      <formula>$P61=TRUE</formula>
    </cfRule>
  </conditionalFormatting>
  <conditionalFormatting sqref="A39:C39 A51:L53 A63:L69">
    <cfRule type="expression" dxfId="35" priority="5">
      <formula>$P39=TRUE</formula>
    </cfRule>
  </conditionalFormatting>
  <conditionalFormatting sqref="A46:C46 A50:B50">
    <cfRule type="expression" dxfId="34" priority="127">
      <formula>#REF!=TRUE</formula>
    </cfRule>
  </conditionalFormatting>
  <conditionalFormatting sqref="A4:D4 F4:L4 A10:L12 A17:I17 J17:L20 D18:I20 A22:C22 E22:L22 G23:H23 L23 G24:L24 G25:H25 L25 E26:L26 G27:H27 L27 A29:D29 A30:C30 G32:H32 H33:H34 G35:H36 H42:H44 A45:J45 L45 F46:K47 C56 C59 C61 B70:C70 E70:J70 C71 G71:J71 C79:C80 A81:L97">
    <cfRule type="expression" dxfId="33" priority="47">
      <formula>$P4=TRUE</formula>
    </cfRule>
  </conditionalFormatting>
  <conditionalFormatting sqref="A8:G8 I8:L8 B78 A97:G97 I97:K97 A100:L476">
    <cfRule type="expression" dxfId="32" priority="84">
      <formula>$P9=TRUE</formula>
    </cfRule>
  </conditionalFormatting>
  <conditionalFormatting sqref="A95:G96 I95:K96">
    <cfRule type="expression" dxfId="31" priority="100">
      <formula>#REF!=TRUE</formula>
    </cfRule>
  </conditionalFormatting>
  <conditionalFormatting sqref="A5:L7 A55 B72:C72">
    <cfRule type="expression" dxfId="30" priority="4">
      <formula>$P5=TRUE</formula>
    </cfRule>
  </conditionalFormatting>
  <conditionalFormatting sqref="A15:L15 A29:B30 E72:L72 A73:L76">
    <cfRule type="expression" dxfId="29" priority="25">
      <formula>$P15=TRUE</formula>
    </cfRule>
  </conditionalFormatting>
  <conditionalFormatting sqref="A28:L28">
    <cfRule type="expression" dxfId="28" priority="21">
      <formula>$P28=TRUE</formula>
    </cfRule>
  </conditionalFormatting>
  <conditionalFormatting sqref="A48:L48 D49:L50 H54:H55">
    <cfRule type="expression" dxfId="27" priority="22">
      <formula>$P48=TRUE</formula>
    </cfRule>
  </conditionalFormatting>
  <conditionalFormatting sqref="C75:G75 I75:L75">
    <cfRule type="expression" dxfId="26" priority="93">
      <formula>$P73=TRUE</formula>
    </cfRule>
  </conditionalFormatting>
  <conditionalFormatting sqref="C73:K74 L73:L75 C75:D75 I75:K75">
    <cfRule type="expression" dxfId="25" priority="82">
      <formula>$P83=TRUE</formula>
    </cfRule>
  </conditionalFormatting>
  <conditionalFormatting sqref="D22:D26">
    <cfRule type="expression" dxfId="24" priority="28">
      <formula>$P22=TRUE</formula>
    </cfRule>
  </conditionalFormatting>
  <conditionalFormatting sqref="D31:D32">
    <cfRule type="expression" dxfId="23" priority="57">
      <formula>$P31=TRUE</formula>
    </cfRule>
  </conditionalFormatting>
  <conditionalFormatting sqref="D56:D58">
    <cfRule type="expression" dxfId="22" priority="26">
      <formula>$P56=TRUE</formula>
    </cfRule>
  </conditionalFormatting>
  <conditionalFormatting sqref="D14:L14">
    <cfRule type="expression" dxfId="21" priority="101">
      <formula>#REF!=TRUE</formula>
    </cfRule>
  </conditionalFormatting>
  <conditionalFormatting sqref="E77">
    <cfRule type="expression" dxfId="20" priority="124">
      <formula>$P75=TRUE</formula>
    </cfRule>
  </conditionalFormatting>
  <conditionalFormatting sqref="E79">
    <cfRule type="expression" dxfId="19" priority="112">
      <formula>$P76=TRUE</formula>
    </cfRule>
  </conditionalFormatting>
  <conditionalFormatting sqref="E80">
    <cfRule type="expression" dxfId="18" priority="106">
      <formula>$P76=TRUE</formula>
    </cfRule>
  </conditionalFormatting>
  <conditionalFormatting sqref="E38:K38">
    <cfRule type="expression" dxfId="17" priority="8">
      <formula>$P38=TRUE</formula>
    </cfRule>
  </conditionalFormatting>
  <conditionalFormatting sqref="E13:L13 A13:C14 A21:L21 L32:L38 A37:K37 A56:B57">
    <cfRule type="expression" dxfId="16" priority="27">
      <formula>$P13=TRUE</formula>
    </cfRule>
  </conditionalFormatting>
  <conditionalFormatting sqref="E56:L62">
    <cfRule type="expression" dxfId="15" priority="32">
      <formula>$P56=TRUE</formula>
    </cfRule>
  </conditionalFormatting>
  <conditionalFormatting sqref="E77:L77 A77:C78 F78:L78 E79:L80 A98:C98 F98 I98:L98 A99:L510">
    <cfRule type="expression" dxfId="14" priority="50">
      <formula>$P77=TRUE</formula>
    </cfRule>
  </conditionalFormatting>
  <conditionalFormatting sqref="F33">
    <cfRule type="expression" dxfId="13" priority="16">
      <formula>$P33=TRUE</formula>
    </cfRule>
  </conditionalFormatting>
  <conditionalFormatting sqref="F29:L29 G30 L30 F31:L31">
    <cfRule type="expression" dxfId="12" priority="33">
      <formula>$P29=TRUE</formula>
    </cfRule>
  </conditionalFormatting>
  <conditionalFormatting sqref="G34">
    <cfRule type="expression" dxfId="11" priority="126">
      <formula>$P33=TRUE</formula>
    </cfRule>
  </conditionalFormatting>
  <conditionalFormatting sqref="H8:H9">
    <cfRule type="expression" dxfId="10" priority="24">
      <formula>$P8=TRUE</formula>
    </cfRule>
  </conditionalFormatting>
  <conditionalFormatting sqref="H16">
    <cfRule type="expression" dxfId="9" priority="19">
      <formula>$P16=TRUE</formula>
    </cfRule>
  </conditionalFormatting>
  <conditionalFormatting sqref="H39">
    <cfRule type="expression" dxfId="8" priority="118">
      <formula>$P43=TRUE</formula>
    </cfRule>
  </conditionalFormatting>
  <conditionalFormatting sqref="K12">
    <cfRule type="expression" dxfId="7" priority="20">
      <formula>$P12=TRUE</formula>
    </cfRule>
  </conditionalFormatting>
  <conditionalFormatting sqref="K16">
    <cfRule type="expression" dxfId="6" priority="18">
      <formula>$P16=TRUE</formula>
    </cfRule>
  </conditionalFormatting>
  <conditionalFormatting sqref="K33 K35:K36">
    <cfRule type="expression" dxfId="5" priority="15">
      <formula>$P33=TRUE</formula>
    </cfRule>
  </conditionalFormatting>
  <conditionalFormatting sqref="K55">
    <cfRule type="expression" dxfId="4" priority="3">
      <formula>$P55=TRUE</formula>
    </cfRule>
  </conditionalFormatting>
  <conditionalFormatting sqref="K77:K80">
    <cfRule type="expression" dxfId="3" priority="122">
      <formula>$P87=TRUE</formula>
    </cfRule>
    <cfRule type="expression" dxfId="2" priority="123">
      <formula>$P75=TRUE</formula>
    </cfRule>
  </conditionalFormatting>
  <conditionalFormatting sqref="K86">
    <cfRule type="expression" dxfId="1" priority="17">
      <formula>$P88=TRUE</formula>
    </cfRule>
  </conditionalFormatting>
  <conditionalFormatting sqref="K70:L71">
    <cfRule type="expression" dxfId="0" priority="1">
      <formula>$P70=TRUE</formula>
    </cfRule>
  </conditionalFormatting>
  <hyperlinks>
    <hyperlink ref="A100" r:id="rId1" xr:uid="{BBAB2459-8BD5-4787-94E1-5A6D92652EC2}"/>
    <hyperlink ref="A1" r:id="rId2" xr:uid="{CCFAED6F-523E-46D4-8C74-57933356D931}"/>
    <hyperlink ref="D21" r:id="rId3" xr:uid="{1C9C3256-7564-461D-AC96-C88F09E8269B}"/>
    <hyperlink ref="D63" r:id="rId4" xr:uid="{A59F60C2-B9E3-407F-87AD-FA68E3B98143}"/>
    <hyperlink ref="D75" r:id="rId5" xr:uid="{CD8EA72D-2E0D-42A7-A3D3-BF81BF358116}"/>
    <hyperlink ref="D51" r:id="rId6" xr:uid="{6DFACF46-97A0-4AE1-A080-409C63530462}"/>
    <hyperlink ref="D66" r:id="rId7" xr:uid="{0D884699-FC48-43E9-A29D-E89498AE5C30}"/>
    <hyperlink ref="D64" r:id="rId8" xr:uid="{E1E20D60-5F6B-48B8-AF5B-0678D9DF86F6}"/>
    <hyperlink ref="D92" r:id="rId9" xr:uid="{113FB448-CBEF-4C14-A5F4-DE36181EFFB3}"/>
    <hyperlink ref="D98" r:id="rId10" xr:uid="{03AC305C-05EC-4D06-B0B9-3910ED08041F}"/>
    <hyperlink ref="D81" r:id="rId11" xr:uid="{34C3791D-2B12-40E4-A8A3-41DDDC8D9F2E}"/>
    <hyperlink ref="D69" r:id="rId12" xr:uid="{0C1DA751-E7C3-4341-9D31-77BAB8D6F7E2}"/>
    <hyperlink ref="D15" r:id="rId13" xr:uid="{AC5857D2-4CCE-4542-8779-6F5C78531EC1}"/>
    <hyperlink ref="D97" r:id="rId14" xr:uid="{82C093A9-B0D2-4999-BB27-5ED5F5885A78}"/>
    <hyperlink ref="D48" r:id="rId15" xr:uid="{0FE3E0AD-A951-43CC-B790-21388CA370BE}"/>
    <hyperlink ref="D8" r:id="rId16" xr:uid="{ABF6F7BA-EF4C-4ECC-8BBD-4855A2C44E4D}"/>
    <hyperlink ref="D45" r:id="rId17" xr:uid="{B4D6459C-339E-4348-97B8-0745A9DE7EEB}"/>
    <hyperlink ref="D10" r:id="rId18" xr:uid="{A36ED8CF-A60F-46AE-8106-5817DB183D9F}"/>
    <hyperlink ref="D5" r:id="rId19" xr:uid="{1BBC2DAD-ECB1-410E-828F-33218AD8F1AD}"/>
    <hyperlink ref="D7" r:id="rId20" xr:uid="{E55CC6E8-4ED0-4FE2-91C5-56CC818A9EA7}"/>
    <hyperlink ref="D91" r:id="rId21" xr:uid="{D26F9DF2-23EF-46AB-A1DA-C947ECEF35CD}"/>
    <hyperlink ref="D87" r:id="rId22" xr:uid="{051403CB-3F3C-4327-851A-EFF5C909AC8A}"/>
    <hyperlink ref="D90" r:id="rId23" xr:uid="{03D2997C-633F-4544-9EF1-E88463E03FB6}"/>
    <hyperlink ref="D88" r:id="rId24" xr:uid="{BFD192D5-C1D1-41DC-8555-FEBAAE671294}"/>
    <hyperlink ref="D89" r:id="rId25" xr:uid="{D0F7008B-A99A-456C-9946-502986858DA3}"/>
    <hyperlink ref="D96" r:id="rId26" xr:uid="{0143C8E2-3975-433C-ADBD-480E5ECE4FC3}"/>
    <hyperlink ref="D74" r:id="rId27" xr:uid="{43D9CF85-D9BF-4E55-B41C-8695C34DB0D2}"/>
    <hyperlink ref="D73" r:id="rId28" xr:uid="{E8009A4A-8C91-48E9-A6A2-67E88673425A}"/>
    <hyperlink ref="D12" r:id="rId29" xr:uid="{3CE4133A-B898-4BB0-840C-73F79DD1AC08}"/>
    <hyperlink ref="D95" r:id="rId30" xr:uid="{917D129A-AC2C-4C35-8AA3-75A392B4C165}"/>
    <hyperlink ref="D52" r:id="rId31" xr:uid="{995CB52F-26A9-4CB6-9718-DE0B05F7171A}"/>
    <hyperlink ref="D14" r:id="rId32" xr:uid="{BB880495-E3E3-435F-BD68-46F6F1BAEF0A}"/>
    <hyperlink ref="D59" r:id="rId33" xr:uid="{05500888-EE66-4616-AA5E-2DE9C206B115}"/>
    <hyperlink ref="D61" r:id="rId34" xr:uid="{4C9A8CCB-78F1-430F-A3AA-A035AB360650}"/>
    <hyperlink ref="D46" r:id="rId35" xr:uid="{01F2F9AC-2D93-43FA-8BE8-CD539DBD929A}"/>
    <hyperlink ref="D39" r:id="rId36" xr:uid="{75C246AF-5A0E-479B-AD63-E8F8F8E9D7D0}"/>
    <hyperlink ref="D77" r:id="rId37" xr:uid="{9EC4259B-BC76-46EE-A362-CA0D8B38AB7F}"/>
    <hyperlink ref="D56" r:id="rId38" xr:uid="{73E7B814-A15A-47FD-AB87-5F13A2B67FCE}"/>
    <hyperlink ref="D67" r:id="rId39" xr:uid="{BE79706F-9BDD-4C41-9A4D-A10D658C0AAE}"/>
    <hyperlink ref="D18" r:id="rId40" xr:uid="{1A244879-DCE4-4FE9-8629-DC201A9833EA}"/>
    <hyperlink ref="D20" r:id="rId41" xr:uid="{FCAE2CFC-7291-42B5-AB37-195A0143F619}"/>
    <hyperlink ref="D19" r:id="rId42" xr:uid="{84628A4C-EC25-49FC-89B1-8ED75F2412DA}"/>
    <hyperlink ref="D17" r:id="rId43" xr:uid="{010C059B-1035-42A6-9C20-EF96E47285D2}"/>
    <hyperlink ref="D78" r:id="rId44" xr:uid="{FF6395A9-7D4A-4322-9EA4-5FE32FE75F27}"/>
    <hyperlink ref="D79" r:id="rId45" xr:uid="{22FCDBE5-9407-47A1-9CC8-62D76527CB11}"/>
    <hyperlink ref="D80" r:id="rId46" xr:uid="{B5A3297D-8AAC-4357-993E-DC80375FBA04}"/>
    <hyperlink ref="D41" r:id="rId47" xr:uid="{52E45D9F-A73E-49D1-B9F8-8AA31088FC1A}"/>
    <hyperlink ref="D42" r:id="rId48" xr:uid="{C35B2FC0-7921-4A51-B269-B4FC80BD36F1}"/>
    <hyperlink ref="D43" r:id="rId49" xr:uid="{2882112D-19B1-48F1-A3BB-9F29EB283C59}"/>
    <hyperlink ref="D29" r:id="rId50" display="https://mellanarkiv-offentlig.vgregion.se/alfresco/s/archive/stream/public/v1/source/available/sofia/rhs8136-160155217-557/native/SPC gemcitabin-accord-tyskland.pdf" xr:uid="{AF76E4FA-AC9F-4894-AFA9-DE7597D2418F}"/>
    <hyperlink ref="D31" r:id="rId51" display="https://mellanarkiv-offentlig.vgregion.se/alfresco/s/archive/stream/public/v1/source/available/sofia/rhs8136-160155217-556/native/SPC gemcitabin-accord-schweiz.pdf" xr:uid="{9D43725C-576D-4D72-A7CF-CE5FAF1A3362}"/>
    <hyperlink ref="D57" r:id="rId52" xr:uid="{602D47ED-822B-41A2-8796-A294829301F9}"/>
    <hyperlink ref="D93" r:id="rId53" xr:uid="{2823FF82-683A-424B-B562-74DBF3D3ACE2}"/>
    <hyperlink ref="D26" r:id="rId54" display="SPC Furosemide Heritage Pharmaceuticals Inc " xr:uid="{DE0C9A67-3EB3-4104-9E87-CDB0BDD3C745}"/>
    <hyperlink ref="D22" r:id="rId55" xr:uid="{21EEE95E-9CB5-4A76-BCD8-491BD2705191}"/>
    <hyperlink ref="D23" r:id="rId56" xr:uid="{5AE088C7-07C2-4A3B-9E9B-FCFFD28E4456}"/>
    <hyperlink ref="D24" r:id="rId57" xr:uid="{35C8B03F-C3DA-426B-8339-D782E6528BCF}"/>
    <hyperlink ref="D26:D27" r:id="rId58" display="Furosemide Heritage Pharmaceuticals Inc " xr:uid="{45F30190-E7F8-4E8A-BCAC-0342889B09B2}"/>
    <hyperlink ref="D25" r:id="rId59" xr:uid="{1B5F9DB8-147C-45C7-B30D-127843415942}"/>
    <hyperlink ref="D40" r:id="rId60" xr:uid="{5A104B84-ACB0-4287-ADC2-C3645C3E76CC}"/>
    <hyperlink ref="D44" r:id="rId61" xr:uid="{E4105D02-FF5A-4F33-BFCE-7F144929C1FD}"/>
    <hyperlink ref="D58" r:id="rId62" xr:uid="{98E2C708-08A6-4AB3-A4D4-CD0C94CC239C}"/>
    <hyperlink ref="D60" r:id="rId63" xr:uid="{83411017-EB45-4F4C-9DF1-6A0B4E8101BA}"/>
    <hyperlink ref="D62" r:id="rId64" xr:uid="{3BEDF16F-3529-411A-8C5B-E683C1EBC088}"/>
    <hyperlink ref="D13" r:id="rId65" xr:uid="{701D807E-B6E9-4DF8-A3DF-A70DFF2F4B08}"/>
    <hyperlink ref="D4" r:id="rId66" xr:uid="{464D6B3B-0A66-4C68-9786-190A4C3CA506}"/>
    <hyperlink ref="D47" r:id="rId67" xr:uid="{699C21E1-9D5D-439B-8810-AEB4A8813773}"/>
    <hyperlink ref="D53" r:id="rId68" xr:uid="{0B128A4A-C820-44A6-91A1-A2A3B7E04C7F}"/>
    <hyperlink ref="D86" r:id="rId69" xr:uid="{EEC829F3-0DDB-4BF4-91D6-97C86569581E}"/>
    <hyperlink ref="D28" r:id="rId70" xr:uid="{DC92F8DA-0978-4DB7-A4A9-8F813C2D4D38}"/>
    <hyperlink ref="D94" r:id="rId71" xr:uid="{16D408E4-0E77-4A8D-B4C3-2D9F0611ADFD}"/>
    <hyperlink ref="D68" r:id="rId72" xr:uid="{A0350489-D956-4625-B7FD-3CDD64985B7F}"/>
    <hyperlink ref="D11" r:id="rId73" xr:uid="{295D3297-2692-4ADE-B0A3-6C2BBCF43D11}"/>
    <hyperlink ref="D6" r:id="rId74" xr:uid="{BE5489B7-440D-4537-A60C-090841604DA8}"/>
    <hyperlink ref="D49" r:id="rId75" xr:uid="{13D4F2DE-78FF-4557-AD9C-D8F2C1BC1180}"/>
    <hyperlink ref="D16" r:id="rId76" display="https://mellanarkiv-offentlig.vgregion.se/alfresco/s/archive/stream/public/v1/source/available/sofia/rhs8136-160155217-399/native/SPC Glutaferro orala droppar ES 774053.pdf" xr:uid="{8695F030-4A2C-4BEA-9B81-D5FE64E0163C}"/>
    <hyperlink ref="D50" r:id="rId77" xr:uid="{39D73DF9-BE28-4CC8-AFD3-4E81370B9DEC}"/>
    <hyperlink ref="D33" r:id="rId78" xr:uid="{4B5695D1-5222-4137-A9CC-0789B1E730A8}"/>
    <hyperlink ref="D37" r:id="rId79" xr:uid="{38E91B97-66EC-45E6-AF5E-7B8C042523CF}"/>
    <hyperlink ref="D38" r:id="rId80" xr:uid="{43B3A578-292D-4043-BED0-758E610DABAD}"/>
    <hyperlink ref="D36" r:id="rId81" xr:uid="{FBD80E30-7226-4D18-978C-79B585BC2B52}"/>
    <hyperlink ref="D55" r:id="rId82" xr:uid="{ED93ABF2-B6F2-4C31-A7A0-7D07733474AF}"/>
    <hyperlink ref="D72" r:id="rId83" xr:uid="{C52DD380-232C-48A9-BC41-34BE47D7E2C7}"/>
    <hyperlink ref="D70" r:id="rId84" display="https://mellanarkiv-offentlig.vgregion.se/alfresco/s/archive/stream/public/v1/source/available/sofia/rhs8136-160155217-640/native/SPC Rifampin 300 mg vnr 851575.pdf" xr:uid="{EF84AE00-C30A-42DB-A5C2-1A2C66EA5D30}"/>
  </hyperlinks>
  <pageMargins left="0.7" right="0.7" top="0.75" bottom="0.75" header="0.3" footer="0.3"/>
  <pageSetup paperSize="9" scale="47" orientation="landscape" r:id="rId85"/>
  <tableParts count="2">
    <tablePart r:id="rId86"/>
    <tablePart r:id="rId87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Regiongemensamma licenser VGR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Regiongemensamma licenser Sjukhusförvaltningar Leverantör RGL</dc:title>
  <dc:subject/>
  <dc:creator>Charlotta Vinterflod</dc:creator>
  <keywords/>
  <dc:description/>
  <lastModifiedBy>Sara Zimmermann</lastModifiedBy>
  <revision/>
  <dcterms:created xsi:type="dcterms:W3CDTF">2019-05-16T13:14:39.0000000Z</dcterms:created>
  <dcterms:modified xsi:type="dcterms:W3CDTF">2026-04-23T11:14:30.0000000Z</dcterms:modified>
  <category/>
  <contentStatus/>
</coreProperties>
</file>